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9345" tabRatio="679" firstSheet="3" activeTab="17"/>
  </bookViews>
  <sheets>
    <sheet name="Total-Original" sheetId="11" r:id="rId1"/>
    <sheet name="Total-Smoothed" sheetId="12" r:id="rId2"/>
    <sheet name="Distance" sheetId="16" r:id="rId3"/>
    <sheet name="sub01" sheetId="1" r:id="rId4"/>
    <sheet name="sub02" sheetId="3" r:id="rId5"/>
    <sheet name="sub03" sheetId="10" r:id="rId6"/>
    <sheet name="sub04" sheetId="4" r:id="rId7"/>
    <sheet name="sub05" sheetId="5" r:id="rId8"/>
    <sheet name="sub06" sheetId="6" r:id="rId9"/>
    <sheet name="sub07" sheetId="7" r:id="rId10"/>
    <sheet name="sub08" sheetId="8" r:id="rId11"/>
    <sheet name="sub09" sheetId="9" r:id="rId12"/>
    <sheet name="sub10" sheetId="2" r:id="rId13"/>
    <sheet name="sub11" sheetId="13" r:id="rId14"/>
    <sheet name="sub12" sheetId="14" r:id="rId15"/>
    <sheet name="sub13" sheetId="15" r:id="rId16"/>
    <sheet name="sub14" sheetId="17" r:id="rId17"/>
    <sheet name="sub15" sheetId="19" r:id="rId18"/>
    <sheet name="Sheet2" sheetId="18" r:id="rId19"/>
  </sheets>
  <externalReferences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W108" i="1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2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6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0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E61" i="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61"/>
  <c r="V132" l="1"/>
  <c r="D140" i="19"/>
  <c r="V141"/>
  <c r="D142"/>
  <c r="V142"/>
  <c r="D143"/>
  <c r="D144"/>
  <c r="E132" i="9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2"/>
  <c r="E112"/>
  <c r="E113"/>
  <c r="E114"/>
  <c r="E115"/>
  <c r="E116"/>
  <c r="E117"/>
  <c r="E118"/>
  <c r="E119"/>
  <c r="E120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8"/>
  <c r="E111" i="1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55"/>
  <c r="E156"/>
  <c r="E157"/>
  <c r="E158"/>
  <c r="E111" i="1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1" i="15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7"/>
  <c r="E158"/>
  <c r="E111" i="17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19"/>
  <c r="E112"/>
  <c r="E113"/>
  <c r="E114"/>
  <c r="E115"/>
  <c r="E116"/>
  <c r="E117"/>
  <c r="E118"/>
  <c r="E119"/>
  <c r="E120"/>
  <c r="E121"/>
  <c r="E122"/>
  <c r="E123"/>
  <c r="E124"/>
  <c r="E125"/>
  <c r="E154"/>
  <c r="E155"/>
  <c r="E156"/>
  <c r="E157"/>
  <c r="E145"/>
  <c r="E146"/>
  <c r="L113"/>
  <c r="N113"/>
  <c r="P113"/>
  <c r="R113"/>
  <c r="T113"/>
  <c r="V113"/>
  <c r="D114"/>
  <c r="F114"/>
  <c r="H114"/>
  <c r="J114"/>
  <c r="L114"/>
  <c r="N114"/>
  <c r="E147"/>
  <c r="E148"/>
  <c r="E149"/>
  <c r="E150"/>
  <c r="E151"/>
  <c r="E152"/>
  <c r="E153"/>
  <c r="E158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V140"/>
  <c r="D141"/>
  <c r="V143"/>
  <c r="E113" i="8"/>
  <c r="E114"/>
  <c r="E115"/>
  <c r="E116"/>
  <c r="E117"/>
  <c r="E118"/>
  <c r="E119"/>
  <c r="E120"/>
  <c r="E121"/>
  <c r="E122"/>
  <c r="E123"/>
  <c r="E124"/>
  <c r="G111" i="1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G111" i="1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D111" i="17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11" i="1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D160" i="17"/>
  <c r="D123" i="1"/>
  <c r="D121"/>
  <c r="D119"/>
  <c r="D117"/>
  <c r="D115"/>
  <c r="D113"/>
  <c r="D111" i="1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S139"/>
  <c r="U139"/>
  <c r="W139"/>
  <c r="G140"/>
  <c r="I140"/>
  <c r="K140"/>
  <c r="M140" i="17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J137" i="15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6"/>
  <c r="L140" i="17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4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F163" i="15"/>
  <c r="D111" i="14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M140" i="15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V139" i="14"/>
  <c r="D140"/>
  <c r="F140"/>
  <c r="H140"/>
  <c r="J140"/>
  <c r="D141"/>
  <c r="V141"/>
  <c r="D142"/>
  <c r="D143"/>
  <c r="V143"/>
  <c r="D144"/>
  <c r="D145"/>
  <c r="D146"/>
  <c r="V146"/>
  <c r="D147"/>
  <c r="D148"/>
  <c r="D149"/>
  <c r="D150"/>
  <c r="D151"/>
  <c r="V151"/>
  <c r="D152"/>
  <c r="V152"/>
  <c r="D153"/>
  <c r="V153"/>
  <c r="D154"/>
  <c r="V154"/>
  <c r="D155"/>
  <c r="V155"/>
  <c r="D156"/>
  <c r="V156"/>
  <c r="D157"/>
  <c r="V157"/>
  <c r="D158"/>
  <c r="L140" i="15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25" i="8"/>
  <c r="E126"/>
  <c r="E147"/>
  <c r="E148"/>
  <c r="E149"/>
  <c r="E121" i="2"/>
  <c r="E122"/>
  <c r="G111" i="13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M140" i="1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H137" i="13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L140" i="14"/>
  <c r="N140"/>
  <c r="P140"/>
  <c r="R140"/>
  <c r="T140"/>
  <c r="V140"/>
  <c r="F141"/>
  <c r="H141"/>
  <c r="J141"/>
  <c r="L141"/>
  <c r="N141"/>
  <c r="P141"/>
  <c r="R141"/>
  <c r="T141"/>
  <c r="F142"/>
  <c r="H142"/>
  <c r="J142"/>
  <c r="L142"/>
  <c r="N142"/>
  <c r="P142"/>
  <c r="R142"/>
  <c r="T142"/>
  <c r="V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F146"/>
  <c r="H146"/>
  <c r="J146"/>
  <c r="L146"/>
  <c r="N146"/>
  <c r="P146"/>
  <c r="R146"/>
  <c r="T146"/>
  <c r="F147"/>
  <c r="H147"/>
  <c r="J147"/>
  <c r="L147"/>
  <c r="N147"/>
  <c r="P147"/>
  <c r="R147"/>
  <c r="T147"/>
  <c r="V147"/>
  <c r="F148"/>
  <c r="H148"/>
  <c r="J148"/>
  <c r="L148"/>
  <c r="N148"/>
  <c r="P148"/>
  <c r="R148"/>
  <c r="T148"/>
  <c r="V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F157"/>
  <c r="H157"/>
  <c r="J157"/>
  <c r="L157"/>
  <c r="N157"/>
  <c r="P157"/>
  <c r="R157"/>
  <c r="T157"/>
  <c r="F158"/>
  <c r="H158"/>
  <c r="J158"/>
  <c r="L158"/>
  <c r="N158"/>
  <c r="P158"/>
  <c r="R158"/>
  <c r="T158"/>
  <c r="V158"/>
  <c r="E111" i="8"/>
  <c r="E112"/>
  <c r="E146"/>
  <c r="E150"/>
  <c r="E151"/>
  <c r="E152"/>
  <c r="E153"/>
  <c r="E156"/>
  <c r="E111" i="9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48" i="2"/>
  <c r="E149"/>
  <c r="E150"/>
  <c r="E151"/>
  <c r="E152"/>
  <c r="E153"/>
  <c r="E154"/>
  <c r="M140" i="13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8" i="1"/>
  <c r="D130"/>
  <c r="G111" i="2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T163" s="1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5"/>
  <c r="D156"/>
  <c r="V156"/>
  <c r="D157"/>
  <c r="V135" i="1"/>
  <c r="G111" i="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D163" i="2"/>
  <c r="D111" i="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M140" i="2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24" i="9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L140" i="2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8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V127"/>
  <c r="D128"/>
  <c r="V128"/>
  <c r="D129"/>
  <c r="V129"/>
  <c r="D130"/>
  <c r="V130"/>
  <c r="Q127" i="9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31" i="8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D145"/>
  <c r="D154"/>
  <c r="D155"/>
  <c r="D157"/>
  <c r="D158"/>
  <c r="P127" i="9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9" i="1"/>
  <c r="D137"/>
  <c r="D135"/>
  <c r="D133"/>
  <c r="D131"/>
  <c r="D129"/>
  <c r="D127"/>
  <c r="D125"/>
  <c r="V139"/>
  <c r="V138"/>
  <c r="V137"/>
  <c r="V136"/>
  <c r="V134"/>
  <c r="D134"/>
  <c r="V133"/>
  <c r="V131"/>
  <c r="V130"/>
  <c r="V129"/>
  <c r="F127" i="8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9" i="5"/>
  <c r="E120"/>
  <c r="E111" i="7"/>
  <c r="E112"/>
  <c r="E113"/>
  <c r="E114"/>
  <c r="E115"/>
  <c r="E116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E150"/>
  <c r="E151"/>
  <c r="E152"/>
  <c r="E153"/>
  <c r="E154"/>
  <c r="E155"/>
  <c r="E156"/>
  <c r="E157"/>
  <c r="E158"/>
  <c r="E127" i="8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E146" i="7"/>
  <c r="E111" i="5"/>
  <c r="E112"/>
  <c r="E113"/>
  <c r="E114"/>
  <c r="E115"/>
  <c r="E116"/>
  <c r="E117"/>
  <c r="E118"/>
  <c r="D140" i="1"/>
  <c r="D136"/>
  <c r="D132"/>
  <c r="D128"/>
  <c r="D126"/>
  <c r="D124"/>
  <c r="D122"/>
  <c r="D120"/>
  <c r="D118"/>
  <c r="D116"/>
  <c r="D114"/>
  <c r="D112"/>
  <c r="G111" i="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E149"/>
  <c r="D111" i="6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D145"/>
  <c r="V145"/>
  <c r="D146"/>
  <c r="D147"/>
  <c r="V147"/>
  <c r="D148"/>
  <c r="V148"/>
  <c r="D149"/>
  <c r="D150"/>
  <c r="D151"/>
  <c r="D152"/>
  <c r="D153"/>
  <c r="D154"/>
  <c r="D158"/>
  <c r="D111" i="7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D126"/>
  <c r="D127"/>
  <c r="D128"/>
  <c r="D129"/>
  <c r="E158" i="5"/>
  <c r="E111" i="6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F111" i="7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V125"/>
  <c r="F126"/>
  <c r="H126"/>
  <c r="J126"/>
  <c r="L126"/>
  <c r="N126"/>
  <c r="P126"/>
  <c r="R126"/>
  <c r="T126"/>
  <c r="V126"/>
  <c r="F127"/>
  <c r="H127"/>
  <c r="J127"/>
  <c r="L127"/>
  <c r="N127"/>
  <c r="P127"/>
  <c r="R127"/>
  <c r="T127"/>
  <c r="V127"/>
  <c r="F128"/>
  <c r="H128"/>
  <c r="J128"/>
  <c r="L128"/>
  <c r="N128"/>
  <c r="P128"/>
  <c r="R128"/>
  <c r="T128"/>
  <c r="V128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M132" i="6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55"/>
  <c r="E156"/>
  <c r="E157"/>
  <c r="G116" i="7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P157"/>
  <c r="R157"/>
  <c r="T157"/>
  <c r="V157"/>
  <c r="D158"/>
  <c r="F158"/>
  <c r="H158"/>
  <c r="J158"/>
  <c r="L158"/>
  <c r="N158"/>
  <c r="P158"/>
  <c r="R158"/>
  <c r="T158"/>
  <c r="V158"/>
  <c r="G160" i="6"/>
  <c r="G111" i="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L163" i="6"/>
  <c r="V160"/>
  <c r="E147" i="1"/>
  <c r="D132" i="3"/>
  <c r="D111" i="10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57"/>
  <c r="D158"/>
  <c r="D111" i="4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D158"/>
  <c r="D111" i="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M140" i="6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4" i="5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V154"/>
  <c r="D155"/>
  <c r="V155"/>
  <c r="D156"/>
  <c r="D157"/>
  <c r="L140" i="6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V151"/>
  <c r="F152"/>
  <c r="H152"/>
  <c r="J152"/>
  <c r="L152"/>
  <c r="N152"/>
  <c r="P152"/>
  <c r="R152"/>
  <c r="T152"/>
  <c r="V152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1" i="4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E151" i="1"/>
  <c r="E149"/>
  <c r="F111" i="4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7"/>
  <c r="E148"/>
  <c r="E149"/>
  <c r="E150"/>
  <c r="E151"/>
  <c r="E152"/>
  <c r="E153"/>
  <c r="E154"/>
  <c r="E155"/>
  <c r="E156"/>
  <c r="E157"/>
  <c r="W120" i="5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33" i="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7"/>
  <c r="E158"/>
  <c r="E111" i="10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D111" i="3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F111" i="10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8"/>
  <c r="E149"/>
  <c r="E150"/>
  <c r="E151"/>
  <c r="E152"/>
  <c r="E153"/>
  <c r="E154"/>
  <c r="E155"/>
  <c r="E156"/>
  <c r="M140" i="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D158" i="1"/>
  <c r="E111" i="3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E153"/>
  <c r="E154"/>
  <c r="E155"/>
  <c r="E156"/>
  <c r="M140" i="1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6" i="3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 i="1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R160" i="3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F111" i="1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E148"/>
  <c r="E150"/>
  <c r="D111"/>
  <c r="H111"/>
  <c r="L111"/>
  <c r="P111"/>
  <c r="T111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1"/>
  <c r="N111"/>
  <c r="R111"/>
  <c r="F112"/>
  <c r="E111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45"/>
  <c r="E146"/>
  <c r="E152"/>
  <c r="E153"/>
  <c r="E154"/>
  <c r="E155"/>
  <c r="E156"/>
  <c r="E157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W54" i="1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1" i="11" s="1"/>
  <c r="V51" i="19"/>
  <c r="U31" i="11" s="1"/>
  <c r="U51" i="19"/>
  <c r="T31" i="11" s="1"/>
  <c r="T51" i="19"/>
  <c r="S31" i="11" s="1"/>
  <c r="S51" i="19"/>
  <c r="R31" i="11" s="1"/>
  <c r="R51" i="19"/>
  <c r="Q31" i="11" s="1"/>
  <c r="Q51" i="19"/>
  <c r="P31" i="11" s="1"/>
  <c r="P51" i="19"/>
  <c r="O31" i="11" s="1"/>
  <c r="O51" i="19"/>
  <c r="N31" i="11" s="1"/>
  <c r="N51" i="19"/>
  <c r="M31" i="11" s="1"/>
  <c r="M51" i="19"/>
  <c r="L31" i="11" s="1"/>
  <c r="L51" i="19"/>
  <c r="K31" i="11" s="1"/>
  <c r="K51" i="19"/>
  <c r="J31" i="11" s="1"/>
  <c r="J51" i="19"/>
  <c r="I31" i="11" s="1"/>
  <c r="I51" i="19"/>
  <c r="H31" i="11" s="1"/>
  <c r="H51" i="19"/>
  <c r="G31" i="11" s="1"/>
  <c r="G51" i="19"/>
  <c r="F31" i="11" s="1"/>
  <c r="F51" i="19"/>
  <c r="E31" i="11" s="1"/>
  <c r="E51" i="19"/>
  <c r="D31" i="11" s="1"/>
  <c r="D51" i="19"/>
  <c r="C31" i="11" s="1"/>
  <c r="W50" i="19"/>
  <c r="V16" i="11" s="1"/>
  <c r="V50" i="19"/>
  <c r="U16" i="11" s="1"/>
  <c r="U50" i="19"/>
  <c r="T16" i="11" s="1"/>
  <c r="T50" i="19"/>
  <c r="S16" i="11" s="1"/>
  <c r="S50" i="19"/>
  <c r="R16" i="11" s="1"/>
  <c r="R50" i="19"/>
  <c r="Q16" i="11" s="1"/>
  <c r="Q50" i="19"/>
  <c r="P16" i="11" s="1"/>
  <c r="P50" i="19"/>
  <c r="O16" i="11" s="1"/>
  <c r="O50" i="19"/>
  <c r="N16" i="11" s="1"/>
  <c r="N50" i="19"/>
  <c r="M16" i="11" s="1"/>
  <c r="M50" i="19"/>
  <c r="L16" i="11" s="1"/>
  <c r="L50" i="19"/>
  <c r="K16" i="11" s="1"/>
  <c r="K50" i="19"/>
  <c r="J16" i="11" s="1"/>
  <c r="J50" i="19"/>
  <c r="I16" i="11" s="1"/>
  <c r="I50" i="19"/>
  <c r="H16" i="11" s="1"/>
  <c r="H50" i="19"/>
  <c r="G16" i="11" s="1"/>
  <c r="G50" i="19"/>
  <c r="F16" i="11" s="1"/>
  <c r="F50" i="19"/>
  <c r="E16" i="11" s="1"/>
  <c r="E50" i="19"/>
  <c r="D16" i="11" s="1"/>
  <c r="D50" i="19"/>
  <c r="C16" i="11" s="1"/>
  <c r="AA48" i="1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0" i="11" s="1"/>
  <c r="V51" i="17"/>
  <c r="U30" i="11" s="1"/>
  <c r="U51" i="17"/>
  <c r="T30" i="11" s="1"/>
  <c r="T51" i="17"/>
  <c r="S30" i="11" s="1"/>
  <c r="S51" i="17"/>
  <c r="R30" i="11" s="1"/>
  <c r="R51" i="17"/>
  <c r="Q30" i="11" s="1"/>
  <c r="Q51" i="17"/>
  <c r="P30" i="11" s="1"/>
  <c r="P51" i="17"/>
  <c r="O30" i="11" s="1"/>
  <c r="O51" i="17"/>
  <c r="N30" i="11" s="1"/>
  <c r="N51" i="17"/>
  <c r="M30" i="11" s="1"/>
  <c r="M51" i="17"/>
  <c r="L30" i="11" s="1"/>
  <c r="L51" i="17"/>
  <c r="K30" i="11" s="1"/>
  <c r="K51" i="17"/>
  <c r="J30" i="11" s="1"/>
  <c r="J51" i="17"/>
  <c r="I30" i="11" s="1"/>
  <c r="I51" i="17"/>
  <c r="H30" i="11" s="1"/>
  <c r="H51" i="17"/>
  <c r="G30" i="11" s="1"/>
  <c r="G51" i="17"/>
  <c r="F30" i="11" s="1"/>
  <c r="F51" i="17"/>
  <c r="E30" i="11" s="1"/>
  <c r="E51" i="17"/>
  <c r="D30" i="11" s="1"/>
  <c r="D51" i="17"/>
  <c r="W50"/>
  <c r="V15" i="11" s="1"/>
  <c r="V50" i="17"/>
  <c r="U15" i="11" s="1"/>
  <c r="U50" i="17"/>
  <c r="T15" i="11" s="1"/>
  <c r="T50" i="17"/>
  <c r="S15" i="11" s="1"/>
  <c r="S50" i="17"/>
  <c r="R15" i="11" s="1"/>
  <c r="R50" i="17"/>
  <c r="Q15" i="11" s="1"/>
  <c r="Q50" i="17"/>
  <c r="P15" i="11" s="1"/>
  <c r="P50" i="17"/>
  <c r="O15" i="11" s="1"/>
  <c r="O50" i="17"/>
  <c r="N15" i="11" s="1"/>
  <c r="N50" i="17"/>
  <c r="M15" i="11" s="1"/>
  <c r="M50" i="17"/>
  <c r="L15" i="11" s="1"/>
  <c r="L50" i="17"/>
  <c r="K15" i="11" s="1"/>
  <c r="K50" i="17"/>
  <c r="J15" i="11" s="1"/>
  <c r="J50" i="17"/>
  <c r="I15" i="11" s="1"/>
  <c r="I50" i="17"/>
  <c r="H15" i="11" s="1"/>
  <c r="H50" i="17"/>
  <c r="G15" i="11" s="1"/>
  <c r="G50" i="17"/>
  <c r="F15" i="11" s="1"/>
  <c r="F50" i="17"/>
  <c r="E15" i="11" s="1"/>
  <c r="E50" i="17"/>
  <c r="D15" i="11" s="1"/>
  <c r="D50" i="1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C30" i="11"/>
  <c r="C15"/>
  <c r="Z1" i="4"/>
  <c r="AA1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D58" i="17" l="1"/>
  <c r="D59"/>
  <c r="T160"/>
  <c r="S15" i="12" s="1"/>
  <c r="L160" i="17"/>
  <c r="K15" i="12" s="1"/>
  <c r="V163" i="15"/>
  <c r="N163"/>
  <c r="S160" i="4"/>
  <c r="R5" i="12" s="1"/>
  <c r="S160" i="10"/>
  <c r="R4" i="12" s="1"/>
  <c r="H163" i="4"/>
  <c r="E160" i="9"/>
  <c r="D10" i="12" s="1"/>
  <c r="K160" i="4"/>
  <c r="J5" i="12" s="1"/>
  <c r="W163" i="6"/>
  <c r="D160"/>
  <c r="J160" i="13"/>
  <c r="I12" i="12" s="1"/>
  <c r="R160" i="13"/>
  <c r="Q12" i="12" s="1"/>
  <c r="E163" i="13"/>
  <c r="R163" i="15"/>
  <c r="J163"/>
  <c r="P160" i="17"/>
  <c r="O15" i="12" s="1"/>
  <c r="H160" i="17"/>
  <c r="G15" i="12" s="1"/>
  <c r="H160" i="14"/>
  <c r="G13" i="12" s="1"/>
  <c r="Q163" i="14"/>
  <c r="T160" i="15"/>
  <c r="S14" i="12" s="1"/>
  <c r="P163" i="15"/>
  <c r="L160"/>
  <c r="K14" i="12" s="1"/>
  <c r="H163" i="15"/>
  <c r="D160"/>
  <c r="O163"/>
  <c r="P160" i="14"/>
  <c r="O13" i="12" s="1"/>
  <c r="Q160" i="17"/>
  <c r="P15" i="12" s="1"/>
  <c r="E163" i="14"/>
  <c r="R160"/>
  <c r="Q13" i="12" s="1"/>
  <c r="N163" i="14"/>
  <c r="Q163" i="13"/>
  <c r="W163" i="15"/>
  <c r="G163"/>
  <c r="V163" i="17"/>
  <c r="R160"/>
  <c r="Q15" i="12" s="1"/>
  <c r="N163" i="17"/>
  <c r="J160"/>
  <c r="I15" i="12" s="1"/>
  <c r="F163" i="17"/>
  <c r="I160"/>
  <c r="H15" i="12" s="1"/>
  <c r="E161" i="17"/>
  <c r="D30" i="12" s="1"/>
  <c r="L163" i="2"/>
  <c r="I163" i="14"/>
  <c r="P163" i="2"/>
  <c r="H163"/>
  <c r="V160" i="13"/>
  <c r="U12" i="12" s="1"/>
  <c r="N160" i="13"/>
  <c r="M12" i="12" s="1"/>
  <c r="F160" i="13"/>
  <c r="E12" i="12" s="1"/>
  <c r="E160" i="2"/>
  <c r="D11" i="12" s="1"/>
  <c r="J163" i="10"/>
  <c r="D163" i="13"/>
  <c r="U160" i="17"/>
  <c r="T15" i="12" s="1"/>
  <c r="M160" i="17"/>
  <c r="L15" i="12" s="1"/>
  <c r="E160" i="17"/>
  <c r="D15" i="12" s="1"/>
  <c r="V163" i="4"/>
  <c r="I163" i="13"/>
  <c r="V160" i="14"/>
  <c r="U13" i="12" s="1"/>
  <c r="J163" i="14"/>
  <c r="F160"/>
  <c r="E13" i="12" s="1"/>
  <c r="U163" i="14"/>
  <c r="M163"/>
  <c r="S163" i="15"/>
  <c r="K163"/>
  <c r="E161"/>
  <c r="D29" i="12" s="1"/>
  <c r="V160" i="2"/>
  <c r="U11" i="12" s="1"/>
  <c r="R163" i="2"/>
  <c r="N160"/>
  <c r="M11" i="12" s="1"/>
  <c r="J163" i="2"/>
  <c r="F160"/>
  <c r="E11" i="12" s="1"/>
  <c r="U163" i="13"/>
  <c r="M163"/>
  <c r="F163" i="14"/>
  <c r="V163"/>
  <c r="R163"/>
  <c r="N160"/>
  <c r="M13" i="12" s="1"/>
  <c r="J160" i="14"/>
  <c r="I13" i="12" s="1"/>
  <c r="O160" i="6"/>
  <c r="N7" i="12" s="1"/>
  <c r="V163" i="13"/>
  <c r="R163"/>
  <c r="N163"/>
  <c r="J163"/>
  <c r="F163"/>
  <c r="U163" i="10"/>
  <c r="Q160"/>
  <c r="P4" i="12" s="1"/>
  <c r="P163" i="4"/>
  <c r="V163" i="10"/>
  <c r="R163" i="6"/>
  <c r="T163" i="4"/>
  <c r="T160" i="6"/>
  <c r="S7" i="12" s="1"/>
  <c r="P163" i="6"/>
  <c r="H160"/>
  <c r="G7" i="12" s="1"/>
  <c r="S163" i="6"/>
  <c r="K160"/>
  <c r="J7" i="12" s="1"/>
  <c r="W163" i="13"/>
  <c r="S163"/>
  <c r="O163"/>
  <c r="K163"/>
  <c r="G163"/>
  <c r="W163" i="14"/>
  <c r="S163"/>
  <c r="O163"/>
  <c r="K163"/>
  <c r="G163"/>
  <c r="U163" i="15"/>
  <c r="Q163"/>
  <c r="M163"/>
  <c r="I163"/>
  <c r="V160" i="17"/>
  <c r="U15" i="12" s="1"/>
  <c r="R163" i="17"/>
  <c r="N160"/>
  <c r="M15" i="12" s="1"/>
  <c r="J163" i="17"/>
  <c r="F160"/>
  <c r="E15" i="12" s="1"/>
  <c r="W160" i="17"/>
  <c r="V15" i="12" s="1"/>
  <c r="S160" i="17"/>
  <c r="R15" i="12" s="1"/>
  <c r="O160" i="17"/>
  <c r="N15" i="12" s="1"/>
  <c r="K160" i="17"/>
  <c r="J15" i="12" s="1"/>
  <c r="G160" i="17"/>
  <c r="F15" i="12" s="1"/>
  <c r="E167" i="17"/>
  <c r="E163" i="15"/>
  <c r="E161" i="9"/>
  <c r="D25" i="12" s="1"/>
  <c r="I160" i="10"/>
  <c r="H4" i="12" s="1"/>
  <c r="L163" i="4"/>
  <c r="Q163" i="2"/>
  <c r="E167" i="9"/>
  <c r="T163" i="13"/>
  <c r="T160" i="14"/>
  <c r="S13" i="12" s="1"/>
  <c r="L160" i="14"/>
  <c r="K13" i="12" s="1"/>
  <c r="D160" i="14"/>
  <c r="T163" i="15"/>
  <c r="P160"/>
  <c r="O14" i="12" s="1"/>
  <c r="L163" i="15"/>
  <c r="H160"/>
  <c r="G14" i="12" s="1"/>
  <c r="D163" i="15"/>
  <c r="D163" i="1"/>
  <c r="M160" i="10"/>
  <c r="L4" i="12" s="1"/>
  <c r="E160" i="10"/>
  <c r="D4" i="12" s="1"/>
  <c r="T160" i="4"/>
  <c r="S5" i="12" s="1"/>
  <c r="P160" i="4"/>
  <c r="O5" i="12" s="1"/>
  <c r="L160" i="4"/>
  <c r="K5" i="12" s="1"/>
  <c r="H160" i="4"/>
  <c r="G5" i="12" s="1"/>
  <c r="V160" i="10"/>
  <c r="U4" i="12" s="1"/>
  <c r="L163" i="13"/>
  <c r="W160"/>
  <c r="V12" i="12" s="1"/>
  <c r="S160" i="13"/>
  <c r="R12" i="12" s="1"/>
  <c r="O160" i="13"/>
  <c r="N12" i="12" s="1"/>
  <c r="K160" i="13"/>
  <c r="J12" i="12" s="1"/>
  <c r="G160" i="13"/>
  <c r="F12" i="12" s="1"/>
  <c r="U160" i="13"/>
  <c r="T12" i="12" s="1"/>
  <c r="Q160" i="13"/>
  <c r="P12" i="12" s="1"/>
  <c r="M160" i="13"/>
  <c r="L12" i="12" s="1"/>
  <c r="I160" i="13"/>
  <c r="H12" i="12" s="1"/>
  <c r="D164" i="14"/>
  <c r="T163"/>
  <c r="P163"/>
  <c r="L163"/>
  <c r="H163"/>
  <c r="D163"/>
  <c r="W160" i="15"/>
  <c r="V14" i="12" s="1"/>
  <c r="S160" i="15"/>
  <c r="R14" i="12" s="1"/>
  <c r="O160" i="15"/>
  <c r="N14" i="12" s="1"/>
  <c r="K160" i="15"/>
  <c r="J14" i="12" s="1"/>
  <c r="G160" i="15"/>
  <c r="F14" i="12" s="1"/>
  <c r="U160" i="15"/>
  <c r="T14" i="12" s="1"/>
  <c r="Q160" i="15"/>
  <c r="P14" i="12" s="1"/>
  <c r="M160" i="15"/>
  <c r="L14" i="12" s="1"/>
  <c r="I160" i="15"/>
  <c r="H14" i="12" s="1"/>
  <c r="J163" i="6"/>
  <c r="I163" i="2"/>
  <c r="E163" i="9"/>
  <c r="U160" i="14"/>
  <c r="T13" i="12" s="1"/>
  <c r="Q160" i="14"/>
  <c r="P13" i="12" s="1"/>
  <c r="M160" i="14"/>
  <c r="L13" i="12" s="1"/>
  <c r="I160" i="14"/>
  <c r="H13" i="12" s="1"/>
  <c r="W160" i="14"/>
  <c r="V13" i="12" s="1"/>
  <c r="S160" i="14"/>
  <c r="R13" i="12" s="1"/>
  <c r="O160" i="14"/>
  <c r="N13" i="12" s="1"/>
  <c r="K160" i="14"/>
  <c r="J13" i="12" s="1"/>
  <c r="G160" i="14"/>
  <c r="F13" i="12" s="1"/>
  <c r="V160" i="15"/>
  <c r="U14" i="12" s="1"/>
  <c r="R160" i="15"/>
  <c r="Q14" i="12" s="1"/>
  <c r="N160" i="15"/>
  <c r="M14" i="12" s="1"/>
  <c r="J160" i="15"/>
  <c r="I14" i="12" s="1"/>
  <c r="F160" i="15"/>
  <c r="E14" i="12" s="1"/>
  <c r="T163" i="17"/>
  <c r="P163"/>
  <c r="L163"/>
  <c r="H163"/>
  <c r="D163"/>
  <c r="W163"/>
  <c r="S163"/>
  <c r="O163"/>
  <c r="K163"/>
  <c r="G163"/>
  <c r="U163"/>
  <c r="Q163"/>
  <c r="M163"/>
  <c r="I163"/>
  <c r="E164"/>
  <c r="E163"/>
  <c r="E160" i="15"/>
  <c r="E165" s="1"/>
  <c r="E162" s="1"/>
  <c r="E160" i="14"/>
  <c r="D13" i="12" s="1"/>
  <c r="E160" i="13"/>
  <c r="D12" i="12" s="1"/>
  <c r="E163" i="2"/>
  <c r="E164" i="9"/>
  <c r="V163" i="8"/>
  <c r="U163" i="2"/>
  <c r="M163"/>
  <c r="V163"/>
  <c r="R160"/>
  <c r="Q11" i="12" s="1"/>
  <c r="N163" i="2"/>
  <c r="J160"/>
  <c r="I11" i="12" s="1"/>
  <c r="F163" i="2"/>
  <c r="W163"/>
  <c r="S163"/>
  <c r="O163"/>
  <c r="K163"/>
  <c r="G163"/>
  <c r="P163" i="13"/>
  <c r="H163"/>
  <c r="D167" i="14"/>
  <c r="J160" i="1"/>
  <c r="I2" i="12" s="1"/>
  <c r="U160" i="10"/>
  <c r="T4" i="12" s="1"/>
  <c r="Q163" i="10"/>
  <c r="M163"/>
  <c r="I163"/>
  <c r="E163"/>
  <c r="Q160" i="6"/>
  <c r="P7" i="12" s="1"/>
  <c r="D161" i="14"/>
  <c r="V161" i="19"/>
  <c r="U31" i="12" s="1"/>
  <c r="Q163" i="3"/>
  <c r="W160" i="4"/>
  <c r="V5" i="12" s="1"/>
  <c r="O160" i="4"/>
  <c r="N5" i="12" s="1"/>
  <c r="G160" i="4"/>
  <c r="F5" i="12" s="1"/>
  <c r="T163" i="6"/>
  <c r="P160"/>
  <c r="O7" i="12" s="1"/>
  <c r="L160" i="6"/>
  <c r="K7" i="12" s="1"/>
  <c r="H163" i="6"/>
  <c r="W160"/>
  <c r="V7" i="12" s="1"/>
  <c r="S160" i="6"/>
  <c r="R7" i="12" s="1"/>
  <c r="O163" i="6"/>
  <c r="K163"/>
  <c r="G163"/>
  <c r="D163"/>
  <c r="E164" i="7"/>
  <c r="D161" i="19"/>
  <c r="C31" i="12" s="1"/>
  <c r="E163" i="19"/>
  <c r="T164"/>
  <c r="T161"/>
  <c r="S31" i="12" s="1"/>
  <c r="P164" i="19"/>
  <c r="P161"/>
  <c r="O31" i="12" s="1"/>
  <c r="L164" i="19"/>
  <c r="L161"/>
  <c r="K31" i="12" s="1"/>
  <c r="H164" i="19"/>
  <c r="H161"/>
  <c r="G31" i="12" s="1"/>
  <c r="U164" i="19"/>
  <c r="U161"/>
  <c r="T31" i="12" s="1"/>
  <c r="Q164" i="19"/>
  <c r="Q161"/>
  <c r="P31" i="12" s="1"/>
  <c r="M164" i="19"/>
  <c r="M161"/>
  <c r="L31" i="12" s="1"/>
  <c r="I164" i="19"/>
  <c r="I161"/>
  <c r="H31" i="12" s="1"/>
  <c r="E164" i="19"/>
  <c r="E161"/>
  <c r="D31" i="12" s="1"/>
  <c r="T167" i="19"/>
  <c r="T163"/>
  <c r="T160"/>
  <c r="P167"/>
  <c r="P163"/>
  <c r="P160"/>
  <c r="L167"/>
  <c r="L163"/>
  <c r="L160"/>
  <c r="H167"/>
  <c r="H163"/>
  <c r="H160"/>
  <c r="D167"/>
  <c r="D163"/>
  <c r="D160"/>
  <c r="D165" s="1"/>
  <c r="D162" s="1"/>
  <c r="U167"/>
  <c r="U163"/>
  <c r="U160"/>
  <c r="Q167"/>
  <c r="Q163"/>
  <c r="Q160"/>
  <c r="M167"/>
  <c r="M163"/>
  <c r="M160"/>
  <c r="I167"/>
  <c r="I163"/>
  <c r="I160"/>
  <c r="H161" i="17"/>
  <c r="G30" i="12" s="1"/>
  <c r="D161" i="17"/>
  <c r="D165" s="1"/>
  <c r="D162" s="1"/>
  <c r="T161"/>
  <c r="S30" i="12" s="1"/>
  <c r="P161" i="17"/>
  <c r="O30" i="12" s="1"/>
  <c r="L161" i="17"/>
  <c r="K30" i="12" s="1"/>
  <c r="K167" i="17"/>
  <c r="G167"/>
  <c r="U161"/>
  <c r="T30" i="12" s="1"/>
  <c r="Q161" i="17"/>
  <c r="P30" i="12" s="1"/>
  <c r="M161" i="17"/>
  <c r="L30" i="12" s="1"/>
  <c r="V164" i="19"/>
  <c r="D164"/>
  <c r="E160"/>
  <c r="E167"/>
  <c r="R164"/>
  <c r="R161"/>
  <c r="Q31" i="12" s="1"/>
  <c r="N164" i="19"/>
  <c r="N161"/>
  <c r="M31" i="12" s="1"/>
  <c r="J164" i="19"/>
  <c r="J161"/>
  <c r="I31" i="12" s="1"/>
  <c r="F164" i="19"/>
  <c r="F161"/>
  <c r="E31" i="12" s="1"/>
  <c r="W164" i="19"/>
  <c r="W161"/>
  <c r="V31" i="12" s="1"/>
  <c r="S164" i="19"/>
  <c r="S161"/>
  <c r="R31" i="12" s="1"/>
  <c r="O164" i="19"/>
  <c r="O161"/>
  <c r="N31" i="12" s="1"/>
  <c r="K164" i="19"/>
  <c r="K161"/>
  <c r="J31" i="12" s="1"/>
  <c r="G164" i="19"/>
  <c r="G161"/>
  <c r="F31" i="12" s="1"/>
  <c r="V167" i="19"/>
  <c r="V163"/>
  <c r="V160"/>
  <c r="R167"/>
  <c r="R163"/>
  <c r="R160"/>
  <c r="N167"/>
  <c r="N163"/>
  <c r="N160"/>
  <c r="J167"/>
  <c r="J163"/>
  <c r="J160"/>
  <c r="F167"/>
  <c r="F163"/>
  <c r="F160"/>
  <c r="W167"/>
  <c r="W163"/>
  <c r="W160"/>
  <c r="S167"/>
  <c r="S163"/>
  <c r="S160"/>
  <c r="O167"/>
  <c r="O163"/>
  <c r="O160"/>
  <c r="K167"/>
  <c r="K163"/>
  <c r="K160"/>
  <c r="G167"/>
  <c r="G163"/>
  <c r="G160"/>
  <c r="D163" i="5"/>
  <c r="J167" i="17"/>
  <c r="F167"/>
  <c r="V167"/>
  <c r="R167"/>
  <c r="N167"/>
  <c r="I161"/>
  <c r="H30" i="12" s="1"/>
  <c r="W167" i="17"/>
  <c r="S167"/>
  <c r="O167"/>
  <c r="L165"/>
  <c r="L162" s="1"/>
  <c r="J160" i="3"/>
  <c r="I3" i="12" s="1"/>
  <c r="H161" i="15"/>
  <c r="G29" i="12" s="1"/>
  <c r="D161" i="15"/>
  <c r="C29" i="12" s="1"/>
  <c r="T161" i="15"/>
  <c r="S29" i="12" s="1"/>
  <c r="P161" i="15"/>
  <c r="O29" i="12" s="1"/>
  <c r="L161" i="15"/>
  <c r="K29" i="12" s="1"/>
  <c r="K167" i="15"/>
  <c r="G167"/>
  <c r="U161"/>
  <c r="T29" i="12" s="1"/>
  <c r="Q161" i="15"/>
  <c r="P29" i="12" s="1"/>
  <c r="M161" i="15"/>
  <c r="L29" i="12" s="1"/>
  <c r="V164" i="17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T163" i="1"/>
  <c r="P160" i="10"/>
  <c r="O4" i="12" s="1"/>
  <c r="J167" i="15"/>
  <c r="F167"/>
  <c r="V167"/>
  <c r="R167"/>
  <c r="N167"/>
  <c r="I161"/>
  <c r="H29" i="12" s="1"/>
  <c r="W167" i="15"/>
  <c r="S167"/>
  <c r="O167"/>
  <c r="V161" i="17"/>
  <c r="U30" i="12" s="1"/>
  <c r="R161" i="17"/>
  <c r="Q30" i="12" s="1"/>
  <c r="N161" i="17"/>
  <c r="M30" i="12" s="1"/>
  <c r="J161" i="17"/>
  <c r="I30" i="12" s="1"/>
  <c r="F161" i="17"/>
  <c r="E30" i="12" s="1"/>
  <c r="W161" i="17"/>
  <c r="V30" i="12" s="1"/>
  <c r="S161" i="17"/>
  <c r="R30" i="12" s="1"/>
  <c r="O161" i="17"/>
  <c r="N30" i="12" s="1"/>
  <c r="K161" i="17"/>
  <c r="J30" i="12" s="1"/>
  <c r="G161" i="17"/>
  <c r="F30" i="12" s="1"/>
  <c r="I160" i="6"/>
  <c r="H7" i="12" s="1"/>
  <c r="H167" i="14"/>
  <c r="V164"/>
  <c r="R164"/>
  <c r="N164"/>
  <c r="J164"/>
  <c r="F164"/>
  <c r="T167"/>
  <c r="P167"/>
  <c r="L167"/>
  <c r="I161"/>
  <c r="H28" i="12" s="1"/>
  <c r="E161" i="14"/>
  <c r="D28" i="12" s="1"/>
  <c r="U161" i="14"/>
  <c r="T28" i="12" s="1"/>
  <c r="Q161" i="14"/>
  <c r="P28" i="12" s="1"/>
  <c r="M161" i="14"/>
  <c r="L28" i="12" s="1"/>
  <c r="T160" i="13"/>
  <c r="S12" i="12" s="1"/>
  <c r="P160" i="13"/>
  <c r="O12" i="12" s="1"/>
  <c r="L160" i="13"/>
  <c r="K12" i="12" s="1"/>
  <c r="H160" i="13"/>
  <c r="G12" i="12" s="1"/>
  <c r="D160" i="13"/>
  <c r="V164" i="15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D160" i="1"/>
  <c r="C2" i="12" s="1"/>
  <c r="D163" i="8"/>
  <c r="T160" i="2"/>
  <c r="S11" i="12" s="1"/>
  <c r="P160" i="2"/>
  <c r="O11" i="12" s="1"/>
  <c r="L160" i="2"/>
  <c r="K11" i="12" s="1"/>
  <c r="H160" i="2"/>
  <c r="G11" i="12" s="1"/>
  <c r="D160" i="2"/>
  <c r="U160"/>
  <c r="T11" i="12" s="1"/>
  <c r="Q160" i="2"/>
  <c r="P11" i="12" s="1"/>
  <c r="M160" i="2"/>
  <c r="L11" i="12" s="1"/>
  <c r="I160" i="2"/>
  <c r="H11" i="12" s="1"/>
  <c r="W160" i="2"/>
  <c r="V11" i="12" s="1"/>
  <c r="S160" i="2"/>
  <c r="R11" i="12" s="1"/>
  <c r="O160" i="2"/>
  <c r="N11" i="12" s="1"/>
  <c r="K160" i="2"/>
  <c r="J11" i="12" s="1"/>
  <c r="G160" i="2"/>
  <c r="F11" i="12" s="1"/>
  <c r="H161" i="14"/>
  <c r="G28" i="12" s="1"/>
  <c r="V167" i="14"/>
  <c r="R167"/>
  <c r="N167"/>
  <c r="K167"/>
  <c r="G167"/>
  <c r="W167"/>
  <c r="S167"/>
  <c r="O167"/>
  <c r="V161" i="15"/>
  <c r="U29" i="12" s="1"/>
  <c r="R161" i="15"/>
  <c r="Q29" i="12" s="1"/>
  <c r="N161" i="15"/>
  <c r="M29" i="12" s="1"/>
  <c r="J161" i="15"/>
  <c r="I29" i="12" s="1"/>
  <c r="F161" i="15"/>
  <c r="E29" i="12" s="1"/>
  <c r="W161" i="15"/>
  <c r="V29" i="12" s="1"/>
  <c r="S161" i="15"/>
  <c r="R29" i="12" s="1"/>
  <c r="O161" i="15"/>
  <c r="N29" i="12" s="1"/>
  <c r="K161" i="15"/>
  <c r="J29" i="12" s="1"/>
  <c r="G161" i="15"/>
  <c r="F29" i="12" s="1"/>
  <c r="V167" i="13"/>
  <c r="J167"/>
  <c r="F167"/>
  <c r="R167"/>
  <c r="N167"/>
  <c r="K167"/>
  <c r="G167"/>
  <c r="W167"/>
  <c r="S167"/>
  <c r="O167"/>
  <c r="V161" i="14"/>
  <c r="U28" i="12" s="1"/>
  <c r="T161" i="14"/>
  <c r="S28" i="12" s="1"/>
  <c r="R161" i="14"/>
  <c r="Q28" i="12" s="1"/>
  <c r="P161" i="14"/>
  <c r="O28" i="12" s="1"/>
  <c r="N161" i="14"/>
  <c r="M28" i="12" s="1"/>
  <c r="L161" i="14"/>
  <c r="K28" i="12" s="1"/>
  <c r="J161" i="14"/>
  <c r="I28" i="12" s="1"/>
  <c r="F161" i="14"/>
  <c r="E28" i="12" s="1"/>
  <c r="J167" i="14"/>
  <c r="F167"/>
  <c r="W164"/>
  <c r="U164"/>
  <c r="S164"/>
  <c r="Q164"/>
  <c r="O164"/>
  <c r="M164"/>
  <c r="K164"/>
  <c r="I164"/>
  <c r="G164"/>
  <c r="E164"/>
  <c r="U167"/>
  <c r="Q167"/>
  <c r="M167"/>
  <c r="I167"/>
  <c r="E167"/>
  <c r="D161" i="13"/>
  <c r="H161"/>
  <c r="G27" i="12" s="1"/>
  <c r="T161" i="13"/>
  <c r="S27" i="12" s="1"/>
  <c r="P161" i="13"/>
  <c r="O27" i="12" s="1"/>
  <c r="L161" i="13"/>
  <c r="K27" i="12" s="1"/>
  <c r="I161" i="13"/>
  <c r="H27" i="12" s="1"/>
  <c r="E161" i="13"/>
  <c r="D27" i="12" s="1"/>
  <c r="U161" i="13"/>
  <c r="T27" i="12" s="1"/>
  <c r="Q161" i="13"/>
  <c r="P27" i="12" s="1"/>
  <c r="M161" i="13"/>
  <c r="L27" i="12" s="1"/>
  <c r="T164" i="14"/>
  <c r="P164"/>
  <c r="L164"/>
  <c r="H164"/>
  <c r="W161"/>
  <c r="V28" i="12" s="1"/>
  <c r="S161" i="14"/>
  <c r="R28" i="12" s="1"/>
  <c r="O161" i="14"/>
  <c r="N28" i="12" s="1"/>
  <c r="K161" i="14"/>
  <c r="J28" i="12" s="1"/>
  <c r="G161" i="14"/>
  <c r="F28" i="12" s="1"/>
  <c r="V164" i="1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7" i="2"/>
  <c r="R167"/>
  <c r="N167"/>
  <c r="V161" i="13"/>
  <c r="U27" i="12" s="1"/>
  <c r="R161" i="13"/>
  <c r="Q27" i="12" s="1"/>
  <c r="N161" i="13"/>
  <c r="M27" i="12" s="1"/>
  <c r="J161" i="13"/>
  <c r="I27" i="12" s="1"/>
  <c r="F161" i="13"/>
  <c r="E27" i="12" s="1"/>
  <c r="W161" i="13"/>
  <c r="V27" i="12" s="1"/>
  <c r="S161" i="13"/>
  <c r="R27" i="12" s="1"/>
  <c r="O161" i="13"/>
  <c r="N27" i="12" s="1"/>
  <c r="K161" i="13"/>
  <c r="J27" i="12" s="1"/>
  <c r="G161" i="13"/>
  <c r="F27" i="12" s="1"/>
  <c r="J167" i="2"/>
  <c r="F167"/>
  <c r="P163" i="1"/>
  <c r="H163"/>
  <c r="R160" i="10"/>
  <c r="Q4" i="12" s="1"/>
  <c r="N163" i="10"/>
  <c r="F163"/>
  <c r="U163" i="4"/>
  <c r="Q160"/>
  <c r="P5" i="12" s="1"/>
  <c r="M163" i="4"/>
  <c r="I160"/>
  <c r="H5" i="12" s="1"/>
  <c r="E163" i="4"/>
  <c r="V160"/>
  <c r="U5" i="12" s="1"/>
  <c r="J164" i="2"/>
  <c r="F164"/>
  <c r="V164"/>
  <c r="R164"/>
  <c r="N164"/>
  <c r="E167"/>
  <c r="K164"/>
  <c r="G164"/>
  <c r="U167"/>
  <c r="Q167"/>
  <c r="M167"/>
  <c r="V163" i="3"/>
  <c r="N163"/>
  <c r="F163"/>
  <c r="J160" i="4"/>
  <c r="I5" i="12" s="1"/>
  <c r="N163" i="6"/>
  <c r="F163"/>
  <c r="U160"/>
  <c r="T7" i="12" s="1"/>
  <c r="M160" i="6"/>
  <c r="L7" i="12" s="1"/>
  <c r="E160" i="6"/>
  <c r="D7" i="12" s="1"/>
  <c r="V163" i="6"/>
  <c r="E161" i="7"/>
  <c r="D23" i="12" s="1"/>
  <c r="D160" i="8"/>
  <c r="V160"/>
  <c r="U9" i="12" s="1"/>
  <c r="H161" i="2"/>
  <c r="G26" i="12" s="1"/>
  <c r="D161" i="2"/>
  <c r="T161"/>
  <c r="S26" i="12" s="1"/>
  <c r="P161" i="2"/>
  <c r="O26" i="12" s="1"/>
  <c r="L161" i="2"/>
  <c r="K26" i="12" s="1"/>
  <c r="K167" i="2"/>
  <c r="G167"/>
  <c r="U161"/>
  <c r="T26" i="12" s="1"/>
  <c r="Q161" i="2"/>
  <c r="P26" i="12" s="1"/>
  <c r="M161" i="2"/>
  <c r="L26" i="12" s="1"/>
  <c r="I161" i="2"/>
  <c r="H26" i="12" s="1"/>
  <c r="W167" i="2"/>
  <c r="S167"/>
  <c r="O167"/>
  <c r="E161"/>
  <c r="D26" i="12" s="1"/>
  <c r="N167" i="9"/>
  <c r="J167"/>
  <c r="F167"/>
  <c r="V167"/>
  <c r="R167"/>
  <c r="O167"/>
  <c r="K167"/>
  <c r="G167"/>
  <c r="U163"/>
  <c r="Q163"/>
  <c r="T164" i="2"/>
  <c r="P164"/>
  <c r="L164"/>
  <c r="H164"/>
  <c r="D164"/>
  <c r="T167"/>
  <c r="P167"/>
  <c r="L167"/>
  <c r="H167"/>
  <c r="D167"/>
  <c r="W164"/>
  <c r="U164"/>
  <c r="S164"/>
  <c r="Q164"/>
  <c r="O164"/>
  <c r="M164"/>
  <c r="I164"/>
  <c r="E164"/>
  <c r="I167"/>
  <c r="L163" i="9"/>
  <c r="H163"/>
  <c r="D163"/>
  <c r="T163"/>
  <c r="P163"/>
  <c r="M163"/>
  <c r="I163"/>
  <c r="W167"/>
  <c r="S167"/>
  <c r="V161" i="2"/>
  <c r="U26" i="12" s="1"/>
  <c r="R161" i="2"/>
  <c r="Q26" i="12" s="1"/>
  <c r="N161" i="2"/>
  <c r="M26" i="12" s="1"/>
  <c r="J161" i="2"/>
  <c r="I26" i="12" s="1"/>
  <c r="F161" i="2"/>
  <c r="E26" i="12" s="1"/>
  <c r="W161" i="2"/>
  <c r="V26" i="12" s="1"/>
  <c r="S161" i="2"/>
  <c r="R26" i="12" s="1"/>
  <c r="O161" i="2"/>
  <c r="N26" i="12" s="1"/>
  <c r="K161" i="2"/>
  <c r="J26" i="12" s="1"/>
  <c r="G161" i="2"/>
  <c r="F26" i="12" s="1"/>
  <c r="V164" i="9"/>
  <c r="V161"/>
  <c r="U25" i="12" s="1"/>
  <c r="R164" i="9"/>
  <c r="R161"/>
  <c r="Q25" i="12" s="1"/>
  <c r="N164" i="9"/>
  <c r="N161"/>
  <c r="M25" i="12" s="1"/>
  <c r="J164" i="9"/>
  <c r="J161"/>
  <c r="I25" i="12" s="1"/>
  <c r="F164" i="9"/>
  <c r="F161"/>
  <c r="E25" i="12" s="1"/>
  <c r="U164" i="9"/>
  <c r="U161"/>
  <c r="T25" i="12" s="1"/>
  <c r="Q164" i="9"/>
  <c r="Q161"/>
  <c r="P25" i="12" s="1"/>
  <c r="M164" i="9"/>
  <c r="M161"/>
  <c r="L25" i="12" s="1"/>
  <c r="I164" i="9"/>
  <c r="I161"/>
  <c r="H25" i="12" s="1"/>
  <c r="U163" i="8"/>
  <c r="Q163"/>
  <c r="M163"/>
  <c r="I163"/>
  <c r="E163"/>
  <c r="T163"/>
  <c r="P163"/>
  <c r="L163"/>
  <c r="H163"/>
  <c r="V163" i="9"/>
  <c r="T160"/>
  <c r="T167"/>
  <c r="R163"/>
  <c r="P160"/>
  <c r="P167"/>
  <c r="N163"/>
  <c r="L160"/>
  <c r="L167"/>
  <c r="J163"/>
  <c r="H160"/>
  <c r="H167"/>
  <c r="F163"/>
  <c r="D160"/>
  <c r="D167"/>
  <c r="W163"/>
  <c r="U160"/>
  <c r="U167"/>
  <c r="S163"/>
  <c r="Q160"/>
  <c r="Q167"/>
  <c r="O163"/>
  <c r="M160"/>
  <c r="M167"/>
  <c r="K163"/>
  <c r="I160"/>
  <c r="I167"/>
  <c r="G163"/>
  <c r="T164"/>
  <c r="T161"/>
  <c r="S25" i="12" s="1"/>
  <c r="P164" i="9"/>
  <c r="P161"/>
  <c r="O25" i="12" s="1"/>
  <c r="L164" i="9"/>
  <c r="L161"/>
  <c r="K25" i="12" s="1"/>
  <c r="H164" i="9"/>
  <c r="H161"/>
  <c r="G25" i="12" s="1"/>
  <c r="D164" i="9"/>
  <c r="D161"/>
  <c r="C25" i="12" s="1"/>
  <c r="W164" i="9"/>
  <c r="W161"/>
  <c r="V25" i="12" s="1"/>
  <c r="S164" i="9"/>
  <c r="S161"/>
  <c r="R25" i="12" s="1"/>
  <c r="O164" i="9"/>
  <c r="O161"/>
  <c r="N25" i="12" s="1"/>
  <c r="K164" i="9"/>
  <c r="K161"/>
  <c r="J25" i="12" s="1"/>
  <c r="G164" i="9"/>
  <c r="G161"/>
  <c r="F25" i="12" s="1"/>
  <c r="W167" i="8"/>
  <c r="S167"/>
  <c r="O167"/>
  <c r="K167"/>
  <c r="G167"/>
  <c r="D161"/>
  <c r="V167"/>
  <c r="R167"/>
  <c r="N167"/>
  <c r="J167"/>
  <c r="F167"/>
  <c r="V160" i="9"/>
  <c r="R160"/>
  <c r="N160"/>
  <c r="J160"/>
  <c r="F160"/>
  <c r="W160"/>
  <c r="S160"/>
  <c r="O160"/>
  <c r="K160"/>
  <c r="G160"/>
  <c r="W164" i="8"/>
  <c r="W161"/>
  <c r="V24" i="12" s="1"/>
  <c r="S164" i="8"/>
  <c r="S161"/>
  <c r="R24" i="12" s="1"/>
  <c r="O164" i="8"/>
  <c r="O161"/>
  <c r="N24" i="12" s="1"/>
  <c r="K164" i="8"/>
  <c r="K161"/>
  <c r="J24" i="12" s="1"/>
  <c r="G164" i="8"/>
  <c r="G161"/>
  <c r="F24" i="12" s="1"/>
  <c r="R164" i="8"/>
  <c r="R161"/>
  <c r="Q24" i="12" s="1"/>
  <c r="N164" i="8"/>
  <c r="N161"/>
  <c r="M24" i="12" s="1"/>
  <c r="J164" i="8"/>
  <c r="J161"/>
  <c r="I24" i="12" s="1"/>
  <c r="F164" i="8"/>
  <c r="F161"/>
  <c r="E24" i="12" s="1"/>
  <c r="V164" i="8"/>
  <c r="D164"/>
  <c r="T160"/>
  <c r="T167"/>
  <c r="R163"/>
  <c r="P160"/>
  <c r="P167"/>
  <c r="N163"/>
  <c r="L160"/>
  <c r="L167"/>
  <c r="J163"/>
  <c r="H160"/>
  <c r="H167"/>
  <c r="F163"/>
  <c r="D167"/>
  <c r="W163"/>
  <c r="U160"/>
  <c r="U167"/>
  <c r="S163"/>
  <c r="Q160"/>
  <c r="Q167"/>
  <c r="O163"/>
  <c r="M160"/>
  <c r="M167"/>
  <c r="K163"/>
  <c r="I160"/>
  <c r="I167"/>
  <c r="G163"/>
  <c r="E160"/>
  <c r="E167"/>
  <c r="U164"/>
  <c r="U161"/>
  <c r="T24" i="12" s="1"/>
  <c r="Q164" i="8"/>
  <c r="Q161"/>
  <c r="P24" i="12" s="1"/>
  <c r="M164" i="8"/>
  <c r="M161"/>
  <c r="L24" i="12" s="1"/>
  <c r="I164" i="8"/>
  <c r="I161"/>
  <c r="H24" i="12" s="1"/>
  <c r="E164" i="8"/>
  <c r="E161"/>
  <c r="D24" i="12" s="1"/>
  <c r="T164" i="8"/>
  <c r="T161"/>
  <c r="S24" i="12" s="1"/>
  <c r="P164" i="8"/>
  <c r="P161"/>
  <c r="O24" i="12" s="1"/>
  <c r="L164" i="8"/>
  <c r="L161"/>
  <c r="K24" i="12" s="1"/>
  <c r="H164" i="8"/>
  <c r="H161"/>
  <c r="G24" i="12" s="1"/>
  <c r="V161" i="8"/>
  <c r="U24" i="12" s="1"/>
  <c r="R160" i="8"/>
  <c r="N160"/>
  <c r="J160"/>
  <c r="F160"/>
  <c r="W160"/>
  <c r="S160"/>
  <c r="O160"/>
  <c r="K160"/>
  <c r="G160"/>
  <c r="S160" i="5"/>
  <c r="R6" i="12" s="1"/>
  <c r="O160" i="1"/>
  <c r="N2" i="12" s="1"/>
  <c r="L163" i="1"/>
  <c r="D163" i="3"/>
  <c r="W167" i="7"/>
  <c r="S167"/>
  <c r="O167"/>
  <c r="K167"/>
  <c r="G167"/>
  <c r="E167"/>
  <c r="U167"/>
  <c r="Q167"/>
  <c r="M167"/>
  <c r="I167"/>
  <c r="D167"/>
  <c r="V167"/>
  <c r="R160" i="6"/>
  <c r="Q7" i="12" s="1"/>
  <c r="N160" i="6"/>
  <c r="M7" i="12" s="1"/>
  <c r="J160" i="6"/>
  <c r="I7" i="12" s="1"/>
  <c r="F160" i="6"/>
  <c r="E7" i="12" s="1"/>
  <c r="U163" i="6"/>
  <c r="Q163"/>
  <c r="M163"/>
  <c r="I163"/>
  <c r="E163"/>
  <c r="I163" i="3"/>
  <c r="R163" i="10"/>
  <c r="N160"/>
  <c r="M4" i="12" s="1"/>
  <c r="J160" i="10"/>
  <c r="I4" i="12" s="1"/>
  <c r="F160" i="10"/>
  <c r="E4" i="12" s="1"/>
  <c r="E164" i="3"/>
  <c r="W167" i="5"/>
  <c r="S167"/>
  <c r="O167"/>
  <c r="K167"/>
  <c r="G167"/>
  <c r="R160" i="4"/>
  <c r="Q5" i="12" s="1"/>
  <c r="D161" i="5"/>
  <c r="C21" i="12" s="1"/>
  <c r="V160" i="5"/>
  <c r="U6" i="12" s="1"/>
  <c r="K160" i="5"/>
  <c r="J6" i="12" s="1"/>
  <c r="W163" i="7"/>
  <c r="S163"/>
  <c r="O163"/>
  <c r="K163"/>
  <c r="G163"/>
  <c r="V163"/>
  <c r="U164"/>
  <c r="U161"/>
  <c r="T23" i="12" s="1"/>
  <c r="Q164" i="7"/>
  <c r="Q161"/>
  <c r="P23" i="12" s="1"/>
  <c r="M164" i="7"/>
  <c r="M161"/>
  <c r="L23" i="12" s="1"/>
  <c r="I164" i="7"/>
  <c r="I161"/>
  <c r="H23" i="12" s="1"/>
  <c r="T164" i="7"/>
  <c r="T161"/>
  <c r="S23" i="12" s="1"/>
  <c r="P164" i="7"/>
  <c r="P161"/>
  <c r="O23" i="12" s="1"/>
  <c r="L164" i="7"/>
  <c r="L161"/>
  <c r="K23" i="12" s="1"/>
  <c r="H164" i="7"/>
  <c r="H161"/>
  <c r="G23" i="12" s="1"/>
  <c r="D164" i="7"/>
  <c r="D161"/>
  <c r="T167"/>
  <c r="T163"/>
  <c r="T160"/>
  <c r="P167"/>
  <c r="P163"/>
  <c r="P160"/>
  <c r="L167"/>
  <c r="L163"/>
  <c r="L160"/>
  <c r="H167"/>
  <c r="H163"/>
  <c r="H160"/>
  <c r="W164"/>
  <c r="W161"/>
  <c r="V23" i="12" s="1"/>
  <c r="S164" i="7"/>
  <c r="S161"/>
  <c r="R23" i="12" s="1"/>
  <c r="O164" i="7"/>
  <c r="O161"/>
  <c r="N23" i="12" s="1"/>
  <c r="K164" i="7"/>
  <c r="K161"/>
  <c r="J23" i="12" s="1"/>
  <c r="G164" i="7"/>
  <c r="G161"/>
  <c r="F23" i="12" s="1"/>
  <c r="V164" i="7"/>
  <c r="V161"/>
  <c r="U23" i="12" s="1"/>
  <c r="R164" i="7"/>
  <c r="R161"/>
  <c r="Q23" i="12" s="1"/>
  <c r="N164" i="7"/>
  <c r="N161"/>
  <c r="M23" i="12" s="1"/>
  <c r="J164" i="7"/>
  <c r="J161"/>
  <c r="I23" i="12" s="1"/>
  <c r="F164" i="7"/>
  <c r="F161"/>
  <c r="E23" i="12" s="1"/>
  <c r="R167" i="7"/>
  <c r="R163"/>
  <c r="R160"/>
  <c r="N167"/>
  <c r="N163"/>
  <c r="N160"/>
  <c r="J167"/>
  <c r="J163"/>
  <c r="J160"/>
  <c r="F167"/>
  <c r="F163"/>
  <c r="F160"/>
  <c r="W163" i="1"/>
  <c r="G160"/>
  <c r="F2" i="12" s="1"/>
  <c r="N163" i="1"/>
  <c r="P163" i="3"/>
  <c r="H163"/>
  <c r="E163"/>
  <c r="D167" i="6"/>
  <c r="T167"/>
  <c r="P167"/>
  <c r="L167"/>
  <c r="H167"/>
  <c r="J167"/>
  <c r="F167"/>
  <c r="V167"/>
  <c r="R167"/>
  <c r="N167"/>
  <c r="E167"/>
  <c r="I161"/>
  <c r="H22" i="12" s="1"/>
  <c r="W167" i="6"/>
  <c r="S167"/>
  <c r="O167"/>
  <c r="K164"/>
  <c r="G164"/>
  <c r="U167"/>
  <c r="Q167"/>
  <c r="M167"/>
  <c r="D167" i="5"/>
  <c r="D163" i="4"/>
  <c r="D163" i="10"/>
  <c r="W160" i="5"/>
  <c r="V6" i="12" s="1"/>
  <c r="O160" i="5"/>
  <c r="N6" i="12" s="1"/>
  <c r="G160" i="5"/>
  <c r="F6" i="12" s="1"/>
  <c r="V160" i="7"/>
  <c r="D163"/>
  <c r="W160"/>
  <c r="U163"/>
  <c r="S160"/>
  <c r="Q163"/>
  <c r="O160"/>
  <c r="M163"/>
  <c r="K160"/>
  <c r="I163"/>
  <c r="G160"/>
  <c r="E163"/>
  <c r="D160" i="10"/>
  <c r="V167" i="4"/>
  <c r="R167"/>
  <c r="N167"/>
  <c r="J167"/>
  <c r="F167"/>
  <c r="E161"/>
  <c r="D20" i="12" s="1"/>
  <c r="H160" i="10"/>
  <c r="G4" i="12" s="1"/>
  <c r="D160" i="4"/>
  <c r="D164" i="5"/>
  <c r="V167"/>
  <c r="V163"/>
  <c r="U160" i="4"/>
  <c r="T5" i="12" s="1"/>
  <c r="Q163" i="4"/>
  <c r="M160"/>
  <c r="L5" i="12" s="1"/>
  <c r="I163" i="4"/>
  <c r="E160"/>
  <c r="E165" s="1"/>
  <c r="E162" s="1"/>
  <c r="H161" i="6"/>
  <c r="G22" i="12" s="1"/>
  <c r="D161" i="6"/>
  <c r="T161"/>
  <c r="S22" i="12" s="1"/>
  <c r="P161" i="6"/>
  <c r="O22" i="12" s="1"/>
  <c r="L161" i="6"/>
  <c r="K22" i="12" s="1"/>
  <c r="I167" i="6"/>
  <c r="W164"/>
  <c r="S164"/>
  <c r="O164"/>
  <c r="D160" i="7"/>
  <c r="U160"/>
  <c r="Q160"/>
  <c r="M160"/>
  <c r="I160"/>
  <c r="E160"/>
  <c r="T163" i="3"/>
  <c r="L163"/>
  <c r="U163"/>
  <c r="M163"/>
  <c r="K160" i="10"/>
  <c r="J4" i="12" s="1"/>
  <c r="F7"/>
  <c r="U7"/>
  <c r="S160" i="1"/>
  <c r="R2" i="12" s="1"/>
  <c r="K160" i="1"/>
  <c r="J2" i="12" s="1"/>
  <c r="E163" i="1"/>
  <c r="R160"/>
  <c r="Q2" i="12" s="1"/>
  <c r="J163" i="1"/>
  <c r="F163"/>
  <c r="V163"/>
  <c r="R167" i="5"/>
  <c r="N167"/>
  <c r="J167"/>
  <c r="F167"/>
  <c r="U167"/>
  <c r="Q167"/>
  <c r="M167"/>
  <c r="I167"/>
  <c r="E167"/>
  <c r="R163" i="4"/>
  <c r="N163"/>
  <c r="J163"/>
  <c r="F163"/>
  <c r="N163" i="5"/>
  <c r="F163"/>
  <c r="V164" i="6"/>
  <c r="T164"/>
  <c r="R164"/>
  <c r="P164"/>
  <c r="N164"/>
  <c r="L164"/>
  <c r="J164"/>
  <c r="H164"/>
  <c r="F164"/>
  <c r="D164"/>
  <c r="W161"/>
  <c r="V22" i="12" s="1"/>
  <c r="U161" i="6"/>
  <c r="T22" i="12" s="1"/>
  <c r="S161" i="6"/>
  <c r="R22" i="12" s="1"/>
  <c r="Q161" i="6"/>
  <c r="P22" i="12" s="1"/>
  <c r="O161" i="6"/>
  <c r="N22" i="12" s="1"/>
  <c r="M161" i="6"/>
  <c r="L22" i="12" s="1"/>
  <c r="K161" i="6"/>
  <c r="J22" i="12" s="1"/>
  <c r="G161" i="6"/>
  <c r="F22" i="12" s="1"/>
  <c r="E161" i="6"/>
  <c r="D22" i="12" s="1"/>
  <c r="K167" i="6"/>
  <c r="G167"/>
  <c r="R163" i="1"/>
  <c r="R163" i="3"/>
  <c r="N160"/>
  <c r="M3" i="12" s="1"/>
  <c r="J163" i="3"/>
  <c r="F160"/>
  <c r="E3" i="12" s="1"/>
  <c r="W163" i="3"/>
  <c r="S163"/>
  <c r="O163"/>
  <c r="K163"/>
  <c r="G163"/>
  <c r="N160" i="4"/>
  <c r="M5" i="12" s="1"/>
  <c r="F160" i="4"/>
  <c r="E5" i="12" s="1"/>
  <c r="V161" i="5"/>
  <c r="U21" i="12" s="1"/>
  <c r="T163" i="5"/>
  <c r="P163"/>
  <c r="L163"/>
  <c r="H163"/>
  <c r="S163"/>
  <c r="O163"/>
  <c r="K163"/>
  <c r="G163"/>
  <c r="W163"/>
  <c r="R163"/>
  <c r="J163"/>
  <c r="D160"/>
  <c r="W163" i="4"/>
  <c r="S163"/>
  <c r="O163"/>
  <c r="K163"/>
  <c r="G163"/>
  <c r="V161" i="6"/>
  <c r="U22" i="12" s="1"/>
  <c r="R161" i="6"/>
  <c r="Q22" i="12" s="1"/>
  <c r="N161" i="6"/>
  <c r="M22" i="12" s="1"/>
  <c r="J161" i="6"/>
  <c r="I22" i="12" s="1"/>
  <c r="F161" i="6"/>
  <c r="E22" i="12" s="1"/>
  <c r="U164" i="6"/>
  <c r="Q164"/>
  <c r="M164"/>
  <c r="I164"/>
  <c r="E164"/>
  <c r="T164" i="5"/>
  <c r="T161"/>
  <c r="S21" i="12" s="1"/>
  <c r="P164" i="5"/>
  <c r="P161"/>
  <c r="O21" i="12" s="1"/>
  <c r="L164" i="5"/>
  <c r="L161"/>
  <c r="K21" i="12" s="1"/>
  <c r="H164" i="5"/>
  <c r="H161"/>
  <c r="G21" i="12" s="1"/>
  <c r="U164" i="5"/>
  <c r="U161"/>
  <c r="T21" i="12" s="1"/>
  <c r="Q164" i="5"/>
  <c r="Q161"/>
  <c r="P21" i="12" s="1"/>
  <c r="M164" i="5"/>
  <c r="M161"/>
  <c r="L21" i="12" s="1"/>
  <c r="I164" i="5"/>
  <c r="I161"/>
  <c r="H21" i="12" s="1"/>
  <c r="E164" i="5"/>
  <c r="E161"/>
  <c r="D21" i="12" s="1"/>
  <c r="R164" i="5"/>
  <c r="R161"/>
  <c r="Q21" i="12" s="1"/>
  <c r="N164" i="5"/>
  <c r="N161"/>
  <c r="M21" i="12" s="1"/>
  <c r="J164" i="5"/>
  <c r="J161"/>
  <c r="I21" i="12" s="1"/>
  <c r="F164" i="5"/>
  <c r="F161"/>
  <c r="E21" i="12" s="1"/>
  <c r="W164" i="5"/>
  <c r="W161"/>
  <c r="V21" i="12" s="1"/>
  <c r="S164" i="5"/>
  <c r="S161"/>
  <c r="R21" i="12" s="1"/>
  <c r="O164" i="5"/>
  <c r="O161"/>
  <c r="N21" i="12" s="1"/>
  <c r="K164" i="5"/>
  <c r="K161"/>
  <c r="J21" i="12" s="1"/>
  <c r="G164" i="5"/>
  <c r="G161"/>
  <c r="F21" i="12" s="1"/>
  <c r="D167" i="4"/>
  <c r="H167"/>
  <c r="T167"/>
  <c r="P167"/>
  <c r="L167"/>
  <c r="U161"/>
  <c r="T20" i="12" s="1"/>
  <c r="Q161" i="4"/>
  <c r="P20" i="12" s="1"/>
  <c r="M161" i="4"/>
  <c r="L20" i="12" s="1"/>
  <c r="I161" i="4"/>
  <c r="H20" i="12" s="1"/>
  <c r="K167" i="4"/>
  <c r="G167"/>
  <c r="W167"/>
  <c r="S161"/>
  <c r="R20" i="12" s="1"/>
  <c r="O167" i="4"/>
  <c r="T163" i="10"/>
  <c r="P163"/>
  <c r="L163"/>
  <c r="H163"/>
  <c r="V160" i="3"/>
  <c r="U3" i="12" s="1"/>
  <c r="W163" i="10"/>
  <c r="S163"/>
  <c r="O163"/>
  <c r="K163"/>
  <c r="G163"/>
  <c r="E161" i="3"/>
  <c r="D18" i="12" s="1"/>
  <c r="T160" i="5"/>
  <c r="T167"/>
  <c r="P160"/>
  <c r="P167"/>
  <c r="L160"/>
  <c r="L167"/>
  <c r="H160"/>
  <c r="H167"/>
  <c r="U163"/>
  <c r="Q163"/>
  <c r="M163"/>
  <c r="I163"/>
  <c r="E163"/>
  <c r="U163" i="1"/>
  <c r="W160"/>
  <c r="V2" i="12" s="1"/>
  <c r="S163" i="1"/>
  <c r="O163"/>
  <c r="K163"/>
  <c r="G163"/>
  <c r="N160"/>
  <c r="M2" i="12" s="1"/>
  <c r="T160" i="1"/>
  <c r="S2" i="12" s="1"/>
  <c r="L160" i="1"/>
  <c r="K2" i="12" s="1"/>
  <c r="P160" i="1"/>
  <c r="O2" i="12" s="1"/>
  <c r="H160" i="1"/>
  <c r="G2" i="12" s="1"/>
  <c r="V160" i="1"/>
  <c r="U2" i="12" s="1"/>
  <c r="F160" i="1"/>
  <c r="E2" i="12" s="1"/>
  <c r="D160" i="3"/>
  <c r="T160"/>
  <c r="S3" i="12" s="1"/>
  <c r="P160" i="3"/>
  <c r="O3" i="12" s="1"/>
  <c r="L160" i="3"/>
  <c r="K3" i="12" s="1"/>
  <c r="H160" i="3"/>
  <c r="G3" i="12" s="1"/>
  <c r="T160" i="10"/>
  <c r="S4" i="12" s="1"/>
  <c r="L160" i="10"/>
  <c r="K4" i="12" s="1"/>
  <c r="W160" i="3"/>
  <c r="V3" i="12" s="1"/>
  <c r="S160" i="3"/>
  <c r="R3" i="12" s="1"/>
  <c r="O160" i="3"/>
  <c r="N3" i="12" s="1"/>
  <c r="K160" i="3"/>
  <c r="J3" i="12" s="1"/>
  <c r="G160" i="3"/>
  <c r="F3" i="12" s="1"/>
  <c r="U160" i="3"/>
  <c r="T3" i="12" s="1"/>
  <c r="Q160" i="3"/>
  <c r="P3" i="12" s="1"/>
  <c r="M160" i="3"/>
  <c r="L3" i="12" s="1"/>
  <c r="I160" i="3"/>
  <c r="H3" i="12" s="1"/>
  <c r="E167" i="3"/>
  <c r="W160" i="10"/>
  <c r="V4" i="12" s="1"/>
  <c r="O160" i="10"/>
  <c r="N4" i="12" s="1"/>
  <c r="G160" i="10"/>
  <c r="F4" i="12" s="1"/>
  <c r="V164" i="4"/>
  <c r="J164"/>
  <c r="F164"/>
  <c r="R164"/>
  <c r="N164"/>
  <c r="I167"/>
  <c r="E167"/>
  <c r="U167"/>
  <c r="Q167"/>
  <c r="M167"/>
  <c r="V164" i="5"/>
  <c r="R160"/>
  <c r="N160"/>
  <c r="J160"/>
  <c r="F160"/>
  <c r="U160"/>
  <c r="Q160"/>
  <c r="M160"/>
  <c r="I160"/>
  <c r="E160"/>
  <c r="V167" i="10"/>
  <c r="T161"/>
  <c r="S19" i="12" s="1"/>
  <c r="L161" i="10"/>
  <c r="K19" i="12" s="1"/>
  <c r="K167" i="10"/>
  <c r="W167"/>
  <c r="O167"/>
  <c r="T161" i="4"/>
  <c r="S20" i="12" s="1"/>
  <c r="R161" i="4"/>
  <c r="Q20" i="12" s="1"/>
  <c r="P161" i="4"/>
  <c r="O20" i="12" s="1"/>
  <c r="N161" i="4"/>
  <c r="M20" i="12" s="1"/>
  <c r="L161" i="4"/>
  <c r="K20" i="12" s="1"/>
  <c r="J161" i="4"/>
  <c r="I20" i="12" s="1"/>
  <c r="H161" i="4"/>
  <c r="G20" i="12" s="1"/>
  <c r="F161" i="4"/>
  <c r="E20" i="12" s="1"/>
  <c r="D161" i="4"/>
  <c r="O161"/>
  <c r="N20" i="12" s="1"/>
  <c r="K161" i="4"/>
  <c r="J20" i="12" s="1"/>
  <c r="G161" i="4"/>
  <c r="F20" i="12" s="1"/>
  <c r="S167" i="4"/>
  <c r="E161" i="1"/>
  <c r="D17" i="12" s="1"/>
  <c r="E160" i="3"/>
  <c r="D3" i="12" s="1"/>
  <c r="D161" i="10"/>
  <c r="J167"/>
  <c r="F167"/>
  <c r="R167"/>
  <c r="N167"/>
  <c r="I161"/>
  <c r="H19" i="12" s="1"/>
  <c r="E161" i="10"/>
  <c r="D19" i="12" s="1"/>
  <c r="U161" i="10"/>
  <c r="T19" i="12" s="1"/>
  <c r="Q161" i="10"/>
  <c r="P19" i="12" s="1"/>
  <c r="M161" i="10"/>
  <c r="L19" i="12" s="1"/>
  <c r="T164" i="4"/>
  <c r="P164"/>
  <c r="L164"/>
  <c r="H164"/>
  <c r="D164"/>
  <c r="W164"/>
  <c r="U164"/>
  <c r="S164"/>
  <c r="Q164"/>
  <c r="O164"/>
  <c r="M164"/>
  <c r="K164"/>
  <c r="I164"/>
  <c r="G164"/>
  <c r="E164"/>
  <c r="H161" i="10"/>
  <c r="G19" i="12" s="1"/>
  <c r="P161" i="10"/>
  <c r="O19" i="12" s="1"/>
  <c r="G167" i="10"/>
  <c r="S167"/>
  <c r="V161" i="4"/>
  <c r="U20" i="12" s="1"/>
  <c r="W161" i="4"/>
  <c r="V20" i="12" s="1"/>
  <c r="J167" i="3"/>
  <c r="F167"/>
  <c r="V167"/>
  <c r="R167"/>
  <c r="N167"/>
  <c r="I161"/>
  <c r="H18" i="12" s="1"/>
  <c r="W167" i="3"/>
  <c r="S167"/>
  <c r="O167"/>
  <c r="V164" i="10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H161" i="3"/>
  <c r="G18" i="12" s="1"/>
  <c r="D161" i="3"/>
  <c r="T161"/>
  <c r="S18" i="12" s="1"/>
  <c r="P161" i="3"/>
  <c r="O18" i="12" s="1"/>
  <c r="L161" i="3"/>
  <c r="K18" i="12" s="1"/>
  <c r="K167" i="3"/>
  <c r="G167"/>
  <c r="U161"/>
  <c r="T18" i="12" s="1"/>
  <c r="Q161" i="3"/>
  <c r="P18" i="12" s="1"/>
  <c r="M161" i="3"/>
  <c r="L18" i="12" s="1"/>
  <c r="V161" i="10"/>
  <c r="U19" i="12" s="1"/>
  <c r="R161" i="10"/>
  <c r="Q19" i="12" s="1"/>
  <c r="N161" i="10"/>
  <c r="M19" i="12" s="1"/>
  <c r="J161" i="10"/>
  <c r="I19" i="12" s="1"/>
  <c r="F161" i="10"/>
  <c r="E19" i="12" s="1"/>
  <c r="W161" i="10"/>
  <c r="V19" i="12" s="1"/>
  <c r="S161" i="10"/>
  <c r="R19" i="12" s="1"/>
  <c r="O161" i="10"/>
  <c r="N19" i="12" s="1"/>
  <c r="K161" i="10"/>
  <c r="J19" i="12" s="1"/>
  <c r="G161" i="10"/>
  <c r="F19" i="12" s="1"/>
  <c r="I163" i="1"/>
  <c r="Q163"/>
  <c r="M163"/>
  <c r="V164" i="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Q3" i="12"/>
  <c r="V161" i="3"/>
  <c r="U18" i="12" s="1"/>
  <c r="R161" i="3"/>
  <c r="Q18" i="12" s="1"/>
  <c r="N161" i="3"/>
  <c r="M18" i="12" s="1"/>
  <c r="J161" i="3"/>
  <c r="I18" i="12" s="1"/>
  <c r="F161" i="3"/>
  <c r="E18" i="12" s="1"/>
  <c r="W161" i="3"/>
  <c r="V18" i="12" s="1"/>
  <c r="S161" i="3"/>
  <c r="R18" i="12" s="1"/>
  <c r="O161" i="3"/>
  <c r="N18" i="12" s="1"/>
  <c r="K161" i="3"/>
  <c r="J18" i="12" s="1"/>
  <c r="G161" i="3"/>
  <c r="F18" i="12" s="1"/>
  <c r="U160" i="1"/>
  <c r="T2" i="12" s="1"/>
  <c r="I160" i="1"/>
  <c r="H2" i="12" s="1"/>
  <c r="E160" i="1"/>
  <c r="D2" i="12" s="1"/>
  <c r="Q160" i="1"/>
  <c r="P2" i="12" s="1"/>
  <c r="M160" i="1"/>
  <c r="L2" i="12" s="1"/>
  <c r="H161" i="1"/>
  <c r="G17" i="12" s="1"/>
  <c r="D161" i="1"/>
  <c r="T161"/>
  <c r="S17" i="12" s="1"/>
  <c r="P161" i="1"/>
  <c r="O17" i="12" s="1"/>
  <c r="L161" i="1"/>
  <c r="K17" i="12" s="1"/>
  <c r="I161" i="1"/>
  <c r="H17" i="12" s="1"/>
  <c r="W167" i="1"/>
  <c r="S167"/>
  <c r="O167"/>
  <c r="J167"/>
  <c r="F167"/>
  <c r="V167"/>
  <c r="R167"/>
  <c r="N167"/>
  <c r="K167"/>
  <c r="G167"/>
  <c r="U161"/>
  <c r="T17" i="12" s="1"/>
  <c r="Q161" i="1"/>
  <c r="P17" i="12" s="1"/>
  <c r="M161" i="1"/>
  <c r="L17" i="12" s="1"/>
  <c r="V164" i="1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1"/>
  <c r="U17" i="12" s="1"/>
  <c r="R161" i="1"/>
  <c r="Q17" i="12" s="1"/>
  <c r="N161" i="1"/>
  <c r="M17" i="12" s="1"/>
  <c r="J161" i="1"/>
  <c r="I17" i="12" s="1"/>
  <c r="F161" i="1"/>
  <c r="E17" i="12" s="1"/>
  <c r="W161" i="1"/>
  <c r="V17" i="12" s="1"/>
  <c r="S161" i="1"/>
  <c r="R17" i="12" s="1"/>
  <c r="O161" i="1"/>
  <c r="N17" i="12" s="1"/>
  <c r="K161" i="1"/>
  <c r="J17" i="12" s="1"/>
  <c r="G161" i="1"/>
  <c r="F17" i="12" s="1"/>
  <c r="D58" i="19"/>
  <c r="D59"/>
  <c r="E58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17"/>
  <c r="G58"/>
  <c r="I58"/>
  <c r="K58"/>
  <c r="M58"/>
  <c r="O58"/>
  <c r="Q58"/>
  <c r="S58"/>
  <c r="U58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19"/>
  <c r="W59"/>
  <c r="AA50"/>
  <c r="AA51"/>
  <c r="AA52"/>
  <c r="E55"/>
  <c r="G55"/>
  <c r="I55"/>
  <c r="K55"/>
  <c r="M55"/>
  <c r="O55"/>
  <c r="Q55"/>
  <c r="S55"/>
  <c r="U55"/>
  <c r="W55"/>
  <c r="Z50"/>
  <c r="Z51"/>
  <c r="Z52"/>
  <c r="D55"/>
  <c r="F55"/>
  <c r="H55"/>
  <c r="J55"/>
  <c r="L55"/>
  <c r="N55"/>
  <c r="P55"/>
  <c r="R55"/>
  <c r="T55"/>
  <c r="V55"/>
  <c r="W58" i="17"/>
  <c r="Z50"/>
  <c r="Z51"/>
  <c r="Z52"/>
  <c r="D55"/>
  <c r="F55"/>
  <c r="H55"/>
  <c r="J55"/>
  <c r="L55"/>
  <c r="N55"/>
  <c r="P55"/>
  <c r="R55"/>
  <c r="T55"/>
  <c r="V55"/>
  <c r="AA50"/>
  <c r="AA51"/>
  <c r="AA52"/>
  <c r="E55"/>
  <c r="G55"/>
  <c r="I55"/>
  <c r="K55"/>
  <c r="M55"/>
  <c r="O55"/>
  <c r="Q55"/>
  <c r="S55"/>
  <c r="U55"/>
  <c r="W55"/>
  <c r="W54" i="1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9" i="11" s="1"/>
  <c r="V51" i="15"/>
  <c r="U29" i="11" s="1"/>
  <c r="U51" i="15"/>
  <c r="T29" i="11" s="1"/>
  <c r="T51" i="15"/>
  <c r="S29" i="11" s="1"/>
  <c r="S51" i="15"/>
  <c r="R29" i="11" s="1"/>
  <c r="R51" i="15"/>
  <c r="Q29" i="11" s="1"/>
  <c r="Q51" i="15"/>
  <c r="P29" i="11" s="1"/>
  <c r="P51" i="15"/>
  <c r="O29" i="11" s="1"/>
  <c r="O51" i="15"/>
  <c r="N29" i="11" s="1"/>
  <c r="N51" i="15"/>
  <c r="M29" i="11" s="1"/>
  <c r="M51" i="15"/>
  <c r="L29" i="11" s="1"/>
  <c r="L51" i="15"/>
  <c r="K29" i="11" s="1"/>
  <c r="K51" i="15"/>
  <c r="J29" i="11" s="1"/>
  <c r="J51" i="15"/>
  <c r="I29" i="11" s="1"/>
  <c r="I51" i="15"/>
  <c r="H29" i="11" s="1"/>
  <c r="H51" i="15"/>
  <c r="G29" i="11" s="1"/>
  <c r="G51" i="15"/>
  <c r="F29" i="11" s="1"/>
  <c r="F51" i="15"/>
  <c r="E29" i="11" s="1"/>
  <c r="E51" i="15"/>
  <c r="D29" i="11" s="1"/>
  <c r="D51" i="15"/>
  <c r="W50"/>
  <c r="V14" i="11" s="1"/>
  <c r="V50" i="15"/>
  <c r="U14" i="11" s="1"/>
  <c r="U50" i="15"/>
  <c r="T14" i="11" s="1"/>
  <c r="T50" i="15"/>
  <c r="S14" i="11" s="1"/>
  <c r="S50" i="15"/>
  <c r="R14" i="11" s="1"/>
  <c r="R50" i="15"/>
  <c r="Q14" i="11" s="1"/>
  <c r="Q50" i="15"/>
  <c r="P14" i="11" s="1"/>
  <c r="P50" i="15"/>
  <c r="O14" i="11" s="1"/>
  <c r="O50" i="15"/>
  <c r="N14" i="11" s="1"/>
  <c r="N50" i="15"/>
  <c r="M14" i="11" s="1"/>
  <c r="M50" i="15"/>
  <c r="L14" i="11" s="1"/>
  <c r="L50" i="15"/>
  <c r="K14" i="11" s="1"/>
  <c r="K50" i="15"/>
  <c r="J14" i="11" s="1"/>
  <c r="J50" i="15"/>
  <c r="I14" i="11" s="1"/>
  <c r="I50" i="15"/>
  <c r="H14" i="11" s="1"/>
  <c r="H50" i="15"/>
  <c r="G14" i="11" s="1"/>
  <c r="G50" i="15"/>
  <c r="F14" i="11" s="1"/>
  <c r="F50" i="15"/>
  <c r="E14" i="11" s="1"/>
  <c r="E50" i="15"/>
  <c r="D14" i="11" s="1"/>
  <c r="D50" i="15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8" i="11" s="1"/>
  <c r="V51" i="14"/>
  <c r="U28" i="11" s="1"/>
  <c r="U51" i="14"/>
  <c r="T28" i="11" s="1"/>
  <c r="T51" i="14"/>
  <c r="S28" i="11" s="1"/>
  <c r="S51" i="14"/>
  <c r="R28" i="11" s="1"/>
  <c r="R51" i="14"/>
  <c r="Q28" i="11" s="1"/>
  <c r="Q51" i="14"/>
  <c r="P28" i="11" s="1"/>
  <c r="P51" i="14"/>
  <c r="O28" i="11" s="1"/>
  <c r="O51" i="14"/>
  <c r="N28" i="11" s="1"/>
  <c r="N51" i="14"/>
  <c r="M28" i="11" s="1"/>
  <c r="M51" i="14"/>
  <c r="L28" i="11" s="1"/>
  <c r="L51" i="14"/>
  <c r="K28" i="11" s="1"/>
  <c r="K51" i="14"/>
  <c r="J28" i="11" s="1"/>
  <c r="J51" i="14"/>
  <c r="I28" i="11" s="1"/>
  <c r="I51" i="14"/>
  <c r="H28" i="11" s="1"/>
  <c r="H51" i="14"/>
  <c r="G28" i="11" s="1"/>
  <c r="G51" i="14"/>
  <c r="F28" i="11" s="1"/>
  <c r="F51" i="14"/>
  <c r="E28" i="11" s="1"/>
  <c r="E51" i="14"/>
  <c r="D51"/>
  <c r="C28" i="11" s="1"/>
  <c r="W50" i="14"/>
  <c r="V13" i="11" s="1"/>
  <c r="V50" i="14"/>
  <c r="U13" i="11" s="1"/>
  <c r="U50" i="14"/>
  <c r="T13" i="11" s="1"/>
  <c r="T50" i="14"/>
  <c r="S13" i="11" s="1"/>
  <c r="S50" i="14"/>
  <c r="R13" i="11" s="1"/>
  <c r="R50" i="14"/>
  <c r="Q13" i="11" s="1"/>
  <c r="Q50" i="14"/>
  <c r="P13" i="11" s="1"/>
  <c r="P50" i="14"/>
  <c r="O13" i="11" s="1"/>
  <c r="O50" i="14"/>
  <c r="N13" i="11" s="1"/>
  <c r="N50" i="14"/>
  <c r="M13" i="11" s="1"/>
  <c r="M50" i="14"/>
  <c r="L13" i="11" s="1"/>
  <c r="L50" i="14"/>
  <c r="K13" i="11" s="1"/>
  <c r="K50" i="14"/>
  <c r="J13" i="11" s="1"/>
  <c r="J50" i="14"/>
  <c r="I13" i="11" s="1"/>
  <c r="I50" i="14"/>
  <c r="H13" i="11" s="1"/>
  <c r="H50" i="14"/>
  <c r="G13" i="11" s="1"/>
  <c r="G50" i="14"/>
  <c r="F13" i="11" s="1"/>
  <c r="F50" i="14"/>
  <c r="E13" i="11" s="1"/>
  <c r="E50" i="14"/>
  <c r="D13" i="11" s="1"/>
  <c r="D50" i="14"/>
  <c r="C13" i="11" s="1"/>
  <c r="AA48" i="14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1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7" i="11" s="1"/>
  <c r="V51" i="13"/>
  <c r="U27" i="11" s="1"/>
  <c r="U51" i="13"/>
  <c r="T27" i="11" s="1"/>
  <c r="T51" i="13"/>
  <c r="S27" i="11" s="1"/>
  <c r="S51" i="13"/>
  <c r="R27" i="11" s="1"/>
  <c r="R51" i="13"/>
  <c r="Q27" i="11" s="1"/>
  <c r="Q51" i="13"/>
  <c r="P27" i="11" s="1"/>
  <c r="P51" i="13"/>
  <c r="O27" i="11" s="1"/>
  <c r="O51" i="13"/>
  <c r="N27" i="11" s="1"/>
  <c r="N51" i="13"/>
  <c r="M27" i="11" s="1"/>
  <c r="M51" i="13"/>
  <c r="L27" i="11" s="1"/>
  <c r="L51" i="13"/>
  <c r="K27" i="11" s="1"/>
  <c r="K51" i="13"/>
  <c r="J27" i="11" s="1"/>
  <c r="J51" i="13"/>
  <c r="I27" i="11" s="1"/>
  <c r="I51" i="13"/>
  <c r="H27" i="11" s="1"/>
  <c r="H51" i="13"/>
  <c r="G27" i="11" s="1"/>
  <c r="G51" i="13"/>
  <c r="F27" i="11" s="1"/>
  <c r="F51" i="13"/>
  <c r="E27" i="11" s="1"/>
  <c r="E51" i="13"/>
  <c r="D27" i="11" s="1"/>
  <c r="D51" i="13"/>
  <c r="W50"/>
  <c r="V12" i="11" s="1"/>
  <c r="V50" i="13"/>
  <c r="U12" i="11" s="1"/>
  <c r="U50" i="13"/>
  <c r="T12" i="11" s="1"/>
  <c r="T50" i="13"/>
  <c r="S12" i="11" s="1"/>
  <c r="S50" i="13"/>
  <c r="R12" i="11" s="1"/>
  <c r="R50" i="13"/>
  <c r="Q12" i="11" s="1"/>
  <c r="Q50" i="13"/>
  <c r="P12" i="11" s="1"/>
  <c r="P50" i="13"/>
  <c r="O12" i="11" s="1"/>
  <c r="O50" i="13"/>
  <c r="N12" i="11" s="1"/>
  <c r="N50" i="13"/>
  <c r="M12" i="11" s="1"/>
  <c r="M50" i="13"/>
  <c r="L12" i="11" s="1"/>
  <c r="L50" i="13"/>
  <c r="K12" i="11" s="1"/>
  <c r="K50" i="13"/>
  <c r="J12" i="11" s="1"/>
  <c r="J50" i="13"/>
  <c r="I12" i="11" s="1"/>
  <c r="I50" i="13"/>
  <c r="H12" i="11" s="1"/>
  <c r="H50" i="13"/>
  <c r="G12" i="11" s="1"/>
  <c r="G50" i="13"/>
  <c r="F12" i="11" s="1"/>
  <c r="F50" i="13"/>
  <c r="E12" i="11" s="1"/>
  <c r="E50" i="13"/>
  <c r="D12" i="11" s="1"/>
  <c r="D50" i="1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0" i="11" s="1"/>
  <c r="V51" i="4"/>
  <c r="U20" i="11" s="1"/>
  <c r="U51" i="4"/>
  <c r="T20" i="11" s="1"/>
  <c r="T51" i="4"/>
  <c r="S20" i="11" s="1"/>
  <c r="S51" i="4"/>
  <c r="R20" i="11" s="1"/>
  <c r="R51" i="4"/>
  <c r="Q20" i="11" s="1"/>
  <c r="Q51" i="4"/>
  <c r="P20" i="11" s="1"/>
  <c r="P51" i="4"/>
  <c r="O20" i="11" s="1"/>
  <c r="O51" i="4"/>
  <c r="N20" i="11" s="1"/>
  <c r="N51" i="4"/>
  <c r="M20" i="11" s="1"/>
  <c r="M51" i="4"/>
  <c r="L20" i="11" s="1"/>
  <c r="L51" i="4"/>
  <c r="K20" i="11" s="1"/>
  <c r="K51" i="4"/>
  <c r="J20" i="11" s="1"/>
  <c r="J51" i="4"/>
  <c r="I20" i="11" s="1"/>
  <c r="I51" i="4"/>
  <c r="H20" i="11" s="1"/>
  <c r="H51" i="4"/>
  <c r="G20" i="11" s="1"/>
  <c r="G51" i="4"/>
  <c r="F20" i="11" s="1"/>
  <c r="F51" i="4"/>
  <c r="E20" i="11" s="1"/>
  <c r="E51" i="4"/>
  <c r="D20" i="11" s="1"/>
  <c r="D51" i="4"/>
  <c r="W50"/>
  <c r="V5" i="11" s="1"/>
  <c r="V50" i="4"/>
  <c r="U5" i="11" s="1"/>
  <c r="U50" i="4"/>
  <c r="T5" i="11" s="1"/>
  <c r="T50" i="4"/>
  <c r="S5" i="11" s="1"/>
  <c r="S50" i="4"/>
  <c r="R5" i="11" s="1"/>
  <c r="R50" i="4"/>
  <c r="Q5" i="11" s="1"/>
  <c r="Q50" i="4"/>
  <c r="P5" i="11" s="1"/>
  <c r="P50" i="4"/>
  <c r="O5" i="11" s="1"/>
  <c r="O50" i="4"/>
  <c r="N5" i="11" s="1"/>
  <c r="N50" i="4"/>
  <c r="M5" i="11" s="1"/>
  <c r="M50" i="4"/>
  <c r="L5" i="11" s="1"/>
  <c r="L50" i="4"/>
  <c r="K5" i="11" s="1"/>
  <c r="K50" i="4"/>
  <c r="J5" i="11" s="1"/>
  <c r="J50" i="4"/>
  <c r="I5" i="11" s="1"/>
  <c r="I50" i="4"/>
  <c r="H5" i="11" s="1"/>
  <c r="H50" i="4"/>
  <c r="G5" i="11" s="1"/>
  <c r="G50" i="4"/>
  <c r="F5" i="11" s="1"/>
  <c r="F50" i="4"/>
  <c r="E5" i="11" s="1"/>
  <c r="E50" i="4"/>
  <c r="D5" i="11" s="1"/>
  <c r="D50" i="4"/>
  <c r="AA54"/>
  <c r="Z54"/>
  <c r="AA53"/>
  <c r="Z53"/>
  <c r="W54" i="2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6" i="11" s="1"/>
  <c r="V51" i="2"/>
  <c r="U26" i="11" s="1"/>
  <c r="U51" i="2"/>
  <c r="T26" i="11" s="1"/>
  <c r="T51" i="2"/>
  <c r="S26" i="11" s="1"/>
  <c r="S51" i="2"/>
  <c r="R26" i="11" s="1"/>
  <c r="R51" i="2"/>
  <c r="Q26" i="11" s="1"/>
  <c r="Q51" i="2"/>
  <c r="P26" i="11" s="1"/>
  <c r="P51" i="2"/>
  <c r="O26" i="11" s="1"/>
  <c r="O51" i="2"/>
  <c r="N26" i="11" s="1"/>
  <c r="N51" i="2"/>
  <c r="M26" i="11" s="1"/>
  <c r="M51" i="2"/>
  <c r="L26" i="11" s="1"/>
  <c r="L51" i="2"/>
  <c r="K26" i="11" s="1"/>
  <c r="K51" i="2"/>
  <c r="J26" i="11" s="1"/>
  <c r="J51" i="2"/>
  <c r="I26" i="11" s="1"/>
  <c r="I51" i="2"/>
  <c r="H26" i="11" s="1"/>
  <c r="H51" i="2"/>
  <c r="G26" i="11" s="1"/>
  <c r="G51" i="2"/>
  <c r="F26" i="11" s="1"/>
  <c r="F51" i="2"/>
  <c r="E26" i="11" s="1"/>
  <c r="E51" i="2"/>
  <c r="D26" i="11" s="1"/>
  <c r="D51" i="2"/>
  <c r="C26" i="11" s="1"/>
  <c r="W50" i="2"/>
  <c r="V11" i="11" s="1"/>
  <c r="V50" i="2"/>
  <c r="U11" i="11" s="1"/>
  <c r="U50" i="2"/>
  <c r="T11" i="11" s="1"/>
  <c r="T50" i="2"/>
  <c r="S11" i="11" s="1"/>
  <c r="S50" i="2"/>
  <c r="R11" i="11" s="1"/>
  <c r="R50" i="2"/>
  <c r="Q11" i="11" s="1"/>
  <c r="Q50" i="2"/>
  <c r="P11" i="11" s="1"/>
  <c r="P50" i="2"/>
  <c r="O11" i="11" s="1"/>
  <c r="O50" i="2"/>
  <c r="N11" i="11" s="1"/>
  <c r="N50" i="2"/>
  <c r="M11" i="11" s="1"/>
  <c r="M50" i="2"/>
  <c r="L11" i="11" s="1"/>
  <c r="L50" i="2"/>
  <c r="K11" i="11" s="1"/>
  <c r="K50" i="2"/>
  <c r="J11" i="11" s="1"/>
  <c r="J50" i="2"/>
  <c r="I11" i="11" s="1"/>
  <c r="I50" i="2"/>
  <c r="H11" i="11" s="1"/>
  <c r="H50" i="2"/>
  <c r="G11" i="11" s="1"/>
  <c r="G50" i="2"/>
  <c r="F11" i="11" s="1"/>
  <c r="F50" i="2"/>
  <c r="E11" i="11" s="1"/>
  <c r="E50" i="2"/>
  <c r="D11" i="11" s="1"/>
  <c r="D50" i="2"/>
  <c r="C11" i="11" s="1"/>
  <c r="AA48" i="2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5" i="11" s="1"/>
  <c r="V51" i="9"/>
  <c r="U25" i="11" s="1"/>
  <c r="U51" i="9"/>
  <c r="T25" i="11" s="1"/>
  <c r="T51" i="9"/>
  <c r="S25" i="11" s="1"/>
  <c r="S51" i="9"/>
  <c r="R25" i="11" s="1"/>
  <c r="R51" i="9"/>
  <c r="Q25" i="11" s="1"/>
  <c r="Q51" i="9"/>
  <c r="P25" i="11" s="1"/>
  <c r="P51" i="9"/>
  <c r="O25" i="11" s="1"/>
  <c r="O51" i="9"/>
  <c r="N25" i="11" s="1"/>
  <c r="N51" i="9"/>
  <c r="M25" i="11" s="1"/>
  <c r="M51" i="9"/>
  <c r="L25" i="11" s="1"/>
  <c r="L51" i="9"/>
  <c r="K25" i="11" s="1"/>
  <c r="K51" i="9"/>
  <c r="J25" i="11" s="1"/>
  <c r="J51" i="9"/>
  <c r="I25" i="11" s="1"/>
  <c r="I51" i="9"/>
  <c r="H25" i="11" s="1"/>
  <c r="H51" i="9"/>
  <c r="G25" i="11" s="1"/>
  <c r="G51" i="9"/>
  <c r="F25" i="11" s="1"/>
  <c r="F51" i="9"/>
  <c r="E25" i="11" s="1"/>
  <c r="E51" i="9"/>
  <c r="D51"/>
  <c r="C25" i="11" s="1"/>
  <c r="W50" i="9"/>
  <c r="V10" i="11" s="1"/>
  <c r="V50" i="9"/>
  <c r="U10" i="11" s="1"/>
  <c r="U50" i="9"/>
  <c r="T10" i="11" s="1"/>
  <c r="T50" i="9"/>
  <c r="S10" i="11" s="1"/>
  <c r="S50" i="9"/>
  <c r="R10" i="11" s="1"/>
  <c r="R50" i="9"/>
  <c r="Q10" i="11" s="1"/>
  <c r="Q50" i="9"/>
  <c r="P10" i="11" s="1"/>
  <c r="P50" i="9"/>
  <c r="O10" i="11" s="1"/>
  <c r="O50" i="9"/>
  <c r="N10" i="11" s="1"/>
  <c r="N50" i="9"/>
  <c r="M10" i="11" s="1"/>
  <c r="M50" i="9"/>
  <c r="L10" i="11" s="1"/>
  <c r="L50" i="9"/>
  <c r="K10" i="11" s="1"/>
  <c r="K50" i="9"/>
  <c r="J10" i="11" s="1"/>
  <c r="J50" i="9"/>
  <c r="I10" i="11" s="1"/>
  <c r="I50" i="9"/>
  <c r="H10" i="11" s="1"/>
  <c r="H50" i="9"/>
  <c r="G10" i="11" s="1"/>
  <c r="G50" i="9"/>
  <c r="F10" i="11" s="1"/>
  <c r="F50" i="9"/>
  <c r="E10" i="11" s="1"/>
  <c r="E50" i="9"/>
  <c r="D50"/>
  <c r="C10" i="11" s="1"/>
  <c r="AA48" i="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8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4" i="11" s="1"/>
  <c r="V51" i="8"/>
  <c r="U24" i="11" s="1"/>
  <c r="U51" i="8"/>
  <c r="T24" i="11" s="1"/>
  <c r="T51" i="8"/>
  <c r="S24" i="11" s="1"/>
  <c r="S51" i="8"/>
  <c r="R24" i="11" s="1"/>
  <c r="R51" i="8"/>
  <c r="Q24" i="11" s="1"/>
  <c r="Q51" i="8"/>
  <c r="P24" i="11" s="1"/>
  <c r="P51" i="8"/>
  <c r="O24" i="11" s="1"/>
  <c r="O51" i="8"/>
  <c r="N24" i="11" s="1"/>
  <c r="N51" i="8"/>
  <c r="M24" i="11" s="1"/>
  <c r="M51" i="8"/>
  <c r="L24" i="11" s="1"/>
  <c r="L51" i="8"/>
  <c r="K24" i="11" s="1"/>
  <c r="K51" i="8"/>
  <c r="J24" i="11" s="1"/>
  <c r="J51" i="8"/>
  <c r="I24" i="11" s="1"/>
  <c r="I51" i="8"/>
  <c r="H24" i="11" s="1"/>
  <c r="H51" i="8"/>
  <c r="G24" i="11" s="1"/>
  <c r="G51" i="8"/>
  <c r="F24" i="11" s="1"/>
  <c r="F51" i="8"/>
  <c r="E24" i="11" s="1"/>
  <c r="E51" i="8"/>
  <c r="D24" i="11" s="1"/>
  <c r="D51" i="8"/>
  <c r="C24" i="11" s="1"/>
  <c r="W50" i="8"/>
  <c r="V9" i="11" s="1"/>
  <c r="V50" i="8"/>
  <c r="U9" i="11" s="1"/>
  <c r="U50" i="8"/>
  <c r="T9" i="11" s="1"/>
  <c r="T50" i="8"/>
  <c r="S9" i="11" s="1"/>
  <c r="S50" i="8"/>
  <c r="R9" i="11" s="1"/>
  <c r="R50" i="8"/>
  <c r="Q9" i="11" s="1"/>
  <c r="Q50" i="8"/>
  <c r="P9" i="11" s="1"/>
  <c r="P50" i="8"/>
  <c r="O9" i="11" s="1"/>
  <c r="O50" i="8"/>
  <c r="N9" i="11" s="1"/>
  <c r="N50" i="8"/>
  <c r="M9" i="11" s="1"/>
  <c r="M50" i="8"/>
  <c r="L9" i="11" s="1"/>
  <c r="L50" i="8"/>
  <c r="K9" i="11" s="1"/>
  <c r="K50" i="8"/>
  <c r="J9" i="11" s="1"/>
  <c r="J50" i="8"/>
  <c r="I9" i="11" s="1"/>
  <c r="I50" i="8"/>
  <c r="H9" i="11" s="1"/>
  <c r="H50" i="8"/>
  <c r="G9" i="11" s="1"/>
  <c r="G50" i="8"/>
  <c r="F9" i="11" s="1"/>
  <c r="F50" i="8"/>
  <c r="E9" i="11" s="1"/>
  <c r="E50" i="8"/>
  <c r="D9" i="11" s="1"/>
  <c r="D50" i="8"/>
  <c r="C9" i="11" s="1"/>
  <c r="AA48" i="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3" i="11" s="1"/>
  <c r="V51" i="7"/>
  <c r="U23" i="11" s="1"/>
  <c r="U51" i="7"/>
  <c r="T23" i="11" s="1"/>
  <c r="T51" i="7"/>
  <c r="S23" i="11" s="1"/>
  <c r="S51" i="7"/>
  <c r="R23" i="11" s="1"/>
  <c r="R51" i="7"/>
  <c r="Q23" i="11" s="1"/>
  <c r="Q51" i="7"/>
  <c r="P23" i="11" s="1"/>
  <c r="P51" i="7"/>
  <c r="O23" i="11" s="1"/>
  <c r="O51" i="7"/>
  <c r="N23" i="11" s="1"/>
  <c r="N51" i="7"/>
  <c r="M23" i="11" s="1"/>
  <c r="M51" i="7"/>
  <c r="L23" i="11" s="1"/>
  <c r="L51" i="7"/>
  <c r="K23" i="11" s="1"/>
  <c r="K51" i="7"/>
  <c r="J23" i="11" s="1"/>
  <c r="J51" i="7"/>
  <c r="I23" i="11" s="1"/>
  <c r="I51" i="7"/>
  <c r="H23" i="11" s="1"/>
  <c r="H51" i="7"/>
  <c r="G23" i="11" s="1"/>
  <c r="G51" i="7"/>
  <c r="F23" i="11" s="1"/>
  <c r="F51" i="7"/>
  <c r="E23" i="11" s="1"/>
  <c r="E51" i="7"/>
  <c r="D23" i="11" s="1"/>
  <c r="D51" i="7"/>
  <c r="W50"/>
  <c r="V8" i="11" s="1"/>
  <c r="V50" i="7"/>
  <c r="U8" i="11" s="1"/>
  <c r="U50" i="7"/>
  <c r="T8" i="11" s="1"/>
  <c r="T50" i="7"/>
  <c r="S8" i="11" s="1"/>
  <c r="S50" i="7"/>
  <c r="R8" i="11" s="1"/>
  <c r="R50" i="7"/>
  <c r="Q8" i="11" s="1"/>
  <c r="Q50" i="7"/>
  <c r="P8" i="11" s="1"/>
  <c r="P50" i="7"/>
  <c r="O8" i="11" s="1"/>
  <c r="O50" i="7"/>
  <c r="N8" i="11" s="1"/>
  <c r="N50" i="7"/>
  <c r="M8" i="11" s="1"/>
  <c r="M50" i="7"/>
  <c r="L8" i="11" s="1"/>
  <c r="L50" i="7"/>
  <c r="K8" i="11" s="1"/>
  <c r="K50" i="7"/>
  <c r="J8" i="11" s="1"/>
  <c r="J50" i="7"/>
  <c r="I8" i="11" s="1"/>
  <c r="I50" i="7"/>
  <c r="H8" i="11" s="1"/>
  <c r="H50" i="7"/>
  <c r="G8" i="11" s="1"/>
  <c r="G50" i="7"/>
  <c r="F8" i="11" s="1"/>
  <c r="F50" i="7"/>
  <c r="E8" i="11" s="1"/>
  <c r="E50" i="7"/>
  <c r="D8" i="11" s="1"/>
  <c r="D50" i="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6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2" i="11" s="1"/>
  <c r="V51" i="6"/>
  <c r="U22" i="11" s="1"/>
  <c r="U51" i="6"/>
  <c r="T22" i="11" s="1"/>
  <c r="T51" i="6"/>
  <c r="S22" i="11" s="1"/>
  <c r="S51" i="6"/>
  <c r="R22" i="11" s="1"/>
  <c r="R51" i="6"/>
  <c r="Q22" i="11" s="1"/>
  <c r="Q51" i="6"/>
  <c r="P22" i="11" s="1"/>
  <c r="P51" i="6"/>
  <c r="O22" i="11" s="1"/>
  <c r="O51" i="6"/>
  <c r="N22" i="11" s="1"/>
  <c r="N51" i="6"/>
  <c r="M22" i="11" s="1"/>
  <c r="M51" i="6"/>
  <c r="L22" i="11" s="1"/>
  <c r="L51" i="6"/>
  <c r="K22" i="11" s="1"/>
  <c r="K51" i="6"/>
  <c r="J22" i="11" s="1"/>
  <c r="J51" i="6"/>
  <c r="I22" i="11" s="1"/>
  <c r="I51" i="6"/>
  <c r="H22" i="11" s="1"/>
  <c r="H51" i="6"/>
  <c r="G22" i="11" s="1"/>
  <c r="G51" i="6"/>
  <c r="F22" i="11" s="1"/>
  <c r="F51" i="6"/>
  <c r="E22" i="11" s="1"/>
  <c r="E51" i="6"/>
  <c r="D22" i="11" s="1"/>
  <c r="D51" i="6"/>
  <c r="C22" i="11" s="1"/>
  <c r="W50" i="6"/>
  <c r="V7" i="11" s="1"/>
  <c r="V50" i="6"/>
  <c r="U7" i="11" s="1"/>
  <c r="U50" i="6"/>
  <c r="T7" i="11" s="1"/>
  <c r="T50" i="6"/>
  <c r="S7" i="11" s="1"/>
  <c r="S50" i="6"/>
  <c r="R7" i="11" s="1"/>
  <c r="R50" i="6"/>
  <c r="Q7" i="11" s="1"/>
  <c r="Q50" i="6"/>
  <c r="P7" i="11" s="1"/>
  <c r="P50" i="6"/>
  <c r="O7" i="11" s="1"/>
  <c r="O50" i="6"/>
  <c r="N7" i="11" s="1"/>
  <c r="N50" i="6"/>
  <c r="M7" i="11" s="1"/>
  <c r="M50" i="6"/>
  <c r="L7" i="11" s="1"/>
  <c r="L50" i="6"/>
  <c r="K7" i="11" s="1"/>
  <c r="K50" i="6"/>
  <c r="J7" i="11" s="1"/>
  <c r="J50" i="6"/>
  <c r="I7" i="11" s="1"/>
  <c r="I50" i="6"/>
  <c r="H7" i="11" s="1"/>
  <c r="H50" i="6"/>
  <c r="G7" i="11" s="1"/>
  <c r="G50" i="6"/>
  <c r="F7" i="11" s="1"/>
  <c r="F50" i="6"/>
  <c r="E7" i="11" s="1"/>
  <c r="E50" i="6"/>
  <c r="D7" i="11" s="1"/>
  <c r="D50" i="6"/>
  <c r="C7" i="11" s="1"/>
  <c r="AA48" i="6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1" i="11" s="1"/>
  <c r="V51" i="5"/>
  <c r="U21" i="11" s="1"/>
  <c r="U51" i="5"/>
  <c r="T21" i="11" s="1"/>
  <c r="T51" i="5"/>
  <c r="S21" i="11" s="1"/>
  <c r="S51" i="5"/>
  <c r="R21" i="11" s="1"/>
  <c r="R51" i="5"/>
  <c r="Q21" i="11" s="1"/>
  <c r="Q51" i="5"/>
  <c r="P21" i="11" s="1"/>
  <c r="P51" i="5"/>
  <c r="O21" i="11" s="1"/>
  <c r="O51" i="5"/>
  <c r="N21" i="11" s="1"/>
  <c r="N51" i="5"/>
  <c r="M21" i="11" s="1"/>
  <c r="M51" i="5"/>
  <c r="L21" i="11" s="1"/>
  <c r="L51" i="5"/>
  <c r="K21" i="11" s="1"/>
  <c r="K51" i="5"/>
  <c r="J21" i="11" s="1"/>
  <c r="J51" i="5"/>
  <c r="I21" i="11" s="1"/>
  <c r="I51" i="5"/>
  <c r="H21" i="11" s="1"/>
  <c r="H51" i="5"/>
  <c r="G21" i="11" s="1"/>
  <c r="G51" i="5"/>
  <c r="F21" i="11" s="1"/>
  <c r="F51" i="5"/>
  <c r="E21" i="11" s="1"/>
  <c r="E51" i="5"/>
  <c r="D21" i="11" s="1"/>
  <c r="D51" i="5"/>
  <c r="C21" i="11" s="1"/>
  <c r="W50" i="5"/>
  <c r="V6" i="11" s="1"/>
  <c r="V50" i="5"/>
  <c r="U6" i="11" s="1"/>
  <c r="U50" i="5"/>
  <c r="T6" i="11" s="1"/>
  <c r="T50" i="5"/>
  <c r="S6" i="11" s="1"/>
  <c r="S50" i="5"/>
  <c r="R6" i="11" s="1"/>
  <c r="R50" i="5"/>
  <c r="Q6" i="11" s="1"/>
  <c r="Q50" i="5"/>
  <c r="P6" i="11" s="1"/>
  <c r="P50" i="5"/>
  <c r="O6" i="11" s="1"/>
  <c r="O50" i="5"/>
  <c r="N6" i="11" s="1"/>
  <c r="N50" i="5"/>
  <c r="M6" i="11" s="1"/>
  <c r="M50" i="5"/>
  <c r="L6" i="11" s="1"/>
  <c r="L50" i="5"/>
  <c r="K6" i="11" s="1"/>
  <c r="K50" i="5"/>
  <c r="J6" i="11" s="1"/>
  <c r="J50" i="5"/>
  <c r="I6" i="11" s="1"/>
  <c r="I50" i="5"/>
  <c r="H6" i="11" s="1"/>
  <c r="H50" i="5"/>
  <c r="G6" i="11" s="1"/>
  <c r="G50" i="5"/>
  <c r="F6" i="11" s="1"/>
  <c r="F50" i="5"/>
  <c r="E6" i="11" s="1"/>
  <c r="E50" i="5"/>
  <c r="D50"/>
  <c r="C6" i="11" s="1"/>
  <c r="AA48" i="5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0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9" i="11" s="1"/>
  <c r="V51" i="10"/>
  <c r="U19" i="11" s="1"/>
  <c r="U51" i="10"/>
  <c r="T19" i="11" s="1"/>
  <c r="T51" i="10"/>
  <c r="S19" i="11" s="1"/>
  <c r="S51" i="10"/>
  <c r="R19" i="11" s="1"/>
  <c r="R51" i="10"/>
  <c r="Q19" i="11" s="1"/>
  <c r="Q51" i="10"/>
  <c r="P19" i="11" s="1"/>
  <c r="P51" i="10"/>
  <c r="O19" i="11" s="1"/>
  <c r="O51" i="10"/>
  <c r="N19" i="11" s="1"/>
  <c r="N51" i="10"/>
  <c r="M19" i="11" s="1"/>
  <c r="M51" i="10"/>
  <c r="L19" i="11" s="1"/>
  <c r="L51" i="10"/>
  <c r="K19" i="11" s="1"/>
  <c r="K51" i="10"/>
  <c r="J19" i="11" s="1"/>
  <c r="J51" i="10"/>
  <c r="I19" i="11" s="1"/>
  <c r="I51" i="10"/>
  <c r="H19" i="11" s="1"/>
  <c r="H51" i="10"/>
  <c r="G19" i="11" s="1"/>
  <c r="G51" i="10"/>
  <c r="F19" i="11" s="1"/>
  <c r="F51" i="10"/>
  <c r="E19" i="11" s="1"/>
  <c r="E51" i="10"/>
  <c r="D19" i="11" s="1"/>
  <c r="D51" i="10"/>
  <c r="C19" i="11" s="1"/>
  <c r="W50" i="10"/>
  <c r="V4" i="11" s="1"/>
  <c r="V50" i="10"/>
  <c r="U4" i="11" s="1"/>
  <c r="U50" i="10"/>
  <c r="T4" i="11" s="1"/>
  <c r="T50" i="10"/>
  <c r="S4" i="11" s="1"/>
  <c r="S50" i="10"/>
  <c r="R4" i="11" s="1"/>
  <c r="R50" i="10"/>
  <c r="Q4" i="11" s="1"/>
  <c r="Q50" i="10"/>
  <c r="P4" i="11" s="1"/>
  <c r="P50" i="10"/>
  <c r="O4" i="11" s="1"/>
  <c r="O50" i="10"/>
  <c r="N4" i="11" s="1"/>
  <c r="N50" i="10"/>
  <c r="M4" i="11" s="1"/>
  <c r="M50" i="10"/>
  <c r="L4" i="11" s="1"/>
  <c r="L50" i="10"/>
  <c r="K4" i="11" s="1"/>
  <c r="K50" i="10"/>
  <c r="J4" i="11" s="1"/>
  <c r="J50" i="10"/>
  <c r="I4" i="11" s="1"/>
  <c r="I50" i="10"/>
  <c r="H4" i="11" s="1"/>
  <c r="H50" i="10"/>
  <c r="G4" i="11" s="1"/>
  <c r="G50" i="10"/>
  <c r="F4" i="11" s="1"/>
  <c r="F50" i="10"/>
  <c r="E4" i="11" s="1"/>
  <c r="E50" i="10"/>
  <c r="D50"/>
  <c r="C4" i="11" s="1"/>
  <c r="AA48" i="10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8" i="11" s="1"/>
  <c r="V51" i="3"/>
  <c r="U18" i="11" s="1"/>
  <c r="U51" i="3"/>
  <c r="T18" i="11" s="1"/>
  <c r="T51" i="3"/>
  <c r="S18" i="11" s="1"/>
  <c r="S51" i="3"/>
  <c r="R18" i="11" s="1"/>
  <c r="R51" i="3"/>
  <c r="Q18" i="11" s="1"/>
  <c r="Q51" i="3"/>
  <c r="P18" i="11" s="1"/>
  <c r="P51" i="3"/>
  <c r="O18" i="11" s="1"/>
  <c r="O51" i="3"/>
  <c r="N18" i="11" s="1"/>
  <c r="N51" i="3"/>
  <c r="M18" i="11" s="1"/>
  <c r="M51" i="3"/>
  <c r="L18" i="11" s="1"/>
  <c r="L51" i="3"/>
  <c r="K18" i="11" s="1"/>
  <c r="K51" i="3"/>
  <c r="J18" i="11" s="1"/>
  <c r="J51" i="3"/>
  <c r="I18" i="11" s="1"/>
  <c r="I51" i="3"/>
  <c r="H18" i="11" s="1"/>
  <c r="H51" i="3"/>
  <c r="G18" i="11" s="1"/>
  <c r="G51" i="3"/>
  <c r="F18" i="11" s="1"/>
  <c r="F51" i="3"/>
  <c r="E18" i="11" s="1"/>
  <c r="E51" i="3"/>
  <c r="D18" i="11" s="1"/>
  <c r="D51" i="3"/>
  <c r="W50"/>
  <c r="V3" i="11" s="1"/>
  <c r="V50" i="3"/>
  <c r="U3" i="11" s="1"/>
  <c r="U50" i="3"/>
  <c r="T3" i="11" s="1"/>
  <c r="T50" i="3"/>
  <c r="S3" i="11" s="1"/>
  <c r="S50" i="3"/>
  <c r="R3" i="11" s="1"/>
  <c r="R50" i="3"/>
  <c r="Q3" i="11" s="1"/>
  <c r="Q50" i="3"/>
  <c r="P3" i="11" s="1"/>
  <c r="P50" i="3"/>
  <c r="O3" i="11" s="1"/>
  <c r="O50" i="3"/>
  <c r="N3" i="11" s="1"/>
  <c r="N50" i="3"/>
  <c r="M3" i="11" s="1"/>
  <c r="M50" i="3"/>
  <c r="L3" i="11" s="1"/>
  <c r="L50" i="3"/>
  <c r="K3" i="11" s="1"/>
  <c r="K50" i="3"/>
  <c r="J3" i="11" s="1"/>
  <c r="J50" i="3"/>
  <c r="I3" i="11" s="1"/>
  <c r="I50" i="3"/>
  <c r="H3" i="11" s="1"/>
  <c r="H50" i="3"/>
  <c r="G3" i="11" s="1"/>
  <c r="G50" i="3"/>
  <c r="F3" i="11" s="1"/>
  <c r="F50" i="3"/>
  <c r="E3" i="11" s="1"/>
  <c r="E50" i="3"/>
  <c r="D3" i="11" s="1"/>
  <c r="D50" i="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Z1" i="1"/>
  <c r="E50"/>
  <c r="D2" i="11" s="1"/>
  <c r="F50" i="1"/>
  <c r="E2" i="11" s="1"/>
  <c r="G50" i="1"/>
  <c r="F2" i="11" s="1"/>
  <c r="H50" i="1"/>
  <c r="G2" i="11" s="1"/>
  <c r="I50" i="1"/>
  <c r="H2" i="11" s="1"/>
  <c r="J50" i="1"/>
  <c r="I2" i="11" s="1"/>
  <c r="K50" i="1"/>
  <c r="J2" i="11" s="1"/>
  <c r="L50" i="1"/>
  <c r="K2" i="11" s="1"/>
  <c r="M50" i="1"/>
  <c r="L2" i="11" s="1"/>
  <c r="N50" i="1"/>
  <c r="M2" i="11" s="1"/>
  <c r="O50" i="1"/>
  <c r="N2" i="11" s="1"/>
  <c r="P50" i="1"/>
  <c r="O2" i="11" s="1"/>
  <c r="Q50" i="1"/>
  <c r="P2" i="11" s="1"/>
  <c r="R50" i="1"/>
  <c r="Q2" i="11" s="1"/>
  <c r="S50" i="1"/>
  <c r="R2" i="11" s="1"/>
  <c r="T50" i="1"/>
  <c r="S2" i="11" s="1"/>
  <c r="U50" i="1"/>
  <c r="T2" i="11" s="1"/>
  <c r="V50" i="1"/>
  <c r="U2" i="11" s="1"/>
  <c r="W50" i="1"/>
  <c r="V2" i="11" s="1"/>
  <c r="E51" i="1"/>
  <c r="D17" i="11" s="1"/>
  <c r="F51" i="1"/>
  <c r="E17" i="11" s="1"/>
  <c r="G51" i="1"/>
  <c r="F17" i="11" s="1"/>
  <c r="H51" i="1"/>
  <c r="G17" i="11" s="1"/>
  <c r="I51" i="1"/>
  <c r="H17" i="11" s="1"/>
  <c r="J51" i="1"/>
  <c r="I17" i="11" s="1"/>
  <c r="K51" i="1"/>
  <c r="J17" i="11" s="1"/>
  <c r="L51" i="1"/>
  <c r="K17" i="11" s="1"/>
  <c r="M51" i="1"/>
  <c r="L17" i="11" s="1"/>
  <c r="N51" i="1"/>
  <c r="M17" i="11" s="1"/>
  <c r="O51" i="1"/>
  <c r="N17" i="11" s="1"/>
  <c r="P51" i="1"/>
  <c r="O17" i="11" s="1"/>
  <c r="Q51" i="1"/>
  <c r="P17" i="11" s="1"/>
  <c r="R51" i="1"/>
  <c r="Q17" i="11" s="1"/>
  <c r="S51" i="1"/>
  <c r="R17" i="11" s="1"/>
  <c r="T51" i="1"/>
  <c r="S17" i="11" s="1"/>
  <c r="U51" i="1"/>
  <c r="T17" i="11" s="1"/>
  <c r="V51" i="1"/>
  <c r="U17" i="11" s="1"/>
  <c r="W51" i="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D52"/>
  <c r="D50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AA1"/>
  <c r="AA51"/>
  <c r="Z53"/>
  <c r="D54"/>
  <c r="D53"/>
  <c r="D51"/>
  <c r="Z51"/>
  <c r="D144" i="12"/>
  <c r="D149"/>
  <c r="Z54" i="9" l="1"/>
  <c r="AB2" i="12"/>
  <c r="AB25"/>
  <c r="AB29"/>
  <c r="AB31"/>
  <c r="AB21"/>
  <c r="AA23"/>
  <c r="H165" i="17"/>
  <c r="H162" s="1"/>
  <c r="T165"/>
  <c r="T162" s="1"/>
  <c r="T165" i="15"/>
  <c r="T162" s="1"/>
  <c r="M165" i="17"/>
  <c r="M162" s="1"/>
  <c r="Z25" i="12"/>
  <c r="AA25"/>
  <c r="Z29"/>
  <c r="AA29"/>
  <c r="AA21"/>
  <c r="Z21"/>
  <c r="AA11" i="11"/>
  <c r="V56" i="19"/>
  <c r="T165" i="6"/>
  <c r="T162" s="1"/>
  <c r="D165"/>
  <c r="D162" s="1"/>
  <c r="C30" i="12"/>
  <c r="D165" i="2"/>
  <c r="D162" s="1"/>
  <c r="L165" i="15"/>
  <c r="L162" s="1"/>
  <c r="L165" i="14"/>
  <c r="L162" s="1"/>
  <c r="P165"/>
  <c r="P162" s="1"/>
  <c r="H165"/>
  <c r="H162" s="1"/>
  <c r="D165" i="15"/>
  <c r="D162" s="1"/>
  <c r="U165" i="17"/>
  <c r="U162" s="1"/>
  <c r="P165"/>
  <c r="P162" s="1"/>
  <c r="I165" i="6"/>
  <c r="I162" s="1"/>
  <c r="D165" i="14"/>
  <c r="D162" s="1"/>
  <c r="I165" i="17"/>
  <c r="I162" s="1"/>
  <c r="I165" i="14"/>
  <c r="I162" s="1"/>
  <c r="Z31" i="12"/>
  <c r="D165" i="1"/>
  <c r="D162" s="1"/>
  <c r="U165" i="14"/>
  <c r="U162" s="1"/>
  <c r="D14" i="12"/>
  <c r="D14" i="16" s="1"/>
  <c r="E165" i="17"/>
  <c r="E162" s="1"/>
  <c r="Q165"/>
  <c r="Q162" s="1"/>
  <c r="E165" i="9"/>
  <c r="E162" s="1"/>
  <c r="H165" i="15"/>
  <c r="H162" s="1"/>
  <c r="AA11" i="12"/>
  <c r="M165" i="14"/>
  <c r="M162" s="1"/>
  <c r="Q165" i="15"/>
  <c r="Q162" s="1"/>
  <c r="U165" i="13"/>
  <c r="U162" s="1"/>
  <c r="E165" i="10"/>
  <c r="E162" s="1"/>
  <c r="T165" i="14"/>
  <c r="T162" s="1"/>
  <c r="AA18" i="12"/>
  <c r="Z2"/>
  <c r="AA19"/>
  <c r="AA20"/>
  <c r="AA22"/>
  <c r="AA5"/>
  <c r="AA3"/>
  <c r="AA7"/>
  <c r="AA4"/>
  <c r="AA24"/>
  <c r="AA12"/>
  <c r="AA13"/>
  <c r="AA14"/>
  <c r="AA30"/>
  <c r="AA31"/>
  <c r="AA17"/>
  <c r="AA2"/>
  <c r="AA26"/>
  <c r="AA27"/>
  <c r="AA28"/>
  <c r="AA15"/>
  <c r="G2" i="16"/>
  <c r="J44" i="12"/>
  <c r="J40"/>
  <c r="R44"/>
  <c r="R40"/>
  <c r="E44"/>
  <c r="E40"/>
  <c r="M44"/>
  <c r="M40"/>
  <c r="U44"/>
  <c r="U40"/>
  <c r="I2" i="16"/>
  <c r="L44" i="12"/>
  <c r="L40"/>
  <c r="T44"/>
  <c r="T40"/>
  <c r="K44"/>
  <c r="K40"/>
  <c r="S44"/>
  <c r="S40"/>
  <c r="G44"/>
  <c r="G40"/>
  <c r="D44"/>
  <c r="D40"/>
  <c r="C2" i="16"/>
  <c r="F44" i="12"/>
  <c r="F40"/>
  <c r="N44"/>
  <c r="N40"/>
  <c r="V44"/>
  <c r="V40"/>
  <c r="I44"/>
  <c r="I40"/>
  <c r="Q44"/>
  <c r="Q40"/>
  <c r="E2" i="16"/>
  <c r="P44" i="12"/>
  <c r="P40"/>
  <c r="H44"/>
  <c r="H40"/>
  <c r="O44"/>
  <c r="O40"/>
  <c r="G165" i="19"/>
  <c r="G162" s="1"/>
  <c r="F16" i="12"/>
  <c r="O165" i="19"/>
  <c r="O162" s="1"/>
  <c r="N16" i="12"/>
  <c r="W165" i="19"/>
  <c r="W162" s="1"/>
  <c r="V16" i="12"/>
  <c r="J165" i="19"/>
  <c r="J162" s="1"/>
  <c r="I16" i="12"/>
  <c r="R165" i="19"/>
  <c r="R162" s="1"/>
  <c r="Q16" i="12"/>
  <c r="I165" i="19"/>
  <c r="I162" s="1"/>
  <c r="H16" i="12"/>
  <c r="Q165" i="19"/>
  <c r="Q162" s="1"/>
  <c r="P16" i="12"/>
  <c r="L165" i="19"/>
  <c r="L162" s="1"/>
  <c r="K16" i="12"/>
  <c r="T165" i="19"/>
  <c r="T162" s="1"/>
  <c r="S16" i="12"/>
  <c r="D165" i="8"/>
  <c r="D162" s="1"/>
  <c r="I165" i="15"/>
  <c r="I162" s="1"/>
  <c r="S165" i="17"/>
  <c r="S162" s="1"/>
  <c r="N165"/>
  <c r="N162" s="1"/>
  <c r="K165" i="19"/>
  <c r="K162" s="1"/>
  <c r="J16" i="12"/>
  <c r="S165" i="19"/>
  <c r="S162" s="1"/>
  <c r="R16" i="12"/>
  <c r="F165" i="19"/>
  <c r="F162" s="1"/>
  <c r="E16" i="12"/>
  <c r="N165" i="19"/>
  <c r="N162" s="1"/>
  <c r="M16" i="12"/>
  <c r="V165" i="19"/>
  <c r="V162" s="1"/>
  <c r="U16" i="12"/>
  <c r="E165" i="19"/>
  <c r="E162" s="1"/>
  <c r="D16" i="12"/>
  <c r="M165" i="19"/>
  <c r="M162" s="1"/>
  <c r="L16" i="12"/>
  <c r="U165" i="19"/>
  <c r="U162" s="1"/>
  <c r="T16" i="12"/>
  <c r="H165" i="19"/>
  <c r="H162" s="1"/>
  <c r="G16" i="12"/>
  <c r="P165" i="19"/>
  <c r="P162" s="1"/>
  <c r="O16" i="12"/>
  <c r="K165" i="17"/>
  <c r="K162" s="1"/>
  <c r="F165"/>
  <c r="F162" s="1"/>
  <c r="V165"/>
  <c r="V162" s="1"/>
  <c r="I165" i="13"/>
  <c r="I162" s="1"/>
  <c r="M165"/>
  <c r="M162" s="1"/>
  <c r="D165"/>
  <c r="D162" s="1"/>
  <c r="E165" i="14"/>
  <c r="E162" s="1"/>
  <c r="Q165"/>
  <c r="Q162" s="1"/>
  <c r="M165" i="2"/>
  <c r="M162" s="1"/>
  <c r="U165"/>
  <c r="U162" s="1"/>
  <c r="H165"/>
  <c r="H162" s="1"/>
  <c r="P165"/>
  <c r="P162" s="1"/>
  <c r="H165" i="13"/>
  <c r="H162" s="1"/>
  <c r="P165"/>
  <c r="P162" s="1"/>
  <c r="M165" i="15"/>
  <c r="M162" s="1"/>
  <c r="U165"/>
  <c r="U162" s="1"/>
  <c r="P165"/>
  <c r="P162" s="1"/>
  <c r="G165" i="17"/>
  <c r="G162" s="1"/>
  <c r="O165"/>
  <c r="O162" s="1"/>
  <c r="W165"/>
  <c r="W162" s="1"/>
  <c r="J165"/>
  <c r="J162" s="1"/>
  <c r="R165"/>
  <c r="R162" s="1"/>
  <c r="I165" i="10"/>
  <c r="I162" s="1"/>
  <c r="M165"/>
  <c r="M162" s="1"/>
  <c r="D165"/>
  <c r="D162" s="1"/>
  <c r="D5" i="12"/>
  <c r="D5" i="16" s="1"/>
  <c r="E165" i="2"/>
  <c r="E162" s="1"/>
  <c r="I165"/>
  <c r="I162" s="1"/>
  <c r="Q165"/>
  <c r="Q162" s="1"/>
  <c r="L165"/>
  <c r="L162" s="1"/>
  <c r="T165"/>
  <c r="T162" s="1"/>
  <c r="E165" i="13"/>
  <c r="E162" s="1"/>
  <c r="Q165"/>
  <c r="Q162" s="1"/>
  <c r="L165"/>
  <c r="L162" s="1"/>
  <c r="T165"/>
  <c r="T162" s="1"/>
  <c r="G165" i="15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H165" i="10"/>
  <c r="H162" s="1"/>
  <c r="J165" i="4"/>
  <c r="J162" s="1"/>
  <c r="G165" i="14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U165" i="10"/>
  <c r="U162" s="1"/>
  <c r="G165" i="13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R165" i="4"/>
  <c r="R162" s="1"/>
  <c r="U165"/>
  <c r="U162" s="1"/>
  <c r="D165"/>
  <c r="D162" s="1"/>
  <c r="K165" i="2"/>
  <c r="K162" s="1"/>
  <c r="F165"/>
  <c r="F162" s="1"/>
  <c r="V165"/>
  <c r="V162" s="1"/>
  <c r="Q165" i="10"/>
  <c r="Q162" s="1"/>
  <c r="S165" i="2"/>
  <c r="S162" s="1"/>
  <c r="N165"/>
  <c r="N162" s="1"/>
  <c r="G165"/>
  <c r="G162" s="1"/>
  <c r="D165" i="5"/>
  <c r="D162" s="1"/>
  <c r="H165" i="6"/>
  <c r="H162" s="1"/>
  <c r="L165"/>
  <c r="L162" s="1"/>
  <c r="D165" i="7"/>
  <c r="D162" s="1"/>
  <c r="O165" i="2"/>
  <c r="O162" s="1"/>
  <c r="W165"/>
  <c r="W162" s="1"/>
  <c r="J165"/>
  <c r="J162" s="1"/>
  <c r="R165"/>
  <c r="R162" s="1"/>
  <c r="K165" i="9"/>
  <c r="K162" s="1"/>
  <c r="J10" i="12"/>
  <c r="S165" i="9"/>
  <c r="S162" s="1"/>
  <c r="R10" i="12"/>
  <c r="F165" i="9"/>
  <c r="F162" s="1"/>
  <c r="E10" i="12"/>
  <c r="E10" i="16" s="1"/>
  <c r="N165" i="9"/>
  <c r="N162" s="1"/>
  <c r="M10" i="12"/>
  <c r="M10" i="16" s="1"/>
  <c r="V165" i="9"/>
  <c r="V162" s="1"/>
  <c r="U10" i="12"/>
  <c r="U10" i="16" s="1"/>
  <c r="I165" i="9"/>
  <c r="I162" s="1"/>
  <c r="H10" i="12"/>
  <c r="Q165" i="9"/>
  <c r="Q162" s="1"/>
  <c r="P10" i="12"/>
  <c r="L165" i="9"/>
  <c r="L162" s="1"/>
  <c r="K10" i="12"/>
  <c r="K10" i="16" s="1"/>
  <c r="T165" i="9"/>
  <c r="T162" s="1"/>
  <c r="S10" i="12"/>
  <c r="S10" i="16" s="1"/>
  <c r="D165" i="9"/>
  <c r="D162" s="1"/>
  <c r="G165"/>
  <c r="G162" s="1"/>
  <c r="F10" i="12"/>
  <c r="O165" i="9"/>
  <c r="O162" s="1"/>
  <c r="N10" i="12"/>
  <c r="W165" i="9"/>
  <c r="W162" s="1"/>
  <c r="V10" i="12"/>
  <c r="J165" i="9"/>
  <c r="J162" s="1"/>
  <c r="I10" i="12"/>
  <c r="R165" i="9"/>
  <c r="R162" s="1"/>
  <c r="Q10" i="12"/>
  <c r="Q10" i="16" s="1"/>
  <c r="M165" i="9"/>
  <c r="M162" s="1"/>
  <c r="L10" i="12"/>
  <c r="L10" i="16" s="1"/>
  <c r="U165" i="9"/>
  <c r="U162" s="1"/>
  <c r="T10" i="12"/>
  <c r="T10" i="16" s="1"/>
  <c r="H165" i="9"/>
  <c r="H162" s="1"/>
  <c r="G10" i="12"/>
  <c r="P165" i="9"/>
  <c r="P162" s="1"/>
  <c r="O10" i="12"/>
  <c r="O10" i="16" s="1"/>
  <c r="M165" i="3"/>
  <c r="M162" s="1"/>
  <c r="P165" i="6"/>
  <c r="P162" s="1"/>
  <c r="G165" i="8"/>
  <c r="G162" s="1"/>
  <c r="F9" i="12"/>
  <c r="O165" i="8"/>
  <c r="O162" s="1"/>
  <c r="N9" i="12"/>
  <c r="N9" i="16" s="1"/>
  <c r="W165" i="8"/>
  <c r="W162" s="1"/>
  <c r="V9" i="12"/>
  <c r="J165" i="8"/>
  <c r="J162" s="1"/>
  <c r="I9" i="12"/>
  <c r="I9" i="16" s="1"/>
  <c r="R165" i="8"/>
  <c r="R162" s="1"/>
  <c r="Q9" i="12"/>
  <c r="Q9" i="16" s="1"/>
  <c r="I165" i="8"/>
  <c r="I162" s="1"/>
  <c r="H9" i="12"/>
  <c r="Q165" i="8"/>
  <c r="Q162" s="1"/>
  <c r="P9" i="12"/>
  <c r="P9" i="16" s="1"/>
  <c r="L165" i="8"/>
  <c r="L162" s="1"/>
  <c r="K9" i="12"/>
  <c r="K9" i="16" s="1"/>
  <c r="T165" i="8"/>
  <c r="T162" s="1"/>
  <c r="S9" i="12"/>
  <c r="S9" i="16" s="1"/>
  <c r="K165" i="8"/>
  <c r="K162" s="1"/>
  <c r="J9" i="12"/>
  <c r="S165" i="8"/>
  <c r="S162" s="1"/>
  <c r="R9" i="12"/>
  <c r="F165" i="8"/>
  <c r="F162" s="1"/>
  <c r="E9" i="12"/>
  <c r="E9" i="16" s="1"/>
  <c r="N165" i="8"/>
  <c r="N162" s="1"/>
  <c r="M9" i="12"/>
  <c r="M9" i="16" s="1"/>
  <c r="E165" i="8"/>
  <c r="E162" s="1"/>
  <c r="D9" i="12"/>
  <c r="D9" i="16" s="1"/>
  <c r="M165" i="8"/>
  <c r="M162" s="1"/>
  <c r="L9" i="12"/>
  <c r="L9" i="16" s="1"/>
  <c r="U165" i="8"/>
  <c r="U162" s="1"/>
  <c r="T9" i="12"/>
  <c r="T9" i="16" s="1"/>
  <c r="H165" i="8"/>
  <c r="H162" s="1"/>
  <c r="G9" i="12"/>
  <c r="P165" i="8"/>
  <c r="P162" s="1"/>
  <c r="O9" i="12"/>
  <c r="I165" i="3"/>
  <c r="I162" s="1"/>
  <c r="T165"/>
  <c r="T162" s="1"/>
  <c r="S165" i="4"/>
  <c r="S162" s="1"/>
  <c r="V165" i="8"/>
  <c r="V162" s="1"/>
  <c r="I165" i="7"/>
  <c r="I162" s="1"/>
  <c r="H8" i="12"/>
  <c r="Q165" i="7"/>
  <c r="Q162" s="1"/>
  <c r="P8" i="12"/>
  <c r="G165" i="7"/>
  <c r="G162" s="1"/>
  <c r="F8" i="12"/>
  <c r="K165" i="7"/>
  <c r="K162" s="1"/>
  <c r="J8" i="12"/>
  <c r="O165" i="7"/>
  <c r="O162" s="1"/>
  <c r="N8" i="12"/>
  <c r="S165" i="7"/>
  <c r="S162" s="1"/>
  <c r="R8" i="12"/>
  <c r="W165" i="7"/>
  <c r="W162" s="1"/>
  <c r="V8" i="12"/>
  <c r="V43" s="1"/>
  <c r="V165" i="7"/>
  <c r="V162" s="1"/>
  <c r="U8" i="12"/>
  <c r="J165" i="7"/>
  <c r="J162" s="1"/>
  <c r="I8" i="12"/>
  <c r="R165" i="7"/>
  <c r="R162" s="1"/>
  <c r="Q8" i="12"/>
  <c r="Q8" i="16" s="1"/>
  <c r="L165" i="7"/>
  <c r="L162" s="1"/>
  <c r="K8" i="12"/>
  <c r="K8" i="16" s="1"/>
  <c r="T165" i="7"/>
  <c r="T162" s="1"/>
  <c r="S8" i="12"/>
  <c r="S8" i="16" s="1"/>
  <c r="M165" i="4"/>
  <c r="M162" s="1"/>
  <c r="D165" i="3"/>
  <c r="D162" s="1"/>
  <c r="V165" i="5"/>
  <c r="V162" s="1"/>
  <c r="E165" i="7"/>
  <c r="E162" s="1"/>
  <c r="D8" i="12"/>
  <c r="D8" i="16" s="1"/>
  <c r="M165" i="7"/>
  <c r="M162" s="1"/>
  <c r="L8" i="12"/>
  <c r="L8" i="16" s="1"/>
  <c r="U165" i="7"/>
  <c r="U162" s="1"/>
  <c r="T8" i="12"/>
  <c r="T8" i="16" s="1"/>
  <c r="F165" i="7"/>
  <c r="F162" s="1"/>
  <c r="E8" i="12"/>
  <c r="E8" i="16" s="1"/>
  <c r="N165" i="7"/>
  <c r="N162" s="1"/>
  <c r="M8" i="12"/>
  <c r="M8" i="16" s="1"/>
  <c r="H165" i="7"/>
  <c r="H162" s="1"/>
  <c r="G8" i="12"/>
  <c r="P165" i="7"/>
  <c r="P162" s="1"/>
  <c r="O8" i="12"/>
  <c r="E165" i="1"/>
  <c r="E162" s="1"/>
  <c r="M165"/>
  <c r="M162" s="1"/>
  <c r="E165" i="3"/>
  <c r="E162" s="1"/>
  <c r="Q165"/>
  <c r="Q162" s="1"/>
  <c r="T165" i="10"/>
  <c r="T162" s="1"/>
  <c r="G165" i="4"/>
  <c r="G162" s="1"/>
  <c r="I165"/>
  <c r="I162" s="1"/>
  <c r="Q165"/>
  <c r="Q162" s="1"/>
  <c r="L165" i="3"/>
  <c r="L162" s="1"/>
  <c r="E165" i="6"/>
  <c r="E162" s="1"/>
  <c r="M165"/>
  <c r="M162" s="1"/>
  <c r="Q165"/>
  <c r="Q162" s="1"/>
  <c r="U165"/>
  <c r="U162" s="1"/>
  <c r="F165"/>
  <c r="F162" s="1"/>
  <c r="J165"/>
  <c r="J162" s="1"/>
  <c r="N165"/>
  <c r="N162" s="1"/>
  <c r="R165"/>
  <c r="R162" s="1"/>
  <c r="V165"/>
  <c r="V162" s="1"/>
  <c r="G165"/>
  <c r="G162" s="1"/>
  <c r="K165"/>
  <c r="K162" s="1"/>
  <c r="O165"/>
  <c r="O162" s="1"/>
  <c r="S165"/>
  <c r="S162" s="1"/>
  <c r="W165"/>
  <c r="W162" s="1"/>
  <c r="I165" i="5"/>
  <c r="I162" s="1"/>
  <c r="H6" i="12"/>
  <c r="Q165" i="5"/>
  <c r="Q162" s="1"/>
  <c r="P6" i="12"/>
  <c r="F165" i="5"/>
  <c r="F162" s="1"/>
  <c r="E6" i="12"/>
  <c r="E6" i="16" s="1"/>
  <c r="N165" i="5"/>
  <c r="N162" s="1"/>
  <c r="M6" i="12"/>
  <c r="M6" i="16" s="1"/>
  <c r="H165" i="3"/>
  <c r="H162" s="1"/>
  <c r="G165" i="5"/>
  <c r="G162" s="1"/>
  <c r="K165"/>
  <c r="K162" s="1"/>
  <c r="O165"/>
  <c r="O162" s="1"/>
  <c r="S165"/>
  <c r="S162" s="1"/>
  <c r="W165"/>
  <c r="W162" s="1"/>
  <c r="E165"/>
  <c r="E162" s="1"/>
  <c r="D6" i="12"/>
  <c r="D6" i="16" s="1"/>
  <c r="M165" i="5"/>
  <c r="M162" s="1"/>
  <c r="L6" i="12"/>
  <c r="L6" i="16" s="1"/>
  <c r="U165" i="5"/>
  <c r="U162" s="1"/>
  <c r="T6" i="12"/>
  <c r="T6" i="16" s="1"/>
  <c r="J165" i="5"/>
  <c r="J162" s="1"/>
  <c r="I6" i="12"/>
  <c r="R165" i="5"/>
  <c r="R162" s="1"/>
  <c r="Q6" i="12"/>
  <c r="H165" i="5"/>
  <c r="H162" s="1"/>
  <c r="G6" i="12"/>
  <c r="L165" i="5"/>
  <c r="L162" s="1"/>
  <c r="K6" i="12"/>
  <c r="K6" i="16" s="1"/>
  <c r="P165" i="5"/>
  <c r="P162" s="1"/>
  <c r="O6" i="12"/>
  <c r="T165" i="5"/>
  <c r="T162" s="1"/>
  <c r="S6" i="12"/>
  <c r="S6" i="16" s="1"/>
  <c r="Q165" i="1"/>
  <c r="Q162" s="1"/>
  <c r="P165"/>
  <c r="P162" s="1"/>
  <c r="I165"/>
  <c r="I162" s="1"/>
  <c r="O165" i="10"/>
  <c r="O162" s="1"/>
  <c r="J165"/>
  <c r="J162" s="1"/>
  <c r="L165"/>
  <c r="L162" s="1"/>
  <c r="P165"/>
  <c r="P162" s="1"/>
  <c r="K165" i="4"/>
  <c r="K162" s="1"/>
  <c r="U165" i="3"/>
  <c r="U162" s="1"/>
  <c r="P165"/>
  <c r="P162" s="1"/>
  <c r="G165" i="10"/>
  <c r="G162" s="1"/>
  <c r="W165"/>
  <c r="W162" s="1"/>
  <c r="R165"/>
  <c r="R162" s="1"/>
  <c r="H165" i="4"/>
  <c r="H162" s="1"/>
  <c r="L165"/>
  <c r="L162" s="1"/>
  <c r="P165"/>
  <c r="P162" s="1"/>
  <c r="T165"/>
  <c r="T162" s="1"/>
  <c r="O165"/>
  <c r="O162" s="1"/>
  <c r="W165"/>
  <c r="W162" s="1"/>
  <c r="F165"/>
  <c r="F162" s="1"/>
  <c r="N165"/>
  <c r="N162" s="1"/>
  <c r="V165"/>
  <c r="V162" s="1"/>
  <c r="S165" i="10"/>
  <c r="S162" s="1"/>
  <c r="N165"/>
  <c r="N162" s="1"/>
  <c r="U165" i="1"/>
  <c r="U162" s="1"/>
  <c r="H165"/>
  <c r="H162" s="1"/>
  <c r="L165"/>
  <c r="L162" s="1"/>
  <c r="T165"/>
  <c r="T162" s="1"/>
  <c r="G165" i="3"/>
  <c r="G162" s="1"/>
  <c r="W165"/>
  <c r="W162" s="1"/>
  <c r="R165"/>
  <c r="R162" s="1"/>
  <c r="O165"/>
  <c r="O162" s="1"/>
  <c r="J165"/>
  <c r="J162" s="1"/>
  <c r="K165" i="10"/>
  <c r="K162" s="1"/>
  <c r="F165"/>
  <c r="F162" s="1"/>
  <c r="V165"/>
  <c r="V162" s="1"/>
  <c r="K165" i="3"/>
  <c r="K162" s="1"/>
  <c r="F165"/>
  <c r="F162" s="1"/>
  <c r="V165"/>
  <c r="V162" s="1"/>
  <c r="S165"/>
  <c r="S162" s="1"/>
  <c r="N165"/>
  <c r="N162" s="1"/>
  <c r="G165" i="1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AD9" i="11"/>
  <c r="AD24"/>
  <c r="W56" i="17"/>
  <c r="Z53" i="10"/>
  <c r="AD3" i="11"/>
  <c r="AD18"/>
  <c r="R56" i="19"/>
  <c r="N56"/>
  <c r="J56"/>
  <c r="F56"/>
  <c r="W56"/>
  <c r="S56"/>
  <c r="O56"/>
  <c r="K56"/>
  <c r="G56"/>
  <c r="C16" i="12"/>
  <c r="AB16" s="1"/>
  <c r="T56" i="19"/>
  <c r="P56"/>
  <c r="L56"/>
  <c r="H56"/>
  <c r="D56"/>
  <c r="U56"/>
  <c r="Q56"/>
  <c r="M56"/>
  <c r="I56"/>
  <c r="E56"/>
  <c r="U56" i="17"/>
  <c r="Q56"/>
  <c r="M56"/>
  <c r="I56"/>
  <c r="E56"/>
  <c r="V56"/>
  <c r="R56"/>
  <c r="N56"/>
  <c r="J56"/>
  <c r="F56"/>
  <c r="C15" i="12"/>
  <c r="AB15" s="1"/>
  <c r="S56" i="17"/>
  <c r="O56"/>
  <c r="K56"/>
  <c r="G56"/>
  <c r="T56"/>
  <c r="P56"/>
  <c r="L56"/>
  <c r="H56"/>
  <c r="D56"/>
  <c r="AA7" i="11"/>
  <c r="AA6"/>
  <c r="AA13"/>
  <c r="AA28"/>
  <c r="AA10"/>
  <c r="AA53" i="1"/>
  <c r="K2" i="16"/>
  <c r="M2"/>
  <c r="O2"/>
  <c r="Q2"/>
  <c r="S2"/>
  <c r="U2"/>
  <c r="AA21" i="11"/>
  <c r="AD5"/>
  <c r="AD20"/>
  <c r="AD4"/>
  <c r="AD19"/>
  <c r="Z50" i="1"/>
  <c r="Z52"/>
  <c r="AD14" i="11"/>
  <c r="AD29"/>
  <c r="AD28"/>
  <c r="AD12"/>
  <c r="AD27"/>
  <c r="AD11"/>
  <c r="AD26"/>
  <c r="AD25"/>
  <c r="AC9"/>
  <c r="AD8"/>
  <c r="AD23"/>
  <c r="AD7"/>
  <c r="AD22"/>
  <c r="AD21"/>
  <c r="AA4"/>
  <c r="AD2"/>
  <c r="AD6"/>
  <c r="AD10"/>
  <c r="AD13"/>
  <c r="Z19"/>
  <c r="AC19"/>
  <c r="Z21"/>
  <c r="AC21"/>
  <c r="Z7"/>
  <c r="AC7"/>
  <c r="Z22"/>
  <c r="AC22"/>
  <c r="Z11"/>
  <c r="AC11"/>
  <c r="Z26"/>
  <c r="AC26"/>
  <c r="Z13"/>
  <c r="AC13"/>
  <c r="AD17"/>
  <c r="AA19"/>
  <c r="AA22"/>
  <c r="AA8"/>
  <c r="AA23"/>
  <c r="AC24"/>
  <c r="AA25"/>
  <c r="AA26"/>
  <c r="AA5"/>
  <c r="AA20"/>
  <c r="AA12"/>
  <c r="AA27"/>
  <c r="AA14"/>
  <c r="AA29"/>
  <c r="D58" i="15"/>
  <c r="C14" i="11"/>
  <c r="D59" i="15"/>
  <c r="C29" i="11"/>
  <c r="E59" i="14"/>
  <c r="D28" i="11"/>
  <c r="AC28" s="1"/>
  <c r="D58" i="13"/>
  <c r="C12" i="11"/>
  <c r="D59" i="13"/>
  <c r="C27" i="11"/>
  <c r="E58" i="9"/>
  <c r="D10" i="11"/>
  <c r="AC10" s="1"/>
  <c r="E59" i="9"/>
  <c r="D25" i="11"/>
  <c r="AC25" s="1"/>
  <c r="Z9"/>
  <c r="AA9"/>
  <c r="Z24"/>
  <c r="AA24"/>
  <c r="D58" i="7"/>
  <c r="C8" i="11"/>
  <c r="D59" i="7"/>
  <c r="C23" i="11"/>
  <c r="E58" i="5"/>
  <c r="D6" i="11"/>
  <c r="AC6" s="1"/>
  <c r="D58" i="4"/>
  <c r="C5" i="11"/>
  <c r="D59" i="4"/>
  <c r="C20" i="11"/>
  <c r="E58" i="10"/>
  <c r="D4" i="11"/>
  <c r="AC4" s="1"/>
  <c r="D58" i="3"/>
  <c r="C3" i="11"/>
  <c r="D59" i="3"/>
  <c r="C18" i="11"/>
  <c r="AA3"/>
  <c r="AA18"/>
  <c r="D59" i="1"/>
  <c r="C17" i="11"/>
  <c r="W55" i="1"/>
  <c r="V17" i="11"/>
  <c r="AA17" s="1"/>
  <c r="T44"/>
  <c r="T40"/>
  <c r="R44"/>
  <c r="R40"/>
  <c r="P44"/>
  <c r="P40"/>
  <c r="N44"/>
  <c r="N40"/>
  <c r="L44"/>
  <c r="L40"/>
  <c r="J44"/>
  <c r="J40"/>
  <c r="H44"/>
  <c r="H40"/>
  <c r="F40"/>
  <c r="F44"/>
  <c r="U43"/>
  <c r="U39"/>
  <c r="U41"/>
  <c r="S43"/>
  <c r="S39"/>
  <c r="S41"/>
  <c r="Q43"/>
  <c r="Q39"/>
  <c r="Q41"/>
  <c r="O43"/>
  <c r="O39"/>
  <c r="O41"/>
  <c r="M43"/>
  <c r="AA2"/>
  <c r="M39"/>
  <c r="M41"/>
  <c r="K43"/>
  <c r="K39"/>
  <c r="K41"/>
  <c r="I43"/>
  <c r="I39"/>
  <c r="I41"/>
  <c r="G43"/>
  <c r="G39"/>
  <c r="G41"/>
  <c r="E43"/>
  <c r="E39"/>
  <c r="E41"/>
  <c r="AA50" i="1"/>
  <c r="D58"/>
  <c r="C2" i="11"/>
  <c r="U44"/>
  <c r="U40"/>
  <c r="S44"/>
  <c r="S40"/>
  <c r="Q44"/>
  <c r="Q40"/>
  <c r="O44"/>
  <c r="O40"/>
  <c r="M44"/>
  <c r="M40"/>
  <c r="K44"/>
  <c r="K40"/>
  <c r="I44"/>
  <c r="I40"/>
  <c r="G44"/>
  <c r="G40"/>
  <c r="E44"/>
  <c r="E40"/>
  <c r="V43"/>
  <c r="V39"/>
  <c r="T43"/>
  <c r="T39"/>
  <c r="T41"/>
  <c r="R43"/>
  <c r="R39"/>
  <c r="R41"/>
  <c r="P43"/>
  <c r="P39"/>
  <c r="P41"/>
  <c r="N43"/>
  <c r="N39"/>
  <c r="N41"/>
  <c r="L43"/>
  <c r="L39"/>
  <c r="L41"/>
  <c r="J43"/>
  <c r="J39"/>
  <c r="J41"/>
  <c r="H43"/>
  <c r="H39"/>
  <c r="H41"/>
  <c r="F43"/>
  <c r="F39"/>
  <c r="F41"/>
  <c r="AA54" i="1"/>
  <c r="E58" i="15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/>
  <c r="W59"/>
  <c r="AA50"/>
  <c r="AA51"/>
  <c r="AA52"/>
  <c r="E55"/>
  <c r="G55"/>
  <c r="I55"/>
  <c r="K55"/>
  <c r="M55"/>
  <c r="O55"/>
  <c r="Q55"/>
  <c r="S55"/>
  <c r="U55"/>
  <c r="W55"/>
  <c r="H14" i="16"/>
  <c r="L14"/>
  <c r="P14"/>
  <c r="T14"/>
  <c r="D27"/>
  <c r="F27"/>
  <c r="H27"/>
  <c r="J27"/>
  <c r="L27"/>
  <c r="N27"/>
  <c r="P27"/>
  <c r="R27"/>
  <c r="T27"/>
  <c r="Z50" i="15"/>
  <c r="Z51"/>
  <c r="Z52"/>
  <c r="D55"/>
  <c r="F55"/>
  <c r="H55"/>
  <c r="J55"/>
  <c r="L55"/>
  <c r="N55"/>
  <c r="P55"/>
  <c r="R55"/>
  <c r="T55"/>
  <c r="V55"/>
  <c r="C14" i="12"/>
  <c r="E14" i="16"/>
  <c r="G14"/>
  <c r="I14"/>
  <c r="K14"/>
  <c r="M14"/>
  <c r="O14"/>
  <c r="Q14"/>
  <c r="S14"/>
  <c r="U14"/>
  <c r="E27"/>
  <c r="G27"/>
  <c r="I27"/>
  <c r="K27"/>
  <c r="M27"/>
  <c r="O27"/>
  <c r="Q27"/>
  <c r="S27"/>
  <c r="U27"/>
  <c r="V58" i="1"/>
  <c r="G59" i="14"/>
  <c r="I59"/>
  <c r="K59"/>
  <c r="M59"/>
  <c r="O59"/>
  <c r="Q59"/>
  <c r="S59"/>
  <c r="U59"/>
  <c r="W59" s="1"/>
  <c r="D59"/>
  <c r="Z53"/>
  <c r="Z52"/>
  <c r="D58"/>
  <c r="D55"/>
  <c r="F58"/>
  <c r="F55"/>
  <c r="H58"/>
  <c r="H55"/>
  <c r="J58"/>
  <c r="J55"/>
  <c r="L58"/>
  <c r="L55"/>
  <c r="N58"/>
  <c r="N55"/>
  <c r="P58"/>
  <c r="P55"/>
  <c r="R58"/>
  <c r="R55"/>
  <c r="T58"/>
  <c r="T55"/>
  <c r="V58"/>
  <c r="V55"/>
  <c r="Z50"/>
  <c r="E58"/>
  <c r="G58"/>
  <c r="I58"/>
  <c r="K58"/>
  <c r="M58"/>
  <c r="O58"/>
  <c r="Q58"/>
  <c r="S58"/>
  <c r="U58"/>
  <c r="W58" s="1"/>
  <c r="F59"/>
  <c r="H59"/>
  <c r="J59"/>
  <c r="L59"/>
  <c r="N59"/>
  <c r="P59"/>
  <c r="R59"/>
  <c r="T59"/>
  <c r="V59"/>
  <c r="Z51"/>
  <c r="C13" i="12"/>
  <c r="AB13" s="1"/>
  <c r="E13" i="16"/>
  <c r="G13"/>
  <c r="I13"/>
  <c r="K13"/>
  <c r="M13"/>
  <c r="O13"/>
  <c r="Q13"/>
  <c r="S13"/>
  <c r="U13"/>
  <c r="C28" i="12"/>
  <c r="AB28" s="1"/>
  <c r="E26" i="16"/>
  <c r="G26"/>
  <c r="I26"/>
  <c r="K26"/>
  <c r="M26"/>
  <c r="O26"/>
  <c r="Q26"/>
  <c r="S26"/>
  <c r="U26"/>
  <c r="AA50" i="14"/>
  <c r="AA51"/>
  <c r="AA52"/>
  <c r="E55"/>
  <c r="G55"/>
  <c r="I55"/>
  <c r="K55"/>
  <c r="M55"/>
  <c r="O55"/>
  <c r="Q55"/>
  <c r="S55"/>
  <c r="U55"/>
  <c r="W55"/>
  <c r="D13" i="16"/>
  <c r="H13"/>
  <c r="L13"/>
  <c r="P13"/>
  <c r="T13"/>
  <c r="D26"/>
  <c r="F26"/>
  <c r="H26"/>
  <c r="J26"/>
  <c r="L26"/>
  <c r="N26"/>
  <c r="P26"/>
  <c r="T26"/>
  <c r="E58" i="1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AA50"/>
  <c r="AA51"/>
  <c r="AA52"/>
  <c r="E55"/>
  <c r="G55"/>
  <c r="I55"/>
  <c r="K55"/>
  <c r="M55"/>
  <c r="O55"/>
  <c r="Q55"/>
  <c r="S55"/>
  <c r="U55"/>
  <c r="W55"/>
  <c r="D12" i="16"/>
  <c r="F12"/>
  <c r="H12"/>
  <c r="J12"/>
  <c r="L12"/>
  <c r="N12"/>
  <c r="P12"/>
  <c r="R12"/>
  <c r="T12"/>
  <c r="D25"/>
  <c r="F25"/>
  <c r="H25"/>
  <c r="J25"/>
  <c r="L25"/>
  <c r="N25"/>
  <c r="P25"/>
  <c r="R25"/>
  <c r="T25"/>
  <c r="Z50" i="13"/>
  <c r="Z51"/>
  <c r="Z52"/>
  <c r="D55"/>
  <c r="F55"/>
  <c r="H55"/>
  <c r="J55"/>
  <c r="L55"/>
  <c r="N55"/>
  <c r="P55"/>
  <c r="R55"/>
  <c r="T55"/>
  <c r="V55"/>
  <c r="C12" i="12"/>
  <c r="AB12" s="1"/>
  <c r="E12" i="16"/>
  <c r="G12"/>
  <c r="I12"/>
  <c r="K12"/>
  <c r="M12"/>
  <c r="O12"/>
  <c r="Q12"/>
  <c r="S12"/>
  <c r="U12"/>
  <c r="C27" i="12"/>
  <c r="AB27" s="1"/>
  <c r="E25" i="16"/>
  <c r="G25"/>
  <c r="I25"/>
  <c r="K25"/>
  <c r="M25"/>
  <c r="O25"/>
  <c r="Q25"/>
  <c r="S25"/>
  <c r="U25"/>
  <c r="D58" i="2"/>
  <c r="D59"/>
  <c r="E58" i="7"/>
  <c r="D58" i="6"/>
  <c r="D59"/>
  <c r="E59" i="5"/>
  <c r="D59" i="10"/>
  <c r="V59" i="1"/>
  <c r="AA52"/>
  <c r="T59"/>
  <c r="R59"/>
  <c r="P59"/>
  <c r="N59"/>
  <c r="L59"/>
  <c r="J59"/>
  <c r="H59"/>
  <c r="F59"/>
  <c r="T58"/>
  <c r="R58"/>
  <c r="P58"/>
  <c r="N58"/>
  <c r="L58"/>
  <c r="J58"/>
  <c r="H58"/>
  <c r="F58"/>
  <c r="Z54"/>
  <c r="U59"/>
  <c r="W59" s="1"/>
  <c r="S59"/>
  <c r="Q59"/>
  <c r="O59"/>
  <c r="M59"/>
  <c r="K59"/>
  <c r="I59"/>
  <c r="G59"/>
  <c r="E59"/>
  <c r="U58"/>
  <c r="W58" s="1"/>
  <c r="S58"/>
  <c r="Q58"/>
  <c r="O58"/>
  <c r="M58"/>
  <c r="K58"/>
  <c r="I58"/>
  <c r="G58"/>
  <c r="E58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F2" i="16"/>
  <c r="H2"/>
  <c r="J2"/>
  <c r="L2"/>
  <c r="N2"/>
  <c r="P2"/>
  <c r="R2"/>
  <c r="T2"/>
  <c r="V2"/>
  <c r="D55" i="1"/>
  <c r="D15" i="16"/>
  <c r="F15"/>
  <c r="H15"/>
  <c r="J15"/>
  <c r="L15"/>
  <c r="N15"/>
  <c r="P15"/>
  <c r="R15"/>
  <c r="T15"/>
  <c r="V15"/>
  <c r="E58" i="2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9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D58" i="8"/>
  <c r="D59"/>
  <c r="E58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7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6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5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E58" i="4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10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4"/>
  <c r="W59"/>
  <c r="AA50"/>
  <c r="AA51"/>
  <c r="AA52"/>
  <c r="E55"/>
  <c r="G55"/>
  <c r="I55"/>
  <c r="K55"/>
  <c r="M55"/>
  <c r="O55"/>
  <c r="Q55"/>
  <c r="S55"/>
  <c r="U55"/>
  <c r="W55"/>
  <c r="F5" i="16"/>
  <c r="H5"/>
  <c r="J5"/>
  <c r="L5"/>
  <c r="N5"/>
  <c r="P5"/>
  <c r="R5"/>
  <c r="T5"/>
  <c r="D18"/>
  <c r="F18"/>
  <c r="H18"/>
  <c r="J18"/>
  <c r="L18"/>
  <c r="N18"/>
  <c r="P18"/>
  <c r="R18"/>
  <c r="T18"/>
  <c r="Z50" i="4"/>
  <c r="Z51"/>
  <c r="Z52"/>
  <c r="D55"/>
  <c r="F55"/>
  <c r="H55"/>
  <c r="J55"/>
  <c r="L55"/>
  <c r="N55"/>
  <c r="P55"/>
  <c r="R55"/>
  <c r="T55"/>
  <c r="V55"/>
  <c r="C5" i="12"/>
  <c r="E5" i="16"/>
  <c r="G5"/>
  <c r="I5"/>
  <c r="K5"/>
  <c r="M5"/>
  <c r="O5"/>
  <c r="Q5"/>
  <c r="S5"/>
  <c r="U5"/>
  <c r="C20" i="12"/>
  <c r="AB20" s="1"/>
  <c r="E18" i="16"/>
  <c r="G18"/>
  <c r="I18"/>
  <c r="K18"/>
  <c r="M18"/>
  <c r="O18"/>
  <c r="Q18"/>
  <c r="S18"/>
  <c r="U18"/>
  <c r="AA50" i="2"/>
  <c r="AA51"/>
  <c r="AA52"/>
  <c r="E55"/>
  <c r="G55"/>
  <c r="I55"/>
  <c r="K55"/>
  <c r="M55"/>
  <c r="O55"/>
  <c r="Q55"/>
  <c r="S55"/>
  <c r="U55"/>
  <c r="W55"/>
  <c r="D11" i="16"/>
  <c r="F11"/>
  <c r="H11"/>
  <c r="J11"/>
  <c r="L11"/>
  <c r="N11"/>
  <c r="P11"/>
  <c r="T11"/>
  <c r="D24"/>
  <c r="F24"/>
  <c r="H24"/>
  <c r="J24"/>
  <c r="L24"/>
  <c r="N24"/>
  <c r="P24"/>
  <c r="R24"/>
  <c r="T24"/>
  <c r="Z50" i="2"/>
  <c r="Z51"/>
  <c r="Z52"/>
  <c r="D55"/>
  <c r="F55"/>
  <c r="H55"/>
  <c r="J55"/>
  <c r="L55"/>
  <c r="N55"/>
  <c r="P55"/>
  <c r="R55"/>
  <c r="T55"/>
  <c r="V55"/>
  <c r="C11" i="12"/>
  <c r="AB11" s="1"/>
  <c r="E11" i="16"/>
  <c r="G11"/>
  <c r="I11"/>
  <c r="K11"/>
  <c r="M11"/>
  <c r="O11"/>
  <c r="Q11"/>
  <c r="S11"/>
  <c r="U11"/>
  <c r="C26" i="12"/>
  <c r="AB26" s="1"/>
  <c r="E24" i="16"/>
  <c r="G24"/>
  <c r="I24"/>
  <c r="K24"/>
  <c r="M24"/>
  <c r="O24"/>
  <c r="Q24"/>
  <c r="S24"/>
  <c r="U24"/>
  <c r="AA50" i="9"/>
  <c r="AA51"/>
  <c r="AA52"/>
  <c r="E55"/>
  <c r="G55"/>
  <c r="I55"/>
  <c r="K55"/>
  <c r="M55"/>
  <c r="O55"/>
  <c r="Q55"/>
  <c r="S55"/>
  <c r="U55"/>
  <c r="W55"/>
  <c r="D10" i="16"/>
  <c r="D23"/>
  <c r="F23"/>
  <c r="H23"/>
  <c r="J23"/>
  <c r="L23"/>
  <c r="N23"/>
  <c r="P23"/>
  <c r="R23"/>
  <c r="T23"/>
  <c r="Z50" i="9"/>
  <c r="Z51"/>
  <c r="Z52"/>
  <c r="D55"/>
  <c r="F55"/>
  <c r="H55"/>
  <c r="J55"/>
  <c r="L55"/>
  <c r="N55"/>
  <c r="P55"/>
  <c r="R55"/>
  <c r="T55"/>
  <c r="V55"/>
  <c r="C10" i="12"/>
  <c r="E23" i="16"/>
  <c r="G23"/>
  <c r="I23"/>
  <c r="K23"/>
  <c r="M23"/>
  <c r="O23"/>
  <c r="Q23"/>
  <c r="S23"/>
  <c r="U23"/>
  <c r="AA50" i="8"/>
  <c r="AA51"/>
  <c r="AA52"/>
  <c r="E55"/>
  <c r="G55"/>
  <c r="I55"/>
  <c r="K55"/>
  <c r="M55"/>
  <c r="O55"/>
  <c r="Q55"/>
  <c r="S55"/>
  <c r="U55"/>
  <c r="W55"/>
  <c r="D22" i="16"/>
  <c r="F22"/>
  <c r="H22"/>
  <c r="J22"/>
  <c r="L22"/>
  <c r="N22"/>
  <c r="P22"/>
  <c r="R22"/>
  <c r="T22"/>
  <c r="Z50" i="8"/>
  <c r="Z51"/>
  <c r="Z52"/>
  <c r="D55"/>
  <c r="F55"/>
  <c r="H55"/>
  <c r="J55"/>
  <c r="L55"/>
  <c r="N55"/>
  <c r="P55"/>
  <c r="R55"/>
  <c r="T55"/>
  <c r="V55"/>
  <c r="C9" i="12"/>
  <c r="AB9" s="1"/>
  <c r="U9" i="16"/>
  <c r="C24" i="12"/>
  <c r="AB24" s="1"/>
  <c r="E22" i="16"/>
  <c r="G22"/>
  <c r="I22"/>
  <c r="K22"/>
  <c r="M22"/>
  <c r="O22"/>
  <c r="Q22"/>
  <c r="S22"/>
  <c r="U22"/>
  <c r="AA50" i="7"/>
  <c r="AA51"/>
  <c r="AA52"/>
  <c r="E55"/>
  <c r="G55"/>
  <c r="I55"/>
  <c r="K55"/>
  <c r="M55"/>
  <c r="O55"/>
  <c r="Q55"/>
  <c r="S55"/>
  <c r="U55"/>
  <c r="W55"/>
  <c r="D21" i="16"/>
  <c r="F21"/>
  <c r="H21"/>
  <c r="J21"/>
  <c r="L21"/>
  <c r="N21"/>
  <c r="P21"/>
  <c r="R21"/>
  <c r="T21"/>
  <c r="Z50" i="7"/>
  <c r="Z51"/>
  <c r="Z52"/>
  <c r="D55"/>
  <c r="F55"/>
  <c r="H55"/>
  <c r="J55"/>
  <c r="L55"/>
  <c r="N55"/>
  <c r="P55"/>
  <c r="R55"/>
  <c r="T55"/>
  <c r="V55"/>
  <c r="C8" i="12"/>
  <c r="C23"/>
  <c r="AB23" s="1"/>
  <c r="E21" i="16"/>
  <c r="G21"/>
  <c r="I21"/>
  <c r="K21"/>
  <c r="M21"/>
  <c r="O21"/>
  <c r="Q21"/>
  <c r="S21"/>
  <c r="U21"/>
  <c r="AA50" i="6"/>
  <c r="AA51"/>
  <c r="AA52"/>
  <c r="E55"/>
  <c r="G55"/>
  <c r="I55"/>
  <c r="K55"/>
  <c r="M55"/>
  <c r="O55"/>
  <c r="Q55"/>
  <c r="S55"/>
  <c r="U55"/>
  <c r="W55"/>
  <c r="D7" i="16"/>
  <c r="H7"/>
  <c r="L7"/>
  <c r="P7"/>
  <c r="T7"/>
  <c r="D20"/>
  <c r="F20"/>
  <c r="H20"/>
  <c r="J20"/>
  <c r="L20"/>
  <c r="N20"/>
  <c r="P20"/>
  <c r="R20"/>
  <c r="T20"/>
  <c r="Z50" i="6"/>
  <c r="Z51"/>
  <c r="Z52"/>
  <c r="D55"/>
  <c r="F55"/>
  <c r="H55"/>
  <c r="J55"/>
  <c r="L55"/>
  <c r="N55"/>
  <c r="P55"/>
  <c r="R55"/>
  <c r="T55"/>
  <c r="V55"/>
  <c r="C7" i="12"/>
  <c r="AB7" s="1"/>
  <c r="E7" i="16"/>
  <c r="G7"/>
  <c r="I7"/>
  <c r="K7"/>
  <c r="M7"/>
  <c r="O7"/>
  <c r="Q7"/>
  <c r="S7"/>
  <c r="U7"/>
  <c r="C22" i="12"/>
  <c r="AB22" s="1"/>
  <c r="E20" i="16"/>
  <c r="G20"/>
  <c r="I20"/>
  <c r="K20"/>
  <c r="M20"/>
  <c r="O20"/>
  <c r="Q20"/>
  <c r="S20"/>
  <c r="U20"/>
  <c r="AA50" i="5"/>
  <c r="AA51"/>
  <c r="AA52"/>
  <c r="E55"/>
  <c r="G55"/>
  <c r="I55"/>
  <c r="K55"/>
  <c r="M55"/>
  <c r="O55"/>
  <c r="Q55"/>
  <c r="S55"/>
  <c r="U55"/>
  <c r="W55"/>
  <c r="F6" i="16"/>
  <c r="J6"/>
  <c r="N6"/>
  <c r="R6"/>
  <c r="D19"/>
  <c r="F19"/>
  <c r="H19"/>
  <c r="J19"/>
  <c r="L19"/>
  <c r="N19"/>
  <c r="P19"/>
  <c r="R19"/>
  <c r="T19"/>
  <c r="Z50" i="5"/>
  <c r="Z51"/>
  <c r="Z52"/>
  <c r="D55"/>
  <c r="F55"/>
  <c r="H55"/>
  <c r="J55"/>
  <c r="L55"/>
  <c r="N55"/>
  <c r="P55"/>
  <c r="R55"/>
  <c r="T55"/>
  <c r="V55"/>
  <c r="C6" i="12"/>
  <c r="U6" i="16"/>
  <c r="E19"/>
  <c r="G19"/>
  <c r="I19"/>
  <c r="K19"/>
  <c r="M19"/>
  <c r="O19"/>
  <c r="Q19"/>
  <c r="S19"/>
  <c r="U19"/>
  <c r="AA50" i="10"/>
  <c r="AA51"/>
  <c r="AA52"/>
  <c r="E55"/>
  <c r="G55"/>
  <c r="I55"/>
  <c r="K55"/>
  <c r="M55"/>
  <c r="O55"/>
  <c r="Q55"/>
  <c r="S55"/>
  <c r="U55"/>
  <c r="W55"/>
  <c r="D4" i="16"/>
  <c r="F4"/>
  <c r="H4"/>
  <c r="J4"/>
  <c r="L4"/>
  <c r="N4"/>
  <c r="P4"/>
  <c r="T4"/>
  <c r="D17"/>
  <c r="F17"/>
  <c r="H17"/>
  <c r="J17"/>
  <c r="L17"/>
  <c r="N17"/>
  <c r="P17"/>
  <c r="R17"/>
  <c r="T17"/>
  <c r="Z50" i="10"/>
  <c r="Z51"/>
  <c r="Z52"/>
  <c r="D55"/>
  <c r="F55"/>
  <c r="H55"/>
  <c r="J55"/>
  <c r="L55"/>
  <c r="N55"/>
  <c r="P55"/>
  <c r="R55"/>
  <c r="T55"/>
  <c r="V55"/>
  <c r="C4" i="12"/>
  <c r="AB4" s="1"/>
  <c r="E4" i="16"/>
  <c r="G4"/>
  <c r="I4"/>
  <c r="K4"/>
  <c r="M4"/>
  <c r="O4"/>
  <c r="Q4"/>
  <c r="S4"/>
  <c r="U4"/>
  <c r="C19" i="12"/>
  <c r="AB19" s="1"/>
  <c r="E17" i="16"/>
  <c r="G17"/>
  <c r="I17"/>
  <c r="K17"/>
  <c r="M17"/>
  <c r="O17"/>
  <c r="Q17"/>
  <c r="S17"/>
  <c r="U17"/>
  <c r="AA50" i="3"/>
  <c r="AA51"/>
  <c r="AA52"/>
  <c r="E55"/>
  <c r="G55"/>
  <c r="I55"/>
  <c r="K55"/>
  <c r="M55"/>
  <c r="O55"/>
  <c r="Q55"/>
  <c r="S55"/>
  <c r="U55"/>
  <c r="W55"/>
  <c r="D3" i="16"/>
  <c r="F3"/>
  <c r="H3"/>
  <c r="J3"/>
  <c r="L3"/>
  <c r="N3"/>
  <c r="P3"/>
  <c r="R3"/>
  <c r="T3"/>
  <c r="D16"/>
  <c r="F16"/>
  <c r="H16"/>
  <c r="J16"/>
  <c r="L16"/>
  <c r="N16"/>
  <c r="P16"/>
  <c r="R16"/>
  <c r="T16"/>
  <c r="Z50" i="3"/>
  <c r="Z51"/>
  <c r="Z52"/>
  <c r="D55"/>
  <c r="F55"/>
  <c r="H55"/>
  <c r="J55"/>
  <c r="L55"/>
  <c r="N55"/>
  <c r="P55"/>
  <c r="R55"/>
  <c r="T55"/>
  <c r="V55"/>
  <c r="C3" i="12"/>
  <c r="AB3" s="1"/>
  <c r="E3" i="16"/>
  <c r="G3"/>
  <c r="I3"/>
  <c r="K3"/>
  <c r="M3"/>
  <c r="O3"/>
  <c r="Q3"/>
  <c r="S3"/>
  <c r="U3"/>
  <c r="C18" i="12"/>
  <c r="AB18" s="1"/>
  <c r="E16" i="16"/>
  <c r="G16"/>
  <c r="I16"/>
  <c r="K16"/>
  <c r="M16"/>
  <c r="O16"/>
  <c r="Q16"/>
  <c r="S16"/>
  <c r="U16"/>
  <c r="AB14" i="12" l="1"/>
  <c r="AB6"/>
  <c r="AB8"/>
  <c r="AB10"/>
  <c r="Z30"/>
  <c r="AB30"/>
  <c r="AB5"/>
  <c r="H8" i="16"/>
  <c r="H9"/>
  <c r="H6"/>
  <c r="H10"/>
  <c r="G8"/>
  <c r="G6"/>
  <c r="G9"/>
  <c r="G10"/>
  <c r="I6"/>
  <c r="P6"/>
  <c r="I8"/>
  <c r="P8"/>
  <c r="I10"/>
  <c r="P10"/>
  <c r="F43" i="12"/>
  <c r="F9" i="16"/>
  <c r="R9"/>
  <c r="AD9" s="1"/>
  <c r="J9"/>
  <c r="Z18" i="12"/>
  <c r="Z19"/>
  <c r="Z4"/>
  <c r="Z22"/>
  <c r="Z7"/>
  <c r="Z23"/>
  <c r="Z24"/>
  <c r="Z26"/>
  <c r="Z11"/>
  <c r="Z20"/>
  <c r="Z5"/>
  <c r="Z16"/>
  <c r="O8" i="16"/>
  <c r="Z27" i="12"/>
  <c r="Z12"/>
  <c r="Z28"/>
  <c r="Z13"/>
  <c r="Z14"/>
  <c r="Z15"/>
  <c r="D43" i="11"/>
  <c r="Z6"/>
  <c r="Z10" i="12"/>
  <c r="Q41"/>
  <c r="P41"/>
  <c r="H43"/>
  <c r="N41"/>
  <c r="Z8"/>
  <c r="U41"/>
  <c r="R43"/>
  <c r="J43"/>
  <c r="V47"/>
  <c r="Q6" i="16"/>
  <c r="Q39" s="1"/>
  <c r="Z6" i="12"/>
  <c r="U8" i="16"/>
  <c r="U35" s="1"/>
  <c r="O9"/>
  <c r="Z9" i="12"/>
  <c r="V41" i="11"/>
  <c r="AA8" i="12"/>
  <c r="AA10"/>
  <c r="AA16"/>
  <c r="C43"/>
  <c r="Z3"/>
  <c r="O6" i="16"/>
  <c r="I43" i="12"/>
  <c r="AA44"/>
  <c r="AA40"/>
  <c r="AA6"/>
  <c r="AA9"/>
  <c r="Q47"/>
  <c r="I47"/>
  <c r="T43"/>
  <c r="L41"/>
  <c r="M41"/>
  <c r="E43"/>
  <c r="N47"/>
  <c r="F47"/>
  <c r="D41"/>
  <c r="T41"/>
  <c r="L39"/>
  <c r="L43"/>
  <c r="K41"/>
  <c r="M39"/>
  <c r="M43"/>
  <c r="E41"/>
  <c r="F41"/>
  <c r="C39"/>
  <c r="N39"/>
  <c r="N43"/>
  <c r="J41"/>
  <c r="Q39"/>
  <c r="Q43"/>
  <c r="V41"/>
  <c r="S39"/>
  <c r="S43"/>
  <c r="O41"/>
  <c r="U39"/>
  <c r="U43"/>
  <c r="H41"/>
  <c r="P39"/>
  <c r="P43"/>
  <c r="I41"/>
  <c r="R41"/>
  <c r="U47"/>
  <c r="M47"/>
  <c r="R47"/>
  <c r="J47"/>
  <c r="D39"/>
  <c r="D43"/>
  <c r="G41"/>
  <c r="T39"/>
  <c r="O47"/>
  <c r="H47"/>
  <c r="P47"/>
  <c r="K39"/>
  <c r="K43"/>
  <c r="E39"/>
  <c r="F39"/>
  <c r="J39"/>
  <c r="V39"/>
  <c r="S41"/>
  <c r="O39"/>
  <c r="O43"/>
  <c r="H39"/>
  <c r="G47"/>
  <c r="S47"/>
  <c r="K47"/>
  <c r="T47"/>
  <c r="L47"/>
  <c r="I39"/>
  <c r="R39"/>
  <c r="G39"/>
  <c r="G43"/>
  <c r="C27" i="16"/>
  <c r="AC27" s="1"/>
  <c r="C14"/>
  <c r="AC14" s="1"/>
  <c r="C26"/>
  <c r="Z26" s="1"/>
  <c r="C13"/>
  <c r="AC13" s="1"/>
  <c r="C24"/>
  <c r="AC24" s="1"/>
  <c r="C11"/>
  <c r="AC11" s="1"/>
  <c r="C23"/>
  <c r="Z23" s="1"/>
  <c r="C10"/>
  <c r="AC10" s="1"/>
  <c r="C22"/>
  <c r="AC22" s="1"/>
  <c r="C9"/>
  <c r="AC9" s="1"/>
  <c r="C21"/>
  <c r="Z21" s="1"/>
  <c r="C8"/>
  <c r="AC8" s="1"/>
  <c r="C20"/>
  <c r="AC20" s="1"/>
  <c r="C7"/>
  <c r="AC7" s="1"/>
  <c r="C19"/>
  <c r="AC19" s="1"/>
  <c r="C6"/>
  <c r="AC6" s="1"/>
  <c r="C17"/>
  <c r="AC17" s="1"/>
  <c r="C4"/>
  <c r="AC4" s="1"/>
  <c r="C16"/>
  <c r="Z16" s="1"/>
  <c r="C3"/>
  <c r="Z3" s="1"/>
  <c r="D41" i="11"/>
  <c r="AC17"/>
  <c r="C40"/>
  <c r="AC2"/>
  <c r="C39"/>
  <c r="V56" i="2"/>
  <c r="V56" i="6"/>
  <c r="D40" i="11"/>
  <c r="F47" s="1"/>
  <c r="D39"/>
  <c r="F46" s="1"/>
  <c r="D44"/>
  <c r="AD5" i="16"/>
  <c r="AD12"/>
  <c r="I35"/>
  <c r="E35"/>
  <c r="S39"/>
  <c r="K35"/>
  <c r="R11"/>
  <c r="AD11" s="1"/>
  <c r="C18"/>
  <c r="C5"/>
  <c r="N40"/>
  <c r="N36"/>
  <c r="J40"/>
  <c r="J36"/>
  <c r="F40"/>
  <c r="F36"/>
  <c r="T39"/>
  <c r="T35"/>
  <c r="T37"/>
  <c r="L39"/>
  <c r="L35"/>
  <c r="L37"/>
  <c r="D2"/>
  <c r="C25"/>
  <c r="C12"/>
  <c r="R26"/>
  <c r="AD26" s="1"/>
  <c r="AD3"/>
  <c r="AD17"/>
  <c r="AD19"/>
  <c r="AD18"/>
  <c r="AD25"/>
  <c r="Z25" i="11"/>
  <c r="E39" i="16"/>
  <c r="S35"/>
  <c r="M39"/>
  <c r="K39"/>
  <c r="R4"/>
  <c r="AD4" s="1"/>
  <c r="T40"/>
  <c r="T36"/>
  <c r="P40"/>
  <c r="P36"/>
  <c r="L40"/>
  <c r="L36"/>
  <c r="H40"/>
  <c r="H36"/>
  <c r="D40"/>
  <c r="D36"/>
  <c r="AD2"/>
  <c r="AD16"/>
  <c r="AD6"/>
  <c r="AD20"/>
  <c r="AD21"/>
  <c r="AD22"/>
  <c r="AD23"/>
  <c r="AD24"/>
  <c r="AD27"/>
  <c r="M35"/>
  <c r="AA2"/>
  <c r="Z10" i="11"/>
  <c r="V56" i="9"/>
  <c r="V56" i="4"/>
  <c r="Z23" i="11"/>
  <c r="AC23"/>
  <c r="Z8"/>
  <c r="AC8"/>
  <c r="Z27"/>
  <c r="AC27"/>
  <c r="Z12"/>
  <c r="AC12"/>
  <c r="Z29"/>
  <c r="AC29"/>
  <c r="Z14"/>
  <c r="AC14"/>
  <c r="Z4"/>
  <c r="Z28"/>
  <c r="Z18"/>
  <c r="AC18"/>
  <c r="Z3"/>
  <c r="AC3"/>
  <c r="Z20"/>
  <c r="AC20"/>
  <c r="AC44" s="1"/>
  <c r="Z5"/>
  <c r="AC5"/>
  <c r="AC41" s="1"/>
  <c r="N14" i="16"/>
  <c r="J14"/>
  <c r="F14"/>
  <c r="V56" i="15"/>
  <c r="N13" i="16"/>
  <c r="J13"/>
  <c r="F13"/>
  <c r="W56" i="14"/>
  <c r="N10" i="16"/>
  <c r="J10"/>
  <c r="F10"/>
  <c r="J46" i="11"/>
  <c r="N46"/>
  <c r="R46"/>
  <c r="O47"/>
  <c r="N8" i="16"/>
  <c r="J8"/>
  <c r="V56" i="7"/>
  <c r="N7" i="16"/>
  <c r="J7"/>
  <c r="F7"/>
  <c r="V56" i="10"/>
  <c r="O15" i="16"/>
  <c r="K15"/>
  <c r="G15"/>
  <c r="AA40" i="11"/>
  <c r="AA44"/>
  <c r="C43"/>
  <c r="Z2"/>
  <c r="C41"/>
  <c r="U15" i="16"/>
  <c r="Q15"/>
  <c r="M15"/>
  <c r="I15"/>
  <c r="E15"/>
  <c r="C17" i="12"/>
  <c r="AB17" s="1"/>
  <c r="AD43" i="11"/>
  <c r="AD39"/>
  <c r="AD41"/>
  <c r="T46"/>
  <c r="Q47"/>
  <c r="S47"/>
  <c r="H46"/>
  <c r="L46"/>
  <c r="P46"/>
  <c r="V46"/>
  <c r="G47"/>
  <c r="I47"/>
  <c r="K47"/>
  <c r="M47"/>
  <c r="I46"/>
  <c r="M46"/>
  <c r="O46"/>
  <c r="S46"/>
  <c r="H47"/>
  <c r="J47"/>
  <c r="L47"/>
  <c r="N47"/>
  <c r="P47"/>
  <c r="R47"/>
  <c r="AA41"/>
  <c r="AA43"/>
  <c r="AA39"/>
  <c r="AD40"/>
  <c r="AD44"/>
  <c r="V44"/>
  <c r="V40"/>
  <c r="V47" s="1"/>
  <c r="C44"/>
  <c r="Z17"/>
  <c r="G46"/>
  <c r="K46"/>
  <c r="Q46"/>
  <c r="U46"/>
  <c r="V27" i="16"/>
  <c r="AA27" s="1"/>
  <c r="R56" i="1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6" i="16"/>
  <c r="V13"/>
  <c r="S56" i="14"/>
  <c r="O56"/>
  <c r="K56"/>
  <c r="G56"/>
  <c r="U56"/>
  <c r="Q56"/>
  <c r="M56"/>
  <c r="I56"/>
  <c r="E56"/>
  <c r="V56"/>
  <c r="T56"/>
  <c r="R56"/>
  <c r="P56"/>
  <c r="N56"/>
  <c r="L56"/>
  <c r="J56"/>
  <c r="H56"/>
  <c r="F56"/>
  <c r="D56"/>
  <c r="V56" i="13"/>
  <c r="R5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56" i="5"/>
  <c r="E56" i="1"/>
  <c r="G56"/>
  <c r="I56"/>
  <c r="K56"/>
  <c r="M56"/>
  <c r="O56"/>
  <c r="Q56"/>
  <c r="S56"/>
  <c r="U56"/>
  <c r="W56"/>
  <c r="D56"/>
  <c r="F56"/>
  <c r="H56"/>
  <c r="J56"/>
  <c r="L56"/>
  <c r="N56"/>
  <c r="P56"/>
  <c r="R56"/>
  <c r="T56"/>
  <c r="V56"/>
  <c r="T56" i="8"/>
  <c r="V56" i="3"/>
  <c r="R56" i="4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4" i="16"/>
  <c r="AA24" s="1"/>
  <c r="R56" i="2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9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2" i="16"/>
  <c r="AA22" s="1"/>
  <c r="V56" i="8"/>
  <c r="R56"/>
  <c r="N56"/>
  <c r="J56"/>
  <c r="F56"/>
  <c r="W56"/>
  <c r="S56"/>
  <c r="O56"/>
  <c r="K56"/>
  <c r="G56"/>
  <c r="P56"/>
  <c r="L56"/>
  <c r="H56"/>
  <c r="D56"/>
  <c r="U56"/>
  <c r="Q56"/>
  <c r="M56"/>
  <c r="I56"/>
  <c r="E56"/>
  <c r="R56" i="7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9" i="16"/>
  <c r="AA19" s="1"/>
  <c r="R56" i="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7" i="16"/>
  <c r="AA17" s="1"/>
  <c r="R56" i="10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3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AB39" i="12" l="1"/>
  <c r="H39" i="16"/>
  <c r="AB43" i="12"/>
  <c r="AB40"/>
  <c r="AB44"/>
  <c r="AB41"/>
  <c r="H35" i="16"/>
  <c r="H37"/>
  <c r="P37"/>
  <c r="P39"/>
  <c r="I39"/>
  <c r="P35"/>
  <c r="G39"/>
  <c r="G35"/>
  <c r="AC26"/>
  <c r="Q35"/>
  <c r="U39"/>
  <c r="O35"/>
  <c r="Z17" i="12"/>
  <c r="Z40" s="1"/>
  <c r="AC39" i="11"/>
  <c r="Z27" i="16"/>
  <c r="O39"/>
  <c r="Z43" i="12"/>
  <c r="Z39"/>
  <c r="R46"/>
  <c r="R48" s="1"/>
  <c r="R53" s="1"/>
  <c r="I48" i="11"/>
  <c r="I53" s="1"/>
  <c r="Z22" i="16"/>
  <c r="AA41" i="12"/>
  <c r="Z11" i="16"/>
  <c r="G46" i="12"/>
  <c r="G48" s="1"/>
  <c r="G53" s="1"/>
  <c r="O46"/>
  <c r="O48" s="1"/>
  <c r="O53" s="1"/>
  <c r="V46"/>
  <c r="V48" s="1"/>
  <c r="V53" s="1"/>
  <c r="Z24" i="16"/>
  <c r="AC23"/>
  <c r="AA39" i="12"/>
  <c r="AA43"/>
  <c r="C44"/>
  <c r="C40"/>
  <c r="C41"/>
  <c r="F46"/>
  <c r="F48" s="1"/>
  <c r="D46"/>
  <c r="U46"/>
  <c r="U48" s="1"/>
  <c r="Q46"/>
  <c r="Q48" s="1"/>
  <c r="C46"/>
  <c r="M46"/>
  <c r="M48" s="1"/>
  <c r="I46"/>
  <c r="I48" s="1"/>
  <c r="H46"/>
  <c r="H48" s="1"/>
  <c r="J46"/>
  <c r="J48" s="1"/>
  <c r="E46"/>
  <c r="K46"/>
  <c r="K48" s="1"/>
  <c r="T46"/>
  <c r="T48" s="1"/>
  <c r="P46"/>
  <c r="P48" s="1"/>
  <c r="S46"/>
  <c r="S48" s="1"/>
  <c r="N46"/>
  <c r="N48" s="1"/>
  <c r="L46"/>
  <c r="L48" s="1"/>
  <c r="Z14" i="16"/>
  <c r="Z13"/>
  <c r="Z9"/>
  <c r="AC21"/>
  <c r="AC16"/>
  <c r="Z6"/>
  <c r="Z4"/>
  <c r="Z10"/>
  <c r="Z20"/>
  <c r="AC3"/>
  <c r="Z19"/>
  <c r="Z17"/>
  <c r="Z7"/>
  <c r="C35"/>
  <c r="AC43" i="11"/>
  <c r="AC40"/>
  <c r="C39" i="16"/>
  <c r="C46" i="11"/>
  <c r="Q48"/>
  <c r="Q53" s="1"/>
  <c r="G48"/>
  <c r="G53" s="1"/>
  <c r="C47"/>
  <c r="N37" i="16"/>
  <c r="O48" i="11"/>
  <c r="O53" s="1"/>
  <c r="J39" i="16"/>
  <c r="J35"/>
  <c r="V20"/>
  <c r="AA20" s="1"/>
  <c r="V23"/>
  <c r="AA23" s="1"/>
  <c r="V18"/>
  <c r="AA18" s="1"/>
  <c r="E40"/>
  <c r="E36"/>
  <c r="E37"/>
  <c r="I40"/>
  <c r="I36"/>
  <c r="I37"/>
  <c r="M36"/>
  <c r="M40"/>
  <c r="M37"/>
  <c r="Q40"/>
  <c r="Q36"/>
  <c r="Q37"/>
  <c r="U40"/>
  <c r="U36"/>
  <c r="U37"/>
  <c r="V16"/>
  <c r="V4"/>
  <c r="AA4" s="1"/>
  <c r="V21"/>
  <c r="AA21" s="1"/>
  <c r="V25"/>
  <c r="AA25" s="1"/>
  <c r="C15"/>
  <c r="G40"/>
  <c r="G36"/>
  <c r="G37"/>
  <c r="K40"/>
  <c r="K36"/>
  <c r="K37"/>
  <c r="O40"/>
  <c r="O36"/>
  <c r="O37"/>
  <c r="S15"/>
  <c r="R7"/>
  <c r="F8"/>
  <c r="F35" s="1"/>
  <c r="R8"/>
  <c r="AD8" s="1"/>
  <c r="R10"/>
  <c r="AD10" s="1"/>
  <c r="R13"/>
  <c r="AD13" s="1"/>
  <c r="AC5"/>
  <c r="Z5"/>
  <c r="AC18"/>
  <c r="Z18"/>
  <c r="J37"/>
  <c r="N35"/>
  <c r="AA26"/>
  <c r="R14"/>
  <c r="AD14" s="1"/>
  <c r="AC12"/>
  <c r="Z12"/>
  <c r="AC25"/>
  <c r="Z25"/>
  <c r="D39"/>
  <c r="D35"/>
  <c r="D37"/>
  <c r="AC2"/>
  <c r="Z2"/>
  <c r="N39"/>
  <c r="R36"/>
  <c r="R40"/>
  <c r="S48" i="11"/>
  <c r="S53" s="1"/>
  <c r="M48"/>
  <c r="M53" s="1"/>
  <c r="P48"/>
  <c r="H48"/>
  <c r="K48"/>
  <c r="V48"/>
  <c r="L48"/>
  <c r="F48"/>
  <c r="N48"/>
  <c r="R48"/>
  <c r="J48"/>
  <c r="D46"/>
  <c r="V12" i="16"/>
  <c r="AA12" s="1"/>
  <c r="V11"/>
  <c r="AA11" s="1"/>
  <c r="V9"/>
  <c r="AA9" s="1"/>
  <c r="E46" i="11"/>
  <c r="V6" i="16"/>
  <c r="AA6" s="1"/>
  <c r="V5"/>
  <c r="AA5" s="1"/>
  <c r="V3"/>
  <c r="Z43" i="11"/>
  <c r="Z39"/>
  <c r="Z41"/>
  <c r="D47"/>
  <c r="E47"/>
  <c r="Z44"/>
  <c r="Z40"/>
  <c r="T47"/>
  <c r="T48" s="1"/>
  <c r="U47"/>
  <c r="U48" s="1"/>
  <c r="J42" i="16" l="1"/>
  <c r="G42"/>
  <c r="N42"/>
  <c r="Z41" i="12"/>
  <c r="Z44"/>
  <c r="C42" i="16"/>
  <c r="O43"/>
  <c r="N53" i="12"/>
  <c r="P53"/>
  <c r="K53"/>
  <c r="J53"/>
  <c r="I53"/>
  <c r="U53"/>
  <c r="F53"/>
  <c r="C47"/>
  <c r="C48" s="1"/>
  <c r="E47"/>
  <c r="E48" s="1"/>
  <c r="D47"/>
  <c r="D48" s="1"/>
  <c r="L53"/>
  <c r="S53"/>
  <c r="T53"/>
  <c r="H53"/>
  <c r="M53"/>
  <c r="Q53"/>
  <c r="I42" i="16"/>
  <c r="C48" i="11"/>
  <c r="L43" i="16"/>
  <c r="K43"/>
  <c r="J43"/>
  <c r="G43"/>
  <c r="H42"/>
  <c r="K42"/>
  <c r="AA3"/>
  <c r="V7"/>
  <c r="V10"/>
  <c r="AA10" s="1"/>
  <c r="V14"/>
  <c r="Z8"/>
  <c r="Z39" s="1"/>
  <c r="F39"/>
  <c r="F37"/>
  <c r="AD7"/>
  <c r="R39"/>
  <c r="R35"/>
  <c r="P42" s="1"/>
  <c r="S40"/>
  <c r="S36"/>
  <c r="R43" s="1"/>
  <c r="S37"/>
  <c r="AD15"/>
  <c r="N43"/>
  <c r="F43"/>
  <c r="L42"/>
  <c r="L44" s="1"/>
  <c r="O42"/>
  <c r="O44" s="1"/>
  <c r="P43"/>
  <c r="H43"/>
  <c r="R37"/>
  <c r="M42"/>
  <c r="AA15"/>
  <c r="I43"/>
  <c r="AA13"/>
  <c r="AA14"/>
  <c r="V8"/>
  <c r="AA8" s="1"/>
  <c r="AC39"/>
  <c r="AC35"/>
  <c r="D42"/>
  <c r="E42"/>
  <c r="C40"/>
  <c r="Z15"/>
  <c r="C36"/>
  <c r="E43" s="1"/>
  <c r="AC15"/>
  <c r="AC37" s="1"/>
  <c r="C37"/>
  <c r="V40"/>
  <c r="V36"/>
  <c r="V43" s="1"/>
  <c r="AA16"/>
  <c r="F42"/>
  <c r="M43"/>
  <c r="AA7"/>
  <c r="U53" i="11"/>
  <c r="T53"/>
  <c r="J53"/>
  <c r="C53"/>
  <c r="N53"/>
  <c r="F53"/>
  <c r="V53"/>
  <c r="P53"/>
  <c r="R53"/>
  <c r="L53"/>
  <c r="K53"/>
  <c r="H53"/>
  <c r="E48"/>
  <c r="D48"/>
  <c r="V150" i="12"/>
  <c r="P147"/>
  <c r="Q96"/>
  <c r="P145"/>
  <c r="O149"/>
  <c r="Q106"/>
  <c r="V99"/>
  <c r="G96"/>
  <c r="I149"/>
  <c r="O103"/>
  <c r="O148"/>
  <c r="S147"/>
  <c r="T138"/>
  <c r="U146"/>
  <c r="I136"/>
  <c r="G142"/>
  <c r="J136"/>
  <c r="D148"/>
  <c r="P106"/>
  <c r="D98"/>
  <c r="T96"/>
  <c r="H138"/>
  <c r="N138"/>
  <c r="G107"/>
  <c r="R138"/>
  <c r="K102"/>
  <c r="M94"/>
  <c r="N136"/>
  <c r="M138"/>
  <c r="J95"/>
  <c r="V137"/>
  <c r="C106"/>
  <c r="H148"/>
  <c r="U142"/>
  <c r="Q105"/>
  <c r="U104"/>
  <c r="D103"/>
  <c r="J149"/>
  <c r="Q138"/>
  <c r="T141"/>
  <c r="C99"/>
  <c r="T108"/>
  <c r="T136"/>
  <c r="I145"/>
  <c r="H149"/>
  <c r="C102"/>
  <c r="J98"/>
  <c r="R141"/>
  <c r="U137"/>
  <c r="R146"/>
  <c r="J150"/>
  <c r="I150"/>
  <c r="P139"/>
  <c r="H105"/>
  <c r="F99"/>
  <c r="V106"/>
  <c r="O100"/>
  <c r="F95"/>
  <c r="N137"/>
  <c r="F98"/>
  <c r="F141"/>
  <c r="N150"/>
  <c r="U148"/>
  <c r="J142"/>
  <c r="J107"/>
  <c r="L147"/>
  <c r="U147"/>
  <c r="J108"/>
  <c r="I96"/>
  <c r="R94"/>
  <c r="F136"/>
  <c r="R100"/>
  <c r="T147"/>
  <c r="R107"/>
  <c r="D96"/>
  <c r="V149"/>
  <c r="C143"/>
  <c r="I147"/>
  <c r="G97"/>
  <c r="Q107"/>
  <c r="V105"/>
  <c r="S138"/>
  <c r="Q147"/>
  <c r="U107"/>
  <c r="D147"/>
  <c r="M99"/>
  <c r="M104"/>
  <c r="D102"/>
  <c r="S97"/>
  <c r="K94"/>
  <c r="F101"/>
  <c r="I142"/>
  <c r="D106"/>
  <c r="I148"/>
  <c r="L143"/>
  <c r="N99"/>
  <c r="K95"/>
  <c r="F137"/>
  <c r="H107"/>
  <c r="G100"/>
  <c r="S107"/>
  <c r="N144"/>
  <c r="D136"/>
  <c r="N102"/>
  <c r="V148"/>
  <c r="Q102"/>
  <c r="N101"/>
  <c r="E104"/>
  <c r="E98"/>
  <c r="G103"/>
  <c r="S145"/>
  <c r="L150"/>
  <c r="I139"/>
  <c r="H143"/>
  <c r="O96"/>
  <c r="P101"/>
  <c r="C95"/>
  <c r="G138"/>
  <c r="K98"/>
  <c r="C100"/>
  <c r="M105"/>
  <c r="H146"/>
  <c r="D140"/>
  <c r="L140"/>
  <c r="M103"/>
  <c r="M100"/>
  <c r="V139"/>
  <c r="H104"/>
  <c r="G146"/>
  <c r="M95"/>
  <c r="U103"/>
  <c r="J145"/>
  <c r="Q146"/>
  <c r="K96"/>
  <c r="K138"/>
  <c r="R143"/>
  <c r="C145"/>
  <c r="O146"/>
  <c r="R150"/>
  <c r="L146"/>
  <c r="R145"/>
  <c r="G108"/>
  <c r="R149"/>
  <c r="V147"/>
  <c r="J99"/>
  <c r="C139"/>
  <c r="G145"/>
  <c r="F149"/>
  <c r="F108"/>
  <c r="K99"/>
  <c r="J143"/>
  <c r="C108"/>
  <c r="R99"/>
  <c r="M146"/>
  <c r="E146"/>
  <c r="Q103"/>
  <c r="J101"/>
  <c r="I137"/>
  <c r="F142"/>
  <c r="S148"/>
  <c r="S96"/>
  <c r="O108"/>
  <c r="U138"/>
  <c r="Q145"/>
  <c r="K137"/>
  <c r="V143"/>
  <c r="F147"/>
  <c r="D141"/>
  <c r="F96"/>
  <c r="S100"/>
  <c r="Q108"/>
  <c r="P149"/>
  <c r="L99"/>
  <c r="U145"/>
  <c r="S104"/>
  <c r="O150"/>
  <c r="Q141"/>
  <c r="G137"/>
  <c r="P104"/>
  <c r="C98"/>
  <c r="O137"/>
  <c r="L144"/>
  <c r="H99"/>
  <c r="Q137"/>
  <c r="S94"/>
  <c r="S106"/>
  <c r="I101"/>
  <c r="M97"/>
  <c r="M142"/>
  <c r="C101"/>
  <c r="K105"/>
  <c r="T106"/>
  <c r="M98"/>
  <c r="C142"/>
  <c r="T105"/>
  <c r="F146"/>
  <c r="R136"/>
  <c r="S101"/>
  <c r="M150"/>
  <c r="T144"/>
  <c r="H141"/>
  <c r="I103"/>
  <c r="T99"/>
  <c r="Q142"/>
  <c r="D97"/>
  <c r="F106"/>
  <c r="D95"/>
  <c r="I141"/>
  <c r="H96"/>
  <c r="J106"/>
  <c r="F97"/>
  <c r="E101"/>
  <c r="P107"/>
  <c r="M141"/>
  <c r="M101"/>
  <c r="K101"/>
  <c r="V101"/>
  <c r="G101"/>
  <c r="S143"/>
  <c r="E100"/>
  <c r="L148"/>
  <c r="U102"/>
  <c r="V107"/>
  <c r="L138"/>
  <c r="H95"/>
  <c r="H102"/>
  <c r="E95"/>
  <c r="J100"/>
  <c r="O143"/>
  <c r="J104"/>
  <c r="V102"/>
  <c r="R97"/>
  <c r="G99"/>
  <c r="F143"/>
  <c r="E136"/>
  <c r="G102"/>
  <c r="U108"/>
  <c r="L149"/>
  <c r="J96"/>
  <c r="N146"/>
  <c r="L105"/>
  <c r="J105"/>
  <c r="L139"/>
  <c r="I107"/>
  <c r="S139"/>
  <c r="E145"/>
  <c r="I102"/>
  <c r="N140"/>
  <c r="C138"/>
  <c r="U101"/>
  <c r="T98"/>
  <c r="U143"/>
  <c r="S105"/>
  <c r="S150"/>
  <c r="G140"/>
  <c r="R101"/>
  <c r="T143"/>
  <c r="J138"/>
  <c r="P102"/>
  <c r="U95"/>
  <c r="G143"/>
  <c r="S99"/>
  <c r="O147"/>
  <c r="I105"/>
  <c r="H94"/>
  <c r="N96"/>
  <c r="U144"/>
  <c r="L136"/>
  <c r="O101"/>
  <c r="H140"/>
  <c r="P94"/>
  <c r="K141"/>
  <c r="N103"/>
  <c r="F140"/>
  <c r="G98"/>
  <c r="E94"/>
  <c r="Q149"/>
  <c r="H139"/>
  <c r="I106"/>
  <c r="L97"/>
  <c r="Q94"/>
  <c r="R140"/>
  <c r="S137"/>
  <c r="E97"/>
  <c r="R105"/>
  <c r="S108"/>
  <c r="T148"/>
  <c r="L95"/>
  <c r="P99"/>
  <c r="R139"/>
  <c r="H136"/>
  <c r="L98"/>
  <c r="M149"/>
  <c r="S149"/>
  <c r="E148"/>
  <c r="Q101"/>
  <c r="D139"/>
  <c r="I104"/>
  <c r="H103"/>
  <c r="M107"/>
  <c r="D101"/>
  <c r="D105"/>
  <c r="H145"/>
  <c r="G147"/>
  <c r="P150"/>
  <c r="T104"/>
  <c r="O138"/>
  <c r="F102"/>
  <c r="I95"/>
  <c r="I146"/>
  <c r="K142"/>
  <c r="N149"/>
  <c r="N107"/>
  <c r="V103"/>
  <c r="H108"/>
  <c r="U141"/>
  <c r="M106"/>
  <c r="L103"/>
  <c r="E141"/>
  <c r="O139"/>
  <c r="E150"/>
  <c r="V136"/>
  <c r="V104"/>
  <c r="F144"/>
  <c r="K146"/>
  <c r="O99"/>
  <c r="M145"/>
  <c r="K140"/>
  <c r="P141"/>
  <c r="T142"/>
  <c r="S146"/>
  <c r="H106"/>
  <c r="T102"/>
  <c r="L108"/>
  <c r="M139"/>
  <c r="C107"/>
  <c r="L141"/>
  <c r="J140"/>
  <c r="S144"/>
  <c r="J147"/>
  <c r="N95"/>
  <c r="K139"/>
  <c r="R95"/>
  <c r="P97"/>
  <c r="E142"/>
  <c r="T94"/>
  <c r="H150"/>
  <c r="C146"/>
  <c r="N98"/>
  <c r="V96"/>
  <c r="F139"/>
  <c r="E102"/>
  <c r="Q99"/>
  <c r="N145"/>
  <c r="U96"/>
  <c r="S103"/>
  <c r="C148"/>
  <c r="L96"/>
  <c r="C147"/>
  <c r="E137"/>
  <c r="F100"/>
  <c r="L102"/>
  <c r="F138"/>
  <c r="J148"/>
  <c r="N148"/>
  <c r="G136"/>
  <c r="L104"/>
  <c r="D143"/>
  <c r="C97"/>
  <c r="P140"/>
  <c r="Q148"/>
  <c r="C150"/>
  <c r="E149"/>
  <c r="I94"/>
  <c r="V140"/>
  <c r="L137"/>
  <c r="Q104"/>
  <c r="S95"/>
  <c r="K103"/>
  <c r="E143"/>
  <c r="K144"/>
  <c r="K149"/>
  <c r="L94"/>
  <c r="R144"/>
  <c r="T107"/>
  <c r="D146"/>
  <c r="I140"/>
  <c r="N97"/>
  <c r="P143"/>
  <c r="M108"/>
  <c r="P95"/>
  <c r="E103"/>
  <c r="F145"/>
  <c r="P142"/>
  <c r="G141"/>
  <c r="Q136"/>
  <c r="C144"/>
  <c r="E138"/>
  <c r="V142"/>
  <c r="R108"/>
  <c r="L106"/>
  <c r="F107"/>
  <c r="I99"/>
  <c r="E106"/>
  <c r="F104"/>
  <c r="D107"/>
  <c r="P144"/>
  <c r="O98"/>
  <c r="E147"/>
  <c r="P98"/>
  <c r="H101"/>
  <c r="J94"/>
  <c r="K106"/>
  <c r="G106"/>
  <c r="M144"/>
  <c r="F148"/>
  <c r="T101"/>
  <c r="U106"/>
  <c r="Q140"/>
  <c r="K150"/>
  <c r="V97"/>
  <c r="F94"/>
  <c r="U149"/>
  <c r="O97"/>
  <c r="J102"/>
  <c r="E105"/>
  <c r="J103"/>
  <c r="I100"/>
  <c r="J146"/>
  <c r="H98"/>
  <c r="S142"/>
  <c r="M136"/>
  <c r="V144"/>
  <c r="T137"/>
  <c r="F105"/>
  <c r="P136"/>
  <c r="I143"/>
  <c r="D100"/>
  <c r="C94"/>
  <c r="L107"/>
  <c r="H97"/>
  <c r="K97"/>
  <c r="N142"/>
  <c r="T140"/>
  <c r="D137"/>
  <c r="P108"/>
  <c r="N94"/>
  <c r="N105"/>
  <c r="R104"/>
  <c r="O94"/>
  <c r="P96"/>
  <c r="D108"/>
  <c r="L145"/>
  <c r="H137"/>
  <c r="F150"/>
  <c r="K107"/>
  <c r="P137"/>
  <c r="E140"/>
  <c r="E107"/>
  <c r="R103"/>
  <c r="V94"/>
  <c r="T95"/>
  <c r="M143"/>
  <c r="M96"/>
  <c r="U100"/>
  <c r="E144"/>
  <c r="D150"/>
  <c r="V98"/>
  <c r="L100"/>
  <c r="Q98"/>
  <c r="C141"/>
  <c r="P105"/>
  <c r="K108"/>
  <c r="N106"/>
  <c r="G104"/>
  <c r="I144"/>
  <c r="T97"/>
  <c r="C96"/>
  <c r="E139"/>
  <c r="V138"/>
  <c r="J144"/>
  <c r="R106"/>
  <c r="E108"/>
  <c r="I98"/>
  <c r="P138"/>
  <c r="R102"/>
  <c r="O106"/>
  <c r="T139"/>
  <c r="N108"/>
  <c r="N143"/>
  <c r="M140"/>
  <c r="C136"/>
  <c r="J139"/>
  <c r="F103"/>
  <c r="P148"/>
  <c r="N139"/>
  <c r="O104"/>
  <c r="V141"/>
  <c r="G148"/>
  <c r="V108"/>
  <c r="R147"/>
  <c r="U94"/>
  <c r="K104"/>
  <c r="G149"/>
  <c r="U136"/>
  <c r="M102"/>
  <c r="S140"/>
  <c r="O105"/>
  <c r="U150"/>
  <c r="O95"/>
  <c r="U140"/>
  <c r="S98"/>
  <c r="J137"/>
  <c r="D99"/>
  <c r="C105"/>
  <c r="L101"/>
  <c r="I138"/>
  <c r="Q144"/>
  <c r="K136"/>
  <c r="R96"/>
  <c r="G150"/>
  <c r="D138"/>
  <c r="H144"/>
  <c r="K143"/>
  <c r="I108"/>
  <c r="O140"/>
  <c r="O144"/>
  <c r="Q95"/>
  <c r="P146"/>
  <c r="G95"/>
  <c r="V100"/>
  <c r="O102"/>
  <c r="U139"/>
  <c r="K100"/>
  <c r="E99"/>
  <c r="J97"/>
  <c r="R142"/>
  <c r="T149"/>
  <c r="M147"/>
  <c r="Q139"/>
  <c r="N141"/>
  <c r="O107"/>
  <c r="T146"/>
  <c r="L142"/>
  <c r="S141"/>
  <c r="C149"/>
  <c r="H100"/>
  <c r="C137"/>
  <c r="P103"/>
  <c r="D142"/>
  <c r="C140"/>
  <c r="T103"/>
  <c r="G94"/>
  <c r="N147"/>
  <c r="V146"/>
  <c r="I97"/>
  <c r="S136"/>
  <c r="K148"/>
  <c r="R148"/>
  <c r="G139"/>
  <c r="T145"/>
  <c r="Q97"/>
  <c r="N100"/>
  <c r="T150"/>
  <c r="P100"/>
  <c r="M137"/>
  <c r="M148"/>
  <c r="D104"/>
  <c r="S102"/>
  <c r="D94"/>
  <c r="U97"/>
  <c r="U99"/>
  <c r="V95"/>
  <c r="Q150"/>
  <c r="R137"/>
  <c r="J141"/>
  <c r="N104"/>
  <c r="G144"/>
  <c r="C103"/>
  <c r="K147"/>
  <c r="G105"/>
  <c r="V145"/>
  <c r="E96"/>
  <c r="O136"/>
  <c r="U105"/>
  <c r="D145"/>
  <c r="K145"/>
  <c r="U98"/>
  <c r="O142"/>
  <c r="T100"/>
  <c r="R98"/>
  <c r="Q143"/>
  <c r="O145"/>
  <c r="H142"/>
  <c r="Q100"/>
  <c r="H147"/>
  <c r="C104"/>
  <c r="O141"/>
  <c r="D110" l="1"/>
  <c r="D111"/>
  <c r="D152"/>
  <c r="D153"/>
  <c r="T110"/>
  <c r="T111"/>
  <c r="Q153"/>
  <c r="Q152"/>
  <c r="F110"/>
  <c r="F111"/>
  <c r="U152"/>
  <c r="U153"/>
  <c r="R152"/>
  <c r="R153"/>
  <c r="K110"/>
  <c r="K111"/>
  <c r="O152"/>
  <c r="O153"/>
  <c r="Q110"/>
  <c r="Q111"/>
  <c r="J110"/>
  <c r="J111"/>
  <c r="O110"/>
  <c r="O111"/>
  <c r="T152"/>
  <c r="T153"/>
  <c r="U110"/>
  <c r="U111"/>
  <c r="N110"/>
  <c r="N111"/>
  <c r="E111"/>
  <c r="E110"/>
  <c r="E153"/>
  <c r="E152"/>
  <c r="I110"/>
  <c r="I111"/>
  <c r="S152"/>
  <c r="S153"/>
  <c r="P110"/>
  <c r="P111"/>
  <c r="N152"/>
  <c r="N153"/>
  <c r="M110"/>
  <c r="M111"/>
  <c r="C111"/>
  <c r="C110"/>
  <c r="L152"/>
  <c r="L153"/>
  <c r="P152"/>
  <c r="P153"/>
  <c r="J152"/>
  <c r="J153"/>
  <c r="H110"/>
  <c r="H111"/>
  <c r="I152"/>
  <c r="I153"/>
  <c r="S111"/>
  <c r="S110"/>
  <c r="F152"/>
  <c r="F153"/>
  <c r="R110"/>
  <c r="R111"/>
  <c r="L110"/>
  <c r="L111"/>
  <c r="M152"/>
  <c r="M153"/>
  <c r="H152"/>
  <c r="H153"/>
  <c r="K153"/>
  <c r="K152"/>
  <c r="V110"/>
  <c r="V111"/>
  <c r="G110"/>
  <c r="G111"/>
  <c r="V152"/>
  <c r="V153"/>
  <c r="C152"/>
  <c r="C153"/>
  <c r="G153"/>
  <c r="G152"/>
  <c r="J44" i="16"/>
  <c r="J49" s="1"/>
  <c r="G44"/>
  <c r="G49" s="1"/>
  <c r="N44"/>
  <c r="N49" s="1"/>
  <c r="I44"/>
  <c r="E53" i="12"/>
  <c r="E49"/>
  <c r="D53"/>
  <c r="D49"/>
  <c r="C53"/>
  <c r="C49"/>
  <c r="R49"/>
  <c r="O49"/>
  <c r="V49"/>
  <c r="G49"/>
  <c r="Q49"/>
  <c r="M49"/>
  <c r="H49"/>
  <c r="T49"/>
  <c r="S49"/>
  <c r="L49"/>
  <c r="F49"/>
  <c r="U49"/>
  <c r="I49"/>
  <c r="J49"/>
  <c r="K49"/>
  <c r="P49"/>
  <c r="N49"/>
  <c r="H44" i="16"/>
  <c r="H49" s="1"/>
  <c r="P44"/>
  <c r="P49" s="1"/>
  <c r="K44"/>
  <c r="K49" s="1"/>
  <c r="F44"/>
  <c r="F49" s="1"/>
  <c r="Q43"/>
  <c r="V39"/>
  <c r="I49"/>
  <c r="O49"/>
  <c r="U43"/>
  <c r="Z35"/>
  <c r="V37"/>
  <c r="V35"/>
  <c r="T42" s="1"/>
  <c r="C43"/>
  <c r="C44" s="1"/>
  <c r="D43"/>
  <c r="D44" s="1"/>
  <c r="AC40"/>
  <c r="AC36"/>
  <c r="Z40"/>
  <c r="Z36"/>
  <c r="AA40"/>
  <c r="AA36"/>
  <c r="AA37"/>
  <c r="L49"/>
  <c r="AD40"/>
  <c r="AD36"/>
  <c r="AD37"/>
  <c r="S43"/>
  <c r="T43"/>
  <c r="R42"/>
  <c r="R44" s="1"/>
  <c r="S42"/>
  <c r="Q42"/>
  <c r="AD35"/>
  <c r="AD39"/>
  <c r="AA35"/>
  <c r="AA39"/>
  <c r="E44"/>
  <c r="M44"/>
  <c r="Z37"/>
  <c r="O49" i="11"/>
  <c r="G49"/>
  <c r="M49"/>
  <c r="Q49"/>
  <c r="S49"/>
  <c r="I49"/>
  <c r="H49"/>
  <c r="K49"/>
  <c r="L49"/>
  <c r="R49"/>
  <c r="D53"/>
  <c r="D49"/>
  <c r="E53"/>
  <c r="E49"/>
  <c r="P49"/>
  <c r="V49"/>
  <c r="F49"/>
  <c r="N49"/>
  <c r="C49"/>
  <c r="J49"/>
  <c r="T49"/>
  <c r="U49"/>
  <c r="Q44" i="16" l="1"/>
  <c r="Q49" s="1"/>
  <c r="T44"/>
  <c r="T49" s="1"/>
  <c r="W51" i="12"/>
  <c r="D49" i="16"/>
  <c r="E49"/>
  <c r="C49"/>
  <c r="S44"/>
  <c r="M49"/>
  <c r="R49"/>
  <c r="V42"/>
  <c r="V44" s="1"/>
  <c r="U42"/>
  <c r="U44" s="1"/>
  <c r="O45" l="1"/>
  <c r="V49"/>
  <c r="V45"/>
  <c r="T45"/>
  <c r="G45"/>
  <c r="W47"/>
  <c r="Q45"/>
  <c r="E45"/>
  <c r="L45"/>
  <c r="D45"/>
  <c r="F45"/>
  <c r="J45"/>
  <c r="U49"/>
  <c r="U45"/>
  <c r="S49"/>
  <c r="S45"/>
  <c r="R45"/>
  <c r="M45"/>
  <c r="C45"/>
  <c r="P45"/>
  <c r="H45"/>
  <c r="K45"/>
  <c r="N45"/>
  <c r="I45"/>
</calcChain>
</file>

<file path=xl/sharedStrings.xml><?xml version="1.0" encoding="utf-8"?>
<sst xmlns="http://schemas.openxmlformats.org/spreadsheetml/2006/main" count="4352" uniqueCount="234">
  <si>
    <t>animals</t>
    <phoneticPr fontId="1" type="noConversion"/>
  </si>
  <si>
    <t>tools</t>
    <phoneticPr fontId="1" type="noConversion"/>
  </si>
  <si>
    <t>Unit0</t>
    <phoneticPr fontId="1" type="noConversion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</si>
  <si>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</si>
  <si>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</si>
  <si>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</si>
  <si>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</si>
  <si>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</si>
  <si>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</si>
  <si>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</si>
  <si>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</si>
  <si>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</si>
  <si>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MEAN</t>
    <phoneticPr fontId="1" type="noConversion"/>
  </si>
  <si>
    <t>SEE</t>
    <phoneticPr fontId="1" type="noConversion"/>
  </si>
  <si>
    <t>lateral</t>
    <phoneticPr fontId="1" type="noConversion"/>
  </si>
  <si>
    <t>medial</t>
    <phoneticPr fontId="1" type="noConversion"/>
  </si>
  <si>
    <t>T-test</t>
    <phoneticPr fontId="1" type="noConversion"/>
  </si>
  <si>
    <t>Unit10</t>
  </si>
  <si>
    <t>Unit11</t>
  </si>
  <si>
    <t>Unit12</t>
  </si>
  <si>
    <t>Unit13</t>
  </si>
  <si>
    <t>Unit14</t>
  </si>
  <si>
    <t>Unit15</t>
  </si>
  <si>
    <t>Unit16</t>
  </si>
  <si>
    <t>Unit17</t>
  </si>
  <si>
    <t>Unit18</t>
  </si>
  <si>
    <t>Unit19</t>
  </si>
  <si>
    <t>Animal</t>
    <phoneticPr fontId="1" type="noConversion"/>
  </si>
  <si>
    <t>sub01</t>
    <phoneticPr fontId="1" type="noConversion"/>
  </si>
  <si>
    <t>sub02</t>
    <phoneticPr fontId="1" type="noConversion"/>
  </si>
  <si>
    <t>sub03</t>
    <phoneticPr fontId="1" type="noConversion"/>
  </si>
  <si>
    <t>sub04</t>
    <phoneticPr fontId="1" type="noConversion"/>
  </si>
  <si>
    <t>artifacts</t>
    <phoneticPr fontId="1" type="noConversion"/>
  </si>
  <si>
    <t>animals</t>
    <phoneticPr fontId="1" type="noConversion"/>
  </si>
  <si>
    <t>Lateral</t>
    <phoneticPr fontId="1" type="noConversion"/>
  </si>
  <si>
    <t>Medial</t>
    <phoneticPr fontId="1" type="noConversion"/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</si>
  <si>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</si>
  <si>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</si>
  <si>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</si>
  <si>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</si>
  <si>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</si>
  <si>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</si>
  <si>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</si>
  <si>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</si>
  <si>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</si>
  <si>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TTEST</t>
  </si>
  <si>
    <t>A&gt;T</t>
    <phoneticPr fontId="1" type="noConversion"/>
  </si>
  <si>
    <t>beaver_lex</t>
  </si>
  <si>
    <t>bear_lex</t>
  </si>
  <si>
    <t>sheep_lex</t>
  </si>
  <si>
    <t>buffalo_lex</t>
  </si>
  <si>
    <t>bison_lex</t>
  </si>
  <si>
    <t>giraffe_lex</t>
  </si>
  <si>
    <t>robin_lex</t>
  </si>
  <si>
    <t>swan_lex</t>
  </si>
  <si>
    <t>woodpecker_lex</t>
  </si>
  <si>
    <t>peacock_lex</t>
  </si>
  <si>
    <t>crow_lex</t>
  </si>
  <si>
    <t>eagle_lex</t>
  </si>
  <si>
    <t>tuna_lex</t>
  </si>
  <si>
    <t>goldfish_lex</t>
  </si>
  <si>
    <t>salmon_lex</t>
  </si>
  <si>
    <t>sardine_lex</t>
  </si>
  <si>
    <t>catfish_lex</t>
  </si>
  <si>
    <t>cod_lex</t>
  </si>
  <si>
    <t>turtle_lex</t>
  </si>
  <si>
    <t>rattlesnake_lex</t>
  </si>
  <si>
    <t>crab_lex</t>
  </si>
  <si>
    <t>frog_lex</t>
  </si>
  <si>
    <t>octopus_lex</t>
  </si>
  <si>
    <t>crocodile_lex</t>
  </si>
  <si>
    <t>axe_lex</t>
  </si>
  <si>
    <t>hammer_lex</t>
  </si>
  <si>
    <t>screwdriver_lex</t>
  </si>
  <si>
    <t>chisel_lex</t>
  </si>
  <si>
    <t>scissors_lex</t>
  </si>
  <si>
    <t>pliers_lex</t>
  </si>
  <si>
    <t>clamp_lex</t>
  </si>
  <si>
    <t>hoe_lex</t>
  </si>
  <si>
    <t>rake_lex</t>
  </si>
  <si>
    <t>shovel_lex</t>
  </si>
  <si>
    <t>spade_lex</t>
  </si>
  <si>
    <t>wrench_lex</t>
  </si>
  <si>
    <t>accordion_lex</t>
  </si>
  <si>
    <t>cello_lex</t>
  </si>
  <si>
    <t>flute_lex</t>
  </si>
  <si>
    <t>guitar_lex</t>
  </si>
  <si>
    <t>piano_lex</t>
  </si>
  <si>
    <t>trumpet_lex</t>
  </si>
  <si>
    <t>fork_lex</t>
  </si>
  <si>
    <t>spoon_lex</t>
  </si>
  <si>
    <t>tongs_lex</t>
  </si>
  <si>
    <t>drill_lex</t>
  </si>
  <si>
    <t>knife_lex</t>
  </si>
  <si>
    <t>broom_lex</t>
  </si>
  <si>
    <t>ID</t>
    <phoneticPr fontId="1" type="noConversion"/>
  </si>
  <si>
    <t>Con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</si>
  <si>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</si>
  <si>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</si>
  <si>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</si>
  <si>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Artifact</t>
    <phoneticPr fontId="1" type="noConversion"/>
  </si>
  <si>
    <t>Mean</t>
    <phoneticPr fontId="1" type="noConversion"/>
  </si>
  <si>
    <t>SEE</t>
    <phoneticPr fontId="1" type="noConversion"/>
  </si>
  <si>
    <t>sub01</t>
    <phoneticPr fontId="1" type="noConversion"/>
  </si>
  <si>
    <t>sub02</t>
    <phoneticPr fontId="1" type="noConversion"/>
  </si>
  <si>
    <t>Animal</t>
    <phoneticPr fontId="1" type="noConversion"/>
  </si>
  <si>
    <t>Animal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</si>
  <si>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</si>
  <si>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</si>
  <si>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</si>
  <si>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A&gt;T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</si>
  <si>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</si>
  <si>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</si>
  <si>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</si>
  <si>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Con</t>
    <phoneticPr fontId="1" type="noConversion"/>
  </si>
  <si>
    <t>sub03</t>
    <phoneticPr fontId="1" type="noConversion"/>
  </si>
  <si>
    <t>Animal</t>
    <phoneticPr fontId="1" type="noConversion"/>
  </si>
  <si>
    <t>sub04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</si>
  <si>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</si>
  <si>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</si>
  <si>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</si>
  <si>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</si>
  <si>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sub01</t>
    <phoneticPr fontId="1" type="noConversion"/>
  </si>
  <si>
    <t>Artifact</t>
    <phoneticPr fontId="1" type="noConversion"/>
  </si>
  <si>
    <t>sub02</t>
    <phoneticPr fontId="1" type="noConversion"/>
  </si>
  <si>
    <t>Artifact</t>
    <phoneticPr fontId="1" type="noConversion"/>
  </si>
  <si>
    <t>sub03</t>
    <phoneticPr fontId="1" type="noConversion"/>
  </si>
  <si>
    <t>Artifact</t>
    <phoneticPr fontId="1" type="noConversion"/>
  </si>
  <si>
    <t>sub04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</si>
  <si>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</si>
  <si>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</si>
  <si>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</si>
  <si>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</si>
  <si>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</si>
  <si>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</si>
  <si>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</si>
  <si>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</si>
  <si>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</si>
  <si>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</si>
  <si>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Unit0</t>
    <phoneticPr fontId="1" type="noConversion"/>
  </si>
  <si>
    <t>Lateral</t>
    <phoneticPr fontId="1" type="noConversion"/>
  </si>
  <si>
    <t>Artifact</t>
    <phoneticPr fontId="1" type="noConversion"/>
  </si>
  <si>
    <t>SEE</t>
    <phoneticPr fontId="1" type="noConversion"/>
  </si>
  <si>
    <t>Artifact</t>
    <phoneticPr fontId="1" type="noConversion"/>
  </si>
  <si>
    <r>
      <t>sub1</t>
    </r>
    <r>
      <rPr>
        <b/>
        <sz val="12"/>
        <rFont val="Times New Roman"/>
        <family val="1"/>
      </rPr>
      <t>2</t>
    </r>
    <phoneticPr fontId="1" type="noConversion"/>
  </si>
  <si>
    <r>
      <t>sub14</t>
    </r>
    <r>
      <rPr>
        <b/>
        <sz val="12"/>
        <rFont val="Times New Roman"/>
        <family val="1"/>
      </rPr>
      <t/>
    </r>
  </si>
  <si>
    <t>sub15</t>
  </si>
  <si>
    <t>sub14</t>
  </si>
  <si>
    <t>beaver_vis</t>
  </si>
  <si>
    <t>bear_vis</t>
  </si>
  <si>
    <t>sheep_vis</t>
  </si>
  <si>
    <t>buffalo_vis</t>
  </si>
  <si>
    <t>bison_vis</t>
  </si>
  <si>
    <t>giraffe_vis</t>
  </si>
  <si>
    <t>robin_vis</t>
  </si>
  <si>
    <t>swan_vis</t>
  </si>
  <si>
    <t>woodpecker_vis</t>
  </si>
  <si>
    <t>peacock_vis</t>
  </si>
  <si>
    <t>crow_vis</t>
  </si>
  <si>
    <t>eagle_vis</t>
  </si>
  <si>
    <t>tuna_vis</t>
  </si>
  <si>
    <t>goldfish_vis</t>
  </si>
  <si>
    <t>salmon_vis</t>
  </si>
  <si>
    <t>sardine_vis</t>
  </si>
  <si>
    <t>catfish_vis</t>
  </si>
  <si>
    <t>cod_vis</t>
  </si>
  <si>
    <t>turtle_vis</t>
  </si>
  <si>
    <t>rattlesnake_vis</t>
  </si>
  <si>
    <t>crab_vis</t>
  </si>
  <si>
    <t>frog_vis</t>
  </si>
  <si>
    <t>octopus_vis</t>
  </si>
  <si>
    <t>crocodile_vis</t>
  </si>
  <si>
    <t>axe_vis</t>
  </si>
  <si>
    <t>hammer_vis</t>
  </si>
  <si>
    <t>screwdriver_vis</t>
  </si>
  <si>
    <t>chisel_vis</t>
  </si>
  <si>
    <t>scissors_vis</t>
  </si>
  <si>
    <t>pliers_vis</t>
  </si>
  <si>
    <t>clamp_vis</t>
  </si>
  <si>
    <t>hoe_vis</t>
  </si>
  <si>
    <t>rake_vis</t>
  </si>
  <si>
    <t>shovel_vis</t>
  </si>
  <si>
    <t>spade_vis</t>
  </si>
  <si>
    <t>wrench_vis</t>
  </si>
  <si>
    <t>accordion_vis</t>
  </si>
  <si>
    <t>cello_vis</t>
  </si>
  <si>
    <t>flute_vis</t>
  </si>
  <si>
    <t>guitar_vis</t>
  </si>
  <si>
    <t>piano_vis</t>
  </si>
  <si>
    <t>trumpet_vis</t>
  </si>
  <si>
    <t>fork_vis</t>
  </si>
  <si>
    <t>spoon_vis</t>
  </si>
  <si>
    <t>tongs_vis</t>
  </si>
  <si>
    <t>drill_vis</t>
  </si>
  <si>
    <t>knife_vis</t>
  </si>
  <si>
    <t>broom_vis</t>
  </si>
  <si>
    <t>NOISE_PARA</t>
    <phoneticPr fontId="1" type="noConversion"/>
  </si>
  <si>
    <t>MEAN</t>
    <phoneticPr fontId="1" type="noConversion"/>
  </si>
  <si>
    <t>tools</t>
    <phoneticPr fontId="1" type="noConversion"/>
  </si>
  <si>
    <t>SEE</t>
    <phoneticPr fontId="1" type="noConversion"/>
  </si>
  <si>
    <t>Beta-weights</t>
    <phoneticPr fontId="1" type="noConversion"/>
  </si>
  <si>
    <t>Artifact</t>
    <phoneticPr fontId="1" type="noConversion"/>
  </si>
  <si>
    <t>t-Value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</si>
  <si>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</si>
  <si>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</si>
  <si>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</si>
  <si>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</si>
  <si>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</si>
  <si>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</si>
  <si>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</si>
  <si>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</si>
  <si>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</si>
  <si>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</si>
  <si>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</si>
  <si>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</si>
  <si>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</si>
  <si>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</si>
  <si>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</si>
  <si>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</si>
  <si>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</si>
  <si>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</si>
  <si>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</si>
  <si>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</si>
  <si>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</si>
  <si>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</si>
  <si>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</si>
  <si>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</si>
  <si>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</si>
  <si>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</si>
  <si>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</si>
  <si>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Lateral</t>
    <phoneticPr fontId="1" type="noConversion"/>
  </si>
  <si>
    <t>Medial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</si>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</sst>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178" formatCode="0.00_);[Red]\(0.00\)"/>
    <numFmt numFmtId="179" formatCode="0.0000_ "/>
    <numFmt numFmtId="180" formatCode="0.0000_);[Red]\(0.0000\)"/>
    <numFmt numFmtId="181" formatCode="0.00000_ "/>
  </numFmts>
  <fonts count="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29E-2"/>
          <c:w val="0.85179153094463178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'Total-Original'!$C$48:$V$48</c:f>
              <c:numCache>
                <c:formatCode>0.0000_ </c:formatCode>
                <c:ptCount val="20"/>
                <c:pt idx="0">
                  <c:v>-1.256150793650801E-2</c:v>
                </c:pt>
                <c:pt idx="1">
                  <c:v>-6.8878073286052013E-2</c:v>
                </c:pt>
                <c:pt idx="2">
                  <c:v>-0.12578016666666667</c:v>
                </c:pt>
                <c:pt idx="3">
                  <c:v>-0.13322966666666666</c:v>
                </c:pt>
                <c:pt idx="4">
                  <c:v>-0.12122194444444442</c:v>
                </c:pt>
                <c:pt idx="5">
                  <c:v>-0.14034550000000007</c:v>
                </c:pt>
                <c:pt idx="6">
                  <c:v>-0.17358861111111112</c:v>
                </c:pt>
                <c:pt idx="7">
                  <c:v>-0.19957872222222223</c:v>
                </c:pt>
                <c:pt idx="8">
                  <c:v>-0.21810472222222221</c:v>
                </c:pt>
                <c:pt idx="9">
                  <c:v>-0.21308016666666668</c:v>
                </c:pt>
                <c:pt idx="10">
                  <c:v>-0.19955311111111104</c:v>
                </c:pt>
                <c:pt idx="11">
                  <c:v>-0.21510950000000004</c:v>
                </c:pt>
                <c:pt idx="12">
                  <c:v>-0.21168061111111114</c:v>
                </c:pt>
                <c:pt idx="13">
                  <c:v>-0.22712977777777774</c:v>
                </c:pt>
                <c:pt idx="14">
                  <c:v>-0.20688755555555555</c:v>
                </c:pt>
                <c:pt idx="15">
                  <c:v>-0.16144561111111111</c:v>
                </c:pt>
                <c:pt idx="16">
                  <c:v>-0.13823144444444441</c:v>
                </c:pt>
                <c:pt idx="17">
                  <c:v>-0.132649111111111</c:v>
                </c:pt>
                <c:pt idx="18">
                  <c:v>-0.13032021276595745</c:v>
                </c:pt>
                <c:pt idx="19">
                  <c:v>-0.11619912698412699</c:v>
                </c:pt>
              </c:numCache>
            </c:numRef>
          </c:val>
        </c:ser>
        <c:marker val="1"/>
        <c:axId val="61364096"/>
        <c:axId val="61448576"/>
      </c:lineChart>
      <c:catAx>
        <c:axId val="61364096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61448576"/>
        <c:crossesAt val="0"/>
        <c:auto val="1"/>
        <c:lblAlgn val="ctr"/>
        <c:lblOffset val="100"/>
        <c:tickLblSkip val="1"/>
        <c:tickMarkSkip val="1"/>
      </c:catAx>
      <c:valAx>
        <c:axId val="61448576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61364096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66" r="0.75000000000000566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53"/>
          <c:y val="8.7542375389230598E-2"/>
          <c:w val="0.82736156351791457"/>
          <c:h val="0.77104630631283022"/>
        </c:manualLayout>
      </c:layout>
      <c:barChart>
        <c:barDir val="col"/>
        <c:grouping val="clustered"/>
        <c:ser>
          <c:idx val="0"/>
          <c:order val="0"/>
          <c:tx>
            <c:strRef>
              <c:f>Distance!$AB$35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1.3725425257961789E-2</c:v>
                  </c:pt>
                  <c:pt idx="1">
                    <c:v>8.2647106706896459E-3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1.3725425257961789E-2</c:v>
                  </c:pt>
                  <c:pt idx="1">
                    <c:v>8.2647106706896459E-3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Distance!$AC$35:$AD$35</c:f>
              <c:numCache>
                <c:formatCode>0.00_);[Red]\(0.00\)</c:formatCode>
                <c:ptCount val="2"/>
                <c:pt idx="0">
                  <c:v>2.6888392901020054E-2</c:v>
                </c:pt>
                <c:pt idx="1">
                  <c:v>1.5616276469635877E-2</c:v>
                </c:pt>
              </c:numCache>
            </c:numRef>
          </c:val>
        </c:ser>
        <c:ser>
          <c:idx val="1"/>
          <c:order val="1"/>
          <c:tx>
            <c:strRef>
              <c:f>Distance!$AB$36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1.3725425257961789E-2</c:v>
                  </c:pt>
                  <c:pt idx="1">
                    <c:v>8.2647106706896459E-3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1.3725425257961789E-2</c:v>
                  </c:pt>
                  <c:pt idx="1">
                    <c:v>8.2647106706896459E-3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Distance!$AC$36:$AD$36</c:f>
              <c:numCache>
                <c:formatCode>0.00_);[Red]\(0.00\)</c:formatCode>
                <c:ptCount val="2"/>
                <c:pt idx="0">
                  <c:v>2.0349786704610132E-2</c:v>
                </c:pt>
                <c:pt idx="1">
                  <c:v>5.3784968442030449E-2</c:v>
                </c:pt>
              </c:numCache>
            </c:numRef>
          </c:val>
        </c:ser>
        <c:axId val="92781568"/>
        <c:axId val="92791936"/>
      </c:barChart>
      <c:catAx>
        <c:axId val="9278156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791936"/>
        <c:crosses val="autoZero"/>
        <c:auto val="1"/>
        <c:lblAlgn val="ctr"/>
        <c:lblOffset val="100"/>
        <c:tickLblSkip val="1"/>
        <c:tickMarkSkip val="1"/>
      </c:catAx>
      <c:valAx>
        <c:axId val="92791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51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781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404"/>
        </c:manualLayout>
      </c:layout>
    </c:legend>
    <c:plotVisOnly val="1"/>
    <c:dispBlanksAs val="gap"/>
  </c:chart>
  <c:printSettings>
    <c:headerFooter alignWithMargins="0"/>
    <c:pageMargins b="1" l="0.75000000000000666" r="0.75000000000000666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'sub01'!$D$50:$W$50</c:f>
              <c:numCache>
                <c:formatCode>0.00_ </c:formatCode>
                <c:ptCount val="20"/>
                <c:pt idx="0">
                  <c:v>0.92300000000000004</c:v>
                </c:pt>
                <c:pt idx="1">
                  <c:v>1.7875000000000005E-2</c:v>
                </c:pt>
                <c:pt idx="2">
                  <c:v>2.829166666666667E-2</c:v>
                </c:pt>
                <c:pt idx="3">
                  <c:v>0.90841666666666654</c:v>
                </c:pt>
                <c:pt idx="4">
                  <c:v>0.19437499999999996</c:v>
                </c:pt>
                <c:pt idx="5">
                  <c:v>1.1375000000000001E-2</c:v>
                </c:pt>
                <c:pt idx="6">
                  <c:v>4.6583333333333338E-2</c:v>
                </c:pt>
                <c:pt idx="7">
                  <c:v>4.5291666666666668E-2</c:v>
                </c:pt>
                <c:pt idx="8">
                  <c:v>3.2000000000000008E-2</c:v>
                </c:pt>
                <c:pt idx="9">
                  <c:v>2.7208333333333345E-2</c:v>
                </c:pt>
                <c:pt idx="10">
                  <c:v>0.13408333333333336</c:v>
                </c:pt>
                <c:pt idx="11">
                  <c:v>2.2458333333333341E-2</c:v>
                </c:pt>
                <c:pt idx="12">
                  <c:v>1.8500000000000006E-2</c:v>
                </c:pt>
                <c:pt idx="13">
                  <c:v>0.18141666666666667</c:v>
                </c:pt>
                <c:pt idx="14">
                  <c:v>1.8750000000000006E-2</c:v>
                </c:pt>
                <c:pt idx="15">
                  <c:v>7.7791666666666662E-2</c:v>
                </c:pt>
                <c:pt idx="16">
                  <c:v>3.1250000000000007E-2</c:v>
                </c:pt>
                <c:pt idx="17">
                  <c:v>9.6374999999999975E-2</c:v>
                </c:pt>
                <c:pt idx="18">
                  <c:v>4.1166666666666671E-2</c:v>
                </c:pt>
                <c:pt idx="19">
                  <c:v>1.8500000000000006E-2</c:v>
                </c:pt>
              </c:numCache>
            </c:numRef>
          </c:val>
        </c:ser>
        <c:ser>
          <c:idx val="1"/>
          <c:order val="1"/>
          <c:tx>
            <c:strRef>
              <c:f>'sub01'!$C$51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'sub01'!$D$51:$W$51</c:f>
              <c:numCache>
                <c:formatCode>0.00_ </c:formatCode>
                <c:ptCount val="20"/>
                <c:pt idx="0">
                  <c:v>0.43070833333333347</c:v>
                </c:pt>
                <c:pt idx="1">
                  <c:v>1.2208333333333337E-2</c:v>
                </c:pt>
                <c:pt idx="2">
                  <c:v>0.32645833333333329</c:v>
                </c:pt>
                <c:pt idx="3">
                  <c:v>0.96954166666666686</c:v>
                </c:pt>
                <c:pt idx="4">
                  <c:v>0.24837499999999998</c:v>
                </c:pt>
                <c:pt idx="5">
                  <c:v>0.14754166666666668</c:v>
                </c:pt>
                <c:pt idx="6">
                  <c:v>0.203125</c:v>
                </c:pt>
                <c:pt idx="7">
                  <c:v>0.28829166666666667</c:v>
                </c:pt>
                <c:pt idx="8">
                  <c:v>0.50170833333333342</c:v>
                </c:pt>
                <c:pt idx="9">
                  <c:v>0.34391666666666665</c:v>
                </c:pt>
                <c:pt idx="10">
                  <c:v>0.33566666666666672</c:v>
                </c:pt>
                <c:pt idx="11">
                  <c:v>0.1556666666666667</c:v>
                </c:pt>
                <c:pt idx="12">
                  <c:v>1.2916666666666672E-2</c:v>
                </c:pt>
                <c:pt idx="13">
                  <c:v>0.52233333333333343</c:v>
                </c:pt>
                <c:pt idx="14">
                  <c:v>1.3041666666666672E-2</c:v>
                </c:pt>
                <c:pt idx="15">
                  <c:v>0.48649999999999999</c:v>
                </c:pt>
                <c:pt idx="16">
                  <c:v>0.46104166666666663</c:v>
                </c:pt>
                <c:pt idx="17">
                  <c:v>0.24954166666666669</c:v>
                </c:pt>
                <c:pt idx="18">
                  <c:v>0.40837499999999999</c:v>
                </c:pt>
                <c:pt idx="19">
                  <c:v>1.2875000000000004E-2</c:v>
                </c:pt>
              </c:numCache>
            </c:numRef>
          </c:val>
        </c:ser>
        <c:marker val="1"/>
        <c:axId val="138909184"/>
        <c:axId val="138911104"/>
      </c:lineChart>
      <c:catAx>
        <c:axId val="138909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8911104"/>
        <c:crosses val="autoZero"/>
        <c:auto val="1"/>
        <c:lblAlgn val="ctr"/>
        <c:lblOffset val="100"/>
        <c:tickLblSkip val="1"/>
        <c:tickMarkSkip val="1"/>
      </c:catAx>
      <c:valAx>
        <c:axId val="138911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8909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39766656"/>
        <c:axId val="39776640"/>
      </c:barChart>
      <c:catAx>
        <c:axId val="39766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776640"/>
        <c:crosses val="autoZero"/>
        <c:auto val="1"/>
        <c:lblAlgn val="ctr"/>
        <c:lblOffset val="100"/>
        <c:tickLblSkip val="1"/>
        <c:tickMarkSkip val="1"/>
      </c:catAx>
      <c:valAx>
        <c:axId val="397766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766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'sub01'!$D$160:$W$160</c:f>
              <c:numCache>
                <c:formatCode>0.000_ </c:formatCode>
                <c:ptCount val="20"/>
                <c:pt idx="0" formatCode="0.00000_ ">
                  <c:v>0.55974886129634982</c:v>
                </c:pt>
                <c:pt idx="1">
                  <c:v>0.32739662357545851</c:v>
                </c:pt>
                <c:pt idx="2">
                  <c:v>0.323785215271503</c:v>
                </c:pt>
                <c:pt idx="3">
                  <c:v>0.43777865768505603</c:v>
                </c:pt>
                <c:pt idx="4">
                  <c:v>0.30755295878260874</c:v>
                </c:pt>
                <c:pt idx="5">
                  <c:v>0.1044230105447792</c:v>
                </c:pt>
                <c:pt idx="6">
                  <c:v>2.5189141748175343E-2</c:v>
                </c:pt>
                <c:pt idx="7">
                  <c:v>3.1714557677010626E-2</c:v>
                </c:pt>
                <c:pt idx="8">
                  <c:v>4.7231524860186037E-2</c:v>
                </c:pt>
                <c:pt idx="9">
                  <c:v>6.2468100596331545E-2</c:v>
                </c:pt>
                <c:pt idx="10">
                  <c:v>6.7887267787224717E-2</c:v>
                </c:pt>
                <c:pt idx="11">
                  <c:v>5.1157070760325891E-2</c:v>
                </c:pt>
                <c:pt idx="12">
                  <c:v>5.2941134608653767E-2</c:v>
                </c:pt>
                <c:pt idx="13">
                  <c:v>7.4728210041325752E-2</c:v>
                </c:pt>
                <c:pt idx="14">
                  <c:v>6.3948503033114057E-2</c:v>
                </c:pt>
                <c:pt idx="15">
                  <c:v>5.4824504699164923E-2</c:v>
                </c:pt>
                <c:pt idx="16">
                  <c:v>5.8488661117726541E-2</c:v>
                </c:pt>
                <c:pt idx="17">
                  <c:v>6.3117732657102577E-2</c:v>
                </c:pt>
                <c:pt idx="18">
                  <c:v>4.7527735341665926E-2</c:v>
                </c:pt>
                <c:pt idx="19">
                  <c:v>2.8668253824662825E-2</c:v>
                </c:pt>
              </c:numCache>
            </c:numRef>
          </c:val>
        </c:ser>
        <c:ser>
          <c:idx val="1"/>
          <c:order val="1"/>
          <c:tx>
            <c:strRef>
              <c:f>'sub01'!$C$161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'sub01'!$D$161:$W$161</c:f>
              <c:numCache>
                <c:formatCode>0.000_ </c:formatCode>
                <c:ptCount val="20"/>
                <c:pt idx="0" formatCode="0.00000_ ">
                  <c:v>0.29241993952465789</c:v>
                </c:pt>
                <c:pt idx="1">
                  <c:v>0.27116477404165779</c:v>
                </c:pt>
                <c:pt idx="2">
                  <c:v>0.41405894682514988</c:v>
                </c:pt>
                <c:pt idx="3">
                  <c:v>0.52942995060967235</c:v>
                </c:pt>
                <c:pt idx="4">
                  <c:v>0.37817375506201029</c:v>
                </c:pt>
                <c:pt idx="5">
                  <c:v>0.2142916279428595</c:v>
                </c:pt>
                <c:pt idx="6">
                  <c:v>0.2089372145857579</c:v>
                </c:pt>
                <c:pt idx="7">
                  <c:v>0.3069898556340836</c:v>
                </c:pt>
                <c:pt idx="8">
                  <c:v>0.38863042788680424</c:v>
                </c:pt>
                <c:pt idx="9">
                  <c:v>0.36448571401924862</c:v>
                </c:pt>
                <c:pt idx="10">
                  <c:v>0.28256536551570949</c:v>
                </c:pt>
                <c:pt idx="11">
                  <c:v>0.20790867727519738</c:v>
                </c:pt>
                <c:pt idx="12">
                  <c:v>0.20248802049547079</c:v>
                </c:pt>
                <c:pt idx="13">
                  <c:v>0.25193024997146124</c:v>
                </c:pt>
                <c:pt idx="14">
                  <c:v>0.2681796341101802</c:v>
                </c:pt>
                <c:pt idx="15">
                  <c:v>0.35787407984905251</c:v>
                </c:pt>
                <c:pt idx="16">
                  <c:v>0.40201154119790589</c:v>
                </c:pt>
                <c:pt idx="17">
                  <c:v>0.35051010875907562</c:v>
                </c:pt>
                <c:pt idx="18">
                  <c:v>0.26814318722584929</c:v>
                </c:pt>
                <c:pt idx="19">
                  <c:v>0.16434586909237586</c:v>
                </c:pt>
              </c:numCache>
            </c:numRef>
          </c:val>
        </c:ser>
        <c:marker val="1"/>
        <c:axId val="39854848"/>
        <c:axId val="39856384"/>
      </c:lineChart>
      <c:catAx>
        <c:axId val="39854848"/>
        <c:scaling>
          <c:orientation val="minMax"/>
        </c:scaling>
        <c:axPos val="b"/>
        <c:numFmt formatCode="General" sourceLinked="1"/>
        <c:tickLblPos val="nextTo"/>
        <c:crossAx val="39856384"/>
        <c:crosses val="autoZero"/>
        <c:auto val="1"/>
        <c:lblAlgn val="ctr"/>
        <c:lblOffset val="100"/>
      </c:catAx>
      <c:valAx>
        <c:axId val="39856384"/>
        <c:scaling>
          <c:orientation val="minMax"/>
        </c:scaling>
        <c:axPos val="l"/>
        <c:majorGridlines/>
        <c:numFmt formatCode="0.00000_ " sourceLinked="1"/>
        <c:tickLblPos val="nextTo"/>
        <c:crossAx val="39854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39883136"/>
        <c:axId val="39884672"/>
      </c:barChart>
      <c:catAx>
        <c:axId val="398831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84672"/>
        <c:crosses val="autoZero"/>
        <c:auto val="1"/>
        <c:lblAlgn val="ctr"/>
        <c:lblOffset val="100"/>
        <c:tickLblSkip val="1"/>
        <c:tickMarkSkip val="1"/>
      </c:catAx>
      <c:valAx>
        <c:axId val="398846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831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'sub02'!$D$50:$W$50</c:f>
              <c:numCache>
                <c:formatCode>0.00_ </c:formatCode>
                <c:ptCount val="20"/>
                <c:pt idx="0">
                  <c:v>1.9416666666666672E-2</c:v>
                </c:pt>
                <c:pt idx="1">
                  <c:v>8.649999999999998E-2</c:v>
                </c:pt>
                <c:pt idx="2">
                  <c:v>9.7875000000000031E-2</c:v>
                </c:pt>
                <c:pt idx="3">
                  <c:v>2.029166666666667E-2</c:v>
                </c:pt>
                <c:pt idx="4">
                  <c:v>3.0625000000000013E-2</c:v>
                </c:pt>
                <c:pt idx="5">
                  <c:v>1.3958333333333335E-2</c:v>
                </c:pt>
                <c:pt idx="6">
                  <c:v>2.662500000000001E-2</c:v>
                </c:pt>
                <c:pt idx="7">
                  <c:v>0.40624999999999994</c:v>
                </c:pt>
                <c:pt idx="8">
                  <c:v>2.2500000000000003E-2</c:v>
                </c:pt>
                <c:pt idx="9">
                  <c:v>7.4333333333333321E-2</c:v>
                </c:pt>
                <c:pt idx="10">
                  <c:v>1.4541666666666673E-2</c:v>
                </c:pt>
                <c:pt idx="11">
                  <c:v>0.3126666666666667</c:v>
                </c:pt>
                <c:pt idx="12">
                  <c:v>1.9500000000000007E-2</c:v>
                </c:pt>
                <c:pt idx="13">
                  <c:v>8.0208333333333312E-2</c:v>
                </c:pt>
                <c:pt idx="14">
                  <c:v>9.9333333333333315E-2</c:v>
                </c:pt>
                <c:pt idx="15">
                  <c:v>7.0333333333333317E-2</c:v>
                </c:pt>
                <c:pt idx="16">
                  <c:v>5.1208333333333349E-2</c:v>
                </c:pt>
                <c:pt idx="17">
                  <c:v>2.0458333333333335E-2</c:v>
                </c:pt>
                <c:pt idx="18">
                  <c:v>0.94704166666666667</c:v>
                </c:pt>
                <c:pt idx="19">
                  <c:v>1.6333333333333335E-2</c:v>
                </c:pt>
              </c:numCache>
            </c:numRef>
          </c:val>
        </c:ser>
        <c:ser>
          <c:idx val="1"/>
          <c:order val="1"/>
          <c:tx>
            <c:strRef>
              <c:f>'sub02'!$C$51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'sub02'!$D$51:$W$51</c:f>
              <c:numCache>
                <c:formatCode>0.00_ </c:formatCode>
                <c:ptCount val="20"/>
                <c:pt idx="0">
                  <c:v>1.2708333333333341E-2</c:v>
                </c:pt>
                <c:pt idx="1">
                  <c:v>0.16970833333333332</c:v>
                </c:pt>
                <c:pt idx="2">
                  <c:v>0.20474999999999999</c:v>
                </c:pt>
                <c:pt idx="3">
                  <c:v>0.30995833333333328</c:v>
                </c:pt>
                <c:pt idx="4">
                  <c:v>0.37170833333333331</c:v>
                </c:pt>
                <c:pt idx="5">
                  <c:v>0.1844166666666667</c:v>
                </c:pt>
                <c:pt idx="6">
                  <c:v>0.18337499999999998</c:v>
                </c:pt>
                <c:pt idx="7">
                  <c:v>0.56779166666666681</c:v>
                </c:pt>
                <c:pt idx="8">
                  <c:v>0.39162500000000006</c:v>
                </c:pt>
                <c:pt idx="9">
                  <c:v>0.28220833333333334</c:v>
                </c:pt>
                <c:pt idx="10">
                  <c:v>1.6833333333333339E-2</c:v>
                </c:pt>
                <c:pt idx="11">
                  <c:v>0.37083333333333329</c:v>
                </c:pt>
                <c:pt idx="12">
                  <c:v>1.3041666666666672E-2</c:v>
                </c:pt>
                <c:pt idx="13">
                  <c:v>0.54545833333333327</c:v>
                </c:pt>
                <c:pt idx="14">
                  <c:v>0.55558333333333321</c:v>
                </c:pt>
                <c:pt idx="15">
                  <c:v>0.37016666666666659</c:v>
                </c:pt>
                <c:pt idx="16">
                  <c:v>0.27433333333333332</c:v>
                </c:pt>
                <c:pt idx="17">
                  <c:v>0.34804166666666664</c:v>
                </c:pt>
                <c:pt idx="18">
                  <c:v>0.6642083333333334</c:v>
                </c:pt>
                <c:pt idx="19">
                  <c:v>0.22641666666666668</c:v>
                </c:pt>
              </c:numCache>
            </c:numRef>
          </c:val>
        </c:ser>
        <c:marker val="1"/>
        <c:axId val="39947648"/>
        <c:axId val="39953536"/>
      </c:lineChart>
      <c:catAx>
        <c:axId val="399476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53536"/>
        <c:crosses val="autoZero"/>
        <c:auto val="1"/>
        <c:lblAlgn val="ctr"/>
        <c:lblOffset val="100"/>
        <c:tickLblSkip val="1"/>
        <c:tickMarkSkip val="1"/>
      </c:catAx>
      <c:valAx>
        <c:axId val="39953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47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'sub02'!$Z$50:$AA$50</c:f>
              <c:numCache>
                <c:formatCode>0.00_ </c:formatCode>
                <c:ptCount val="2"/>
                <c:pt idx="0">
                  <c:v>7.9837500000000006E-2</c:v>
                </c:pt>
                <c:pt idx="1">
                  <c:v>0.16316250000000002</c:v>
                </c:pt>
              </c:numCache>
            </c:numRef>
          </c:val>
        </c:ser>
        <c:ser>
          <c:idx val="1"/>
          <c:order val="1"/>
          <c:tx>
            <c:strRef>
              <c:f>'sub02'!$Y$51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'sub02'!$Z$51:$AA$51</c:f>
              <c:numCache>
                <c:formatCode>0.00_ </c:formatCode>
                <c:ptCount val="2"/>
                <c:pt idx="0">
                  <c:v>0.26782499999999992</c:v>
                </c:pt>
                <c:pt idx="1">
                  <c:v>0.33849166666666664</c:v>
                </c:pt>
              </c:numCache>
            </c:numRef>
          </c:val>
        </c:ser>
        <c:axId val="39966976"/>
        <c:axId val="39981056"/>
      </c:barChart>
      <c:catAx>
        <c:axId val="39966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81056"/>
        <c:crosses val="autoZero"/>
        <c:auto val="1"/>
        <c:lblAlgn val="ctr"/>
        <c:lblOffset val="100"/>
        <c:tickLblSkip val="1"/>
        <c:tickMarkSkip val="1"/>
      </c:catAx>
      <c:valAx>
        <c:axId val="399810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69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'sub02'!$D$160:$W$160</c:f>
              <c:numCache>
                <c:formatCode>0.000_ </c:formatCode>
                <c:ptCount val="20"/>
                <c:pt idx="0" formatCode="0.00000_ ">
                  <c:v>3.4124046548492014E-2</c:v>
                </c:pt>
                <c:pt idx="1">
                  <c:v>5.7086526325316432E-2</c:v>
                </c:pt>
                <c:pt idx="2">
                  <c:v>4.6884799937752353E-2</c:v>
                </c:pt>
                <c:pt idx="3">
                  <c:v>1.9449721843596817E-2</c:v>
                </c:pt>
                <c:pt idx="4">
                  <c:v>1.4407706568787365E-2</c:v>
                </c:pt>
                <c:pt idx="5">
                  <c:v>3.9242464199163447E-2</c:v>
                </c:pt>
                <c:pt idx="6">
                  <c:v>0.1031472897168781</c:v>
                </c:pt>
                <c:pt idx="7">
                  <c:v>0.16166374197751002</c:v>
                </c:pt>
                <c:pt idx="8">
                  <c:v>0.11266039855314641</c:v>
                </c:pt>
                <c:pt idx="9">
                  <c:v>6.8845111364289904E-2</c:v>
                </c:pt>
                <c:pt idx="10">
                  <c:v>8.687331229986095E-2</c:v>
                </c:pt>
                <c:pt idx="11">
                  <c:v>0.13897351973286384</c:v>
                </c:pt>
                <c:pt idx="12">
                  <c:v>0.12103123897860123</c:v>
                </c:pt>
                <c:pt idx="13">
                  <c:v>0.10027312463024744</c:v>
                </c:pt>
                <c:pt idx="14">
                  <c:v>9.7126571379756443E-2</c:v>
                </c:pt>
                <c:pt idx="15">
                  <c:v>8.4802797220591794E-2</c:v>
                </c:pt>
                <c:pt idx="16">
                  <c:v>0.10894967958096091</c:v>
                </c:pt>
                <c:pt idx="17">
                  <c:v>0.25397921284653485</c:v>
                </c:pt>
                <c:pt idx="18">
                  <c:v>0.42344713596765082</c:v>
                </c:pt>
                <c:pt idx="19">
                  <c:v>0.34451245967865213</c:v>
                </c:pt>
              </c:numCache>
            </c:numRef>
          </c:val>
        </c:ser>
        <c:ser>
          <c:idx val="1"/>
          <c:order val="1"/>
          <c:tx>
            <c:strRef>
              <c:f>'sub02'!$C$161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'sub02'!$D$161:$W$161</c:f>
              <c:numCache>
                <c:formatCode>0.000_ </c:formatCode>
                <c:ptCount val="20"/>
                <c:pt idx="0" formatCode="0.00000_ ">
                  <c:v>9.0711869610702878E-2</c:v>
                </c:pt>
                <c:pt idx="1">
                  <c:v>0.15484413941040498</c:v>
                </c:pt>
                <c:pt idx="2">
                  <c:v>0.22349924918021213</c:v>
                </c:pt>
                <c:pt idx="3">
                  <c:v>0.28738301758553469</c:v>
                </c:pt>
                <c:pt idx="4">
                  <c:v>0.29703351678217976</c:v>
                </c:pt>
                <c:pt idx="5">
                  <c:v>0.26896664692117284</c:v>
                </c:pt>
                <c:pt idx="6">
                  <c:v>0.30504631309008506</c:v>
                </c:pt>
                <c:pt idx="7">
                  <c:v>0.39810096565560599</c:v>
                </c:pt>
                <c:pt idx="8">
                  <c:v>0.38692983958271382</c:v>
                </c:pt>
                <c:pt idx="9">
                  <c:v>0.28052709592121045</c:v>
                </c:pt>
                <c:pt idx="10">
                  <c:v>0.19015731250086335</c:v>
                </c:pt>
                <c:pt idx="11">
                  <c:v>0.2055182290083323</c:v>
                </c:pt>
                <c:pt idx="12">
                  <c:v>0.26696904481191436</c:v>
                </c:pt>
                <c:pt idx="13">
                  <c:v>0.40035957482613643</c:v>
                </c:pt>
                <c:pt idx="14">
                  <c:v>0.44601656113470295</c:v>
                </c:pt>
                <c:pt idx="15">
                  <c:v>0.37624158195900287</c:v>
                </c:pt>
                <c:pt idx="16">
                  <c:v>0.32219209552618761</c:v>
                </c:pt>
                <c:pt idx="17">
                  <c:v>0.36896431328298429</c:v>
                </c:pt>
                <c:pt idx="18">
                  <c:v>0.42684988217040981</c:v>
                </c:pt>
                <c:pt idx="19">
                  <c:v>0.371218915208821</c:v>
                </c:pt>
              </c:numCache>
            </c:numRef>
          </c:val>
        </c:ser>
        <c:marker val="1"/>
        <c:axId val="39997824"/>
        <c:axId val="39999360"/>
      </c:lineChart>
      <c:catAx>
        <c:axId val="39997824"/>
        <c:scaling>
          <c:orientation val="minMax"/>
        </c:scaling>
        <c:axPos val="b"/>
        <c:numFmt formatCode="General" sourceLinked="1"/>
        <c:tickLblPos val="nextTo"/>
        <c:crossAx val="39999360"/>
        <c:crosses val="autoZero"/>
        <c:auto val="1"/>
        <c:lblAlgn val="ctr"/>
        <c:lblOffset val="100"/>
      </c:catAx>
      <c:valAx>
        <c:axId val="39999360"/>
        <c:scaling>
          <c:orientation val="minMax"/>
        </c:scaling>
        <c:axPos val="l"/>
        <c:majorGridlines/>
        <c:numFmt formatCode="0.00000_ " sourceLinked="1"/>
        <c:tickLblPos val="nextTo"/>
        <c:crossAx val="3999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40034304"/>
        <c:axId val="40035840"/>
      </c:barChart>
      <c:catAx>
        <c:axId val="40034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35840"/>
        <c:crosses val="autoZero"/>
        <c:auto val="1"/>
        <c:lblAlgn val="ctr"/>
        <c:lblOffset val="100"/>
        <c:tickLblSkip val="1"/>
        <c:tickMarkSkip val="1"/>
      </c:catAx>
      <c:valAx>
        <c:axId val="400358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343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045568"/>
        <c:axId val="40055552"/>
      </c:barChart>
      <c:catAx>
        <c:axId val="400455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55552"/>
        <c:crosses val="autoZero"/>
        <c:auto val="1"/>
        <c:lblAlgn val="ctr"/>
        <c:lblOffset val="100"/>
        <c:tickLblSkip val="1"/>
        <c:tickMarkSkip val="1"/>
      </c:catAx>
      <c:valAx>
        <c:axId val="400555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455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1"/>
          <c:y val="8.7542375389230362E-2"/>
          <c:w val="0.82736156351791457"/>
          <c:h val="0.77104630631282944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'Total-Original'!$Z$43:$AA$43</c:f>
                <c:numCache>
                  <c:formatCode>General</c:formatCode>
                  <c:ptCount val="2"/>
                  <c:pt idx="0">
                    <c:v>2.1950489800673077E-2</c:v>
                  </c:pt>
                  <c:pt idx="1">
                    <c:v>1.9851812279902514E-2</c:v>
                  </c:pt>
                </c:numCache>
              </c:numRef>
            </c:plus>
            <c:minus>
              <c:numRef>
                <c:f>'Total-Original'!$Z$43:$AA$43</c:f>
                <c:numCache>
                  <c:formatCode>General</c:formatCode>
                  <c:ptCount val="2"/>
                  <c:pt idx="0">
                    <c:v>2.1950489800673077E-2</c:v>
                  </c:pt>
                  <c:pt idx="1">
                    <c:v>1.9851812279902514E-2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'Total-Original'!$Z$39:$AA$39</c:f>
              <c:numCache>
                <c:formatCode>0.00_);[Red]\(0.00\)</c:formatCode>
                <c:ptCount val="2"/>
                <c:pt idx="0">
                  <c:v>0.10488878205128206</c:v>
                </c:pt>
                <c:pt idx="1">
                  <c:v>9.4843269230769217E-2</c:v>
                </c:pt>
              </c:numCache>
            </c:numRef>
          </c:val>
        </c:ser>
        <c:ser>
          <c:idx val="1"/>
          <c:order val="1"/>
          <c:tx>
            <c:strRef>
              <c:f>'Total-Original'!$Y$40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'Total-Original'!$Z$44:$AA$44</c:f>
                <c:numCache>
                  <c:formatCode>General</c:formatCode>
                  <c:ptCount val="2"/>
                  <c:pt idx="0">
                    <c:v>1.3529552236199787E-2</c:v>
                  </c:pt>
                  <c:pt idx="1">
                    <c:v>1.4023772222039025E-2</c:v>
                  </c:pt>
                </c:numCache>
              </c:numRef>
            </c:plus>
            <c:minus>
              <c:numRef>
                <c:f>'Total-Original'!$Z$44:$AA$44</c:f>
                <c:numCache>
                  <c:formatCode>General</c:formatCode>
                  <c:ptCount val="2"/>
                  <c:pt idx="0">
                    <c:v>1.3529552236199787E-2</c:v>
                  </c:pt>
                  <c:pt idx="1">
                    <c:v>1.4023772222039025E-2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'Total-Original'!$Z$40:$AA$40</c:f>
              <c:numCache>
                <c:formatCode>0.00_);[Red]\(0.00\)</c:formatCode>
                <c:ptCount val="2"/>
                <c:pt idx="0">
                  <c:v>0.23809940476190475</c:v>
                </c:pt>
                <c:pt idx="1">
                  <c:v>0.27108301282051284</c:v>
                </c:pt>
              </c:numCache>
            </c:numRef>
          </c:val>
        </c:ser>
        <c:axId val="63379712"/>
        <c:axId val="72237056"/>
      </c:barChart>
      <c:catAx>
        <c:axId val="6337971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237056"/>
        <c:crosses val="autoZero"/>
        <c:auto val="1"/>
        <c:lblAlgn val="ctr"/>
        <c:lblOffset val="100"/>
        <c:tickLblSkip val="1"/>
        <c:tickMarkSkip val="1"/>
      </c:catAx>
      <c:valAx>
        <c:axId val="72237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07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6337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9"/>
        </c:manualLayout>
      </c:layout>
    </c:legend>
    <c:plotVisOnly val="1"/>
    <c:dispBlanksAs val="gap"/>
  </c:chart>
  <c:printSettings>
    <c:headerFooter alignWithMargins="0"/>
    <c:pageMargins b="1" l="0.75000000000000588" r="0.75000000000000588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'sub03'!$D$50:$W$50</c:f>
              <c:numCache>
                <c:formatCode>0.00_ </c:formatCode>
                <c:ptCount val="20"/>
                <c:pt idx="0">
                  <c:v>4.5833333333333342E-3</c:v>
                </c:pt>
                <c:pt idx="1">
                  <c:v>3.4583333333333341E-3</c:v>
                </c:pt>
                <c:pt idx="2">
                  <c:v>1.7916666666666678E-3</c:v>
                </c:pt>
                <c:pt idx="3">
                  <c:v>2.5000000000000009E-3</c:v>
                </c:pt>
                <c:pt idx="4">
                  <c:v>2.2708333333333334E-2</c:v>
                </c:pt>
                <c:pt idx="5">
                  <c:v>1.5416666666666675E-3</c:v>
                </c:pt>
                <c:pt idx="6">
                  <c:v>2.5833333333333337E-3</c:v>
                </c:pt>
                <c:pt idx="7">
                  <c:v>1.5625E-2</c:v>
                </c:pt>
                <c:pt idx="8">
                  <c:v>1.0416666666666673E-3</c:v>
                </c:pt>
                <c:pt idx="9">
                  <c:v>8.9166666666666682E-3</c:v>
                </c:pt>
                <c:pt idx="10">
                  <c:v>2.9750000000000013E-2</c:v>
                </c:pt>
                <c:pt idx="11">
                  <c:v>8.4166666666666678E-3</c:v>
                </c:pt>
                <c:pt idx="12">
                  <c:v>4.5833333333333342E-3</c:v>
                </c:pt>
                <c:pt idx="13">
                  <c:v>1.5000000000000005E-3</c:v>
                </c:pt>
                <c:pt idx="14">
                  <c:v>2.8750000000000008E-3</c:v>
                </c:pt>
                <c:pt idx="15">
                  <c:v>1.0416666666666673E-3</c:v>
                </c:pt>
                <c:pt idx="16">
                  <c:v>2.0000000000000009E-3</c:v>
                </c:pt>
                <c:pt idx="17">
                  <c:v>2.833333333333334E-3</c:v>
                </c:pt>
                <c:pt idx="18">
                  <c:v>2.3750000000000008E-3</c:v>
                </c:pt>
                <c:pt idx="19">
                  <c:v>4.5000000000000014E-3</c:v>
                </c:pt>
              </c:numCache>
            </c:numRef>
          </c:val>
        </c:ser>
        <c:ser>
          <c:idx val="1"/>
          <c:order val="1"/>
          <c:tx>
            <c:strRef>
              <c:f>'sub03'!$C$51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'sub03'!$D$51:$W$51</c:f>
              <c:numCache>
                <c:formatCode>0.00_ </c:formatCode>
                <c:ptCount val="20"/>
                <c:pt idx="0">
                  <c:v>2.9583333333333349E-3</c:v>
                </c:pt>
                <c:pt idx="1">
                  <c:v>0.29687499999999994</c:v>
                </c:pt>
                <c:pt idx="2">
                  <c:v>0.13266666666666665</c:v>
                </c:pt>
                <c:pt idx="3">
                  <c:v>0.15366666666666667</c:v>
                </c:pt>
                <c:pt idx="4">
                  <c:v>0.44420833333333348</c:v>
                </c:pt>
                <c:pt idx="5">
                  <c:v>0.12674999999999997</c:v>
                </c:pt>
                <c:pt idx="6">
                  <c:v>0.41487500000000005</c:v>
                </c:pt>
                <c:pt idx="7">
                  <c:v>0.48716666666666675</c:v>
                </c:pt>
                <c:pt idx="8">
                  <c:v>6.8958333333333344E-2</c:v>
                </c:pt>
                <c:pt idx="9">
                  <c:v>0.39874999999999999</c:v>
                </c:pt>
                <c:pt idx="10">
                  <c:v>0.32170833333333332</c:v>
                </c:pt>
                <c:pt idx="11">
                  <c:v>0.40904166666666669</c:v>
                </c:pt>
                <c:pt idx="12">
                  <c:v>3.0000000000000014E-3</c:v>
                </c:pt>
                <c:pt idx="13">
                  <c:v>0.15933333333333333</c:v>
                </c:pt>
                <c:pt idx="14">
                  <c:v>0.41870833333333329</c:v>
                </c:pt>
                <c:pt idx="15">
                  <c:v>8.9958333333333348E-2</c:v>
                </c:pt>
                <c:pt idx="16">
                  <c:v>0.39904166666666674</c:v>
                </c:pt>
                <c:pt idx="17">
                  <c:v>0.16812499999999997</c:v>
                </c:pt>
                <c:pt idx="18">
                  <c:v>0.19987499999999994</c:v>
                </c:pt>
                <c:pt idx="19">
                  <c:v>2.9583333333333349E-3</c:v>
                </c:pt>
              </c:numCache>
            </c:numRef>
          </c:val>
        </c:ser>
        <c:marker val="1"/>
        <c:axId val="40258176"/>
        <c:axId val="40300928"/>
      </c:lineChart>
      <c:catAx>
        <c:axId val="402581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300928"/>
        <c:crosses val="autoZero"/>
        <c:auto val="1"/>
        <c:lblAlgn val="ctr"/>
        <c:lblOffset val="100"/>
        <c:tickLblSkip val="1"/>
        <c:tickMarkSkip val="1"/>
      </c:catAx>
      <c:valAx>
        <c:axId val="4030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258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'sub03'!$Y$50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'sub03'!$Z$50:$AA$50</c:f>
              <c:numCache>
                <c:formatCode>0.00_ </c:formatCode>
                <c:ptCount val="2"/>
                <c:pt idx="0">
                  <c:v>6.4750000000000016E-3</c:v>
                </c:pt>
                <c:pt idx="1">
                  <c:v>5.9874999999999998E-3</c:v>
                </c:pt>
              </c:numCache>
            </c:numRef>
          </c:val>
        </c:ser>
        <c:ser>
          <c:idx val="1"/>
          <c:order val="1"/>
          <c:tx>
            <c:strRef>
              <c:f>'sub03'!$Y$51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'sub03'!$Z$51:$AA$51</c:f>
              <c:numCache>
                <c:formatCode>0.00_ </c:formatCode>
                <c:ptCount val="2"/>
                <c:pt idx="0">
                  <c:v>0.25268750000000001</c:v>
                </c:pt>
                <c:pt idx="1">
                  <c:v>0.21717500000000001</c:v>
                </c:pt>
              </c:numCache>
            </c:numRef>
          </c:val>
        </c:ser>
        <c:axId val="40449536"/>
        <c:axId val="40451072"/>
      </c:barChart>
      <c:catAx>
        <c:axId val="404495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51072"/>
        <c:crosses val="autoZero"/>
        <c:auto val="1"/>
        <c:lblAlgn val="ctr"/>
        <c:lblOffset val="100"/>
        <c:tickLblSkip val="1"/>
        <c:tickMarkSkip val="1"/>
      </c:catAx>
      <c:valAx>
        <c:axId val="404510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495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'sub03'!$D$160:$W$160</c:f>
              <c:numCache>
                <c:formatCode>0.000_ </c:formatCode>
                <c:ptCount val="20"/>
                <c:pt idx="0" formatCode="0.00000_ ">
                  <c:v>1.2514119090170547E-2</c:v>
                </c:pt>
                <c:pt idx="1">
                  <c:v>3.1577793485497233E-3</c:v>
                </c:pt>
                <c:pt idx="2">
                  <c:v>-3.2045504469820383E-4</c:v>
                </c:pt>
                <c:pt idx="3">
                  <c:v>6.8437968368339494E-3</c:v>
                </c:pt>
                <c:pt idx="4">
                  <c:v>1.582465157795182E-2</c:v>
                </c:pt>
                <c:pt idx="5">
                  <c:v>1.7970621733001204E-2</c:v>
                </c:pt>
                <c:pt idx="6">
                  <c:v>1.4097476566949749E-2</c:v>
                </c:pt>
                <c:pt idx="7">
                  <c:v>1.6454730519781791E-3</c:v>
                </c:pt>
                <c:pt idx="8">
                  <c:v>-9.6030191006823175E-3</c:v>
                </c:pt>
                <c:pt idx="9">
                  <c:v>-9.899090621451037E-4</c:v>
                </c:pt>
                <c:pt idx="10">
                  <c:v>1.0887730229083724E-2</c:v>
                </c:pt>
                <c:pt idx="11">
                  <c:v>1.1008726932315289E-2</c:v>
                </c:pt>
                <c:pt idx="12">
                  <c:v>1.4950083442587124E-2</c:v>
                </c:pt>
                <c:pt idx="13">
                  <c:v>1.2552790546078911E-2</c:v>
                </c:pt>
                <c:pt idx="14">
                  <c:v>9.066258984754284E-3</c:v>
                </c:pt>
                <c:pt idx="15">
                  <c:v>1.342682404355728E-2</c:v>
                </c:pt>
                <c:pt idx="16">
                  <c:v>1.9640026328787145E-2</c:v>
                </c:pt>
                <c:pt idx="17">
                  <c:v>1.3485591960785479E-2</c:v>
                </c:pt>
                <c:pt idx="18">
                  <c:v>-4.9773293410838313E-3</c:v>
                </c:pt>
                <c:pt idx="19">
                  <c:v>-1.6547594148491985E-2</c:v>
                </c:pt>
              </c:numCache>
            </c:numRef>
          </c:val>
        </c:ser>
        <c:ser>
          <c:idx val="1"/>
          <c:order val="1"/>
          <c:tx>
            <c:strRef>
              <c:f>'sub03'!$C$161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'sub03'!$D$161:$W$161</c:f>
              <c:numCache>
                <c:formatCode>0.000_ </c:formatCode>
                <c:ptCount val="20"/>
                <c:pt idx="0" formatCode="0.00000_ ">
                  <c:v>0.10776327606810154</c:v>
                </c:pt>
                <c:pt idx="1">
                  <c:v>0.17187935120290102</c:v>
                </c:pt>
                <c:pt idx="2">
                  <c:v>0.1833303554871327</c:v>
                </c:pt>
                <c:pt idx="3">
                  <c:v>0.21393658457220063</c:v>
                </c:pt>
                <c:pt idx="4">
                  <c:v>0.26792939954802297</c:v>
                </c:pt>
                <c:pt idx="5">
                  <c:v>0.28531523727972707</c:v>
                </c:pt>
                <c:pt idx="6">
                  <c:v>0.3275152624621504</c:v>
                </c:pt>
                <c:pt idx="7">
                  <c:v>0.32268994045403998</c:v>
                </c:pt>
                <c:pt idx="8">
                  <c:v>0.27153132957636639</c:v>
                </c:pt>
                <c:pt idx="9">
                  <c:v>0.30456969664833006</c:v>
                </c:pt>
                <c:pt idx="10">
                  <c:v>0.32680529319806279</c:v>
                </c:pt>
                <c:pt idx="11">
                  <c:v>0.27600195255786114</c:v>
                </c:pt>
                <c:pt idx="12">
                  <c:v>0.18396703603804596</c:v>
                </c:pt>
                <c:pt idx="13">
                  <c:v>0.19037205781149727</c:v>
                </c:pt>
                <c:pt idx="14">
                  <c:v>0.24503614182890696</c:v>
                </c:pt>
                <c:pt idx="15">
                  <c:v>0.2478490552335281</c:v>
                </c:pt>
                <c:pt idx="16">
                  <c:v>0.25825514442208702</c:v>
                </c:pt>
                <c:pt idx="17">
                  <c:v>0.21330815621315299</c:v>
                </c:pt>
                <c:pt idx="18">
                  <c:v>0.15159286356253718</c:v>
                </c:pt>
                <c:pt idx="19">
                  <c:v>8.7331101337219219E-2</c:v>
                </c:pt>
              </c:numCache>
            </c:numRef>
          </c:val>
        </c:ser>
        <c:marker val="1"/>
        <c:axId val="40459648"/>
        <c:axId val="40498304"/>
      </c:lineChart>
      <c:catAx>
        <c:axId val="40459648"/>
        <c:scaling>
          <c:orientation val="minMax"/>
        </c:scaling>
        <c:axPos val="b"/>
        <c:numFmt formatCode="General" sourceLinked="1"/>
        <c:tickLblPos val="nextTo"/>
        <c:crossAx val="40498304"/>
        <c:crosses val="autoZero"/>
        <c:auto val="1"/>
        <c:lblAlgn val="ctr"/>
        <c:lblOffset val="100"/>
      </c:catAx>
      <c:valAx>
        <c:axId val="40498304"/>
        <c:scaling>
          <c:orientation val="minMax"/>
        </c:scaling>
        <c:axPos val="l"/>
        <c:majorGridlines/>
        <c:numFmt formatCode="0.00000_ " sourceLinked="1"/>
        <c:tickLblPos val="nextTo"/>
        <c:crossAx val="40459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40524800"/>
        <c:axId val="40534784"/>
      </c:barChart>
      <c:catAx>
        <c:axId val="40524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34784"/>
        <c:crosses val="autoZero"/>
        <c:auto val="1"/>
        <c:lblAlgn val="ctr"/>
        <c:lblOffset val="100"/>
        <c:tickLblSkip val="1"/>
        <c:tickMarkSkip val="1"/>
      </c:catAx>
      <c:valAx>
        <c:axId val="405347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248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548608"/>
        <c:axId val="40558592"/>
      </c:barChart>
      <c:catAx>
        <c:axId val="405486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58592"/>
        <c:crosses val="autoZero"/>
        <c:auto val="1"/>
        <c:lblAlgn val="ctr"/>
        <c:lblOffset val="100"/>
        <c:tickLblSkip val="1"/>
        <c:tickMarkSkip val="1"/>
      </c:catAx>
      <c:valAx>
        <c:axId val="405585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486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'sub04'!$D$50:$W$50</c:f>
              <c:numCache>
                <c:formatCode>0.00_ </c:formatCode>
                <c:ptCount val="20"/>
                <c:pt idx="0">
                  <c:v>1.9125000000000007E-2</c:v>
                </c:pt>
                <c:pt idx="1">
                  <c:v>1.9000000000000006E-2</c:v>
                </c:pt>
                <c:pt idx="2">
                  <c:v>2.0000000000000007E-2</c:v>
                </c:pt>
                <c:pt idx="3">
                  <c:v>1.0083333333333337E-2</c:v>
                </c:pt>
                <c:pt idx="4">
                  <c:v>1.808333333333334E-2</c:v>
                </c:pt>
                <c:pt idx="5">
                  <c:v>0.12491666666666663</c:v>
                </c:pt>
                <c:pt idx="6">
                  <c:v>3.5916666666666673E-2</c:v>
                </c:pt>
                <c:pt idx="7">
                  <c:v>0.87550000000000006</c:v>
                </c:pt>
                <c:pt idx="8">
                  <c:v>1.079166666666667E-2</c:v>
                </c:pt>
                <c:pt idx="9">
                  <c:v>2.7833333333333338E-2</c:v>
                </c:pt>
                <c:pt idx="10">
                  <c:v>0.97783333333333322</c:v>
                </c:pt>
                <c:pt idx="11">
                  <c:v>8.6416666666666656E-2</c:v>
                </c:pt>
                <c:pt idx="12">
                  <c:v>1.9291666666666672E-2</c:v>
                </c:pt>
                <c:pt idx="13">
                  <c:v>3.6000000000000011E-2</c:v>
                </c:pt>
                <c:pt idx="14">
                  <c:v>2.1500000000000005E-2</c:v>
                </c:pt>
                <c:pt idx="15">
                  <c:v>9.8916666666666653E-2</c:v>
                </c:pt>
                <c:pt idx="16">
                  <c:v>0.20279166666666668</c:v>
                </c:pt>
                <c:pt idx="17">
                  <c:v>1.8208333333333337E-2</c:v>
                </c:pt>
                <c:pt idx="18">
                  <c:v>2.5416666666666678E-3</c:v>
                </c:pt>
                <c:pt idx="19">
                  <c:v>1.9250000000000007E-2</c:v>
                </c:pt>
              </c:numCache>
            </c:numRef>
          </c:val>
        </c:ser>
        <c:ser>
          <c:idx val="1"/>
          <c:order val="1"/>
          <c:tx>
            <c:strRef>
              <c:f>'sub04'!$C$51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'sub04'!$D$51:$W$51</c:f>
              <c:numCache>
                <c:formatCode>0.00_ </c:formatCode>
                <c:ptCount val="20"/>
                <c:pt idx="0">
                  <c:v>1.5416666666666674E-2</c:v>
                </c:pt>
                <c:pt idx="1">
                  <c:v>1.5375000000000007E-2</c:v>
                </c:pt>
                <c:pt idx="2">
                  <c:v>1.6458333333333342E-2</c:v>
                </c:pt>
                <c:pt idx="3">
                  <c:v>0.31987500000000008</c:v>
                </c:pt>
                <c:pt idx="4">
                  <c:v>1.5416666666666674E-2</c:v>
                </c:pt>
                <c:pt idx="5">
                  <c:v>0.35216666666666674</c:v>
                </c:pt>
                <c:pt idx="6">
                  <c:v>0.17070833333333335</c:v>
                </c:pt>
                <c:pt idx="7">
                  <c:v>0.75166666666666682</c:v>
                </c:pt>
                <c:pt idx="8">
                  <c:v>0.18683333333333332</c:v>
                </c:pt>
                <c:pt idx="9">
                  <c:v>0.35562500000000002</c:v>
                </c:pt>
                <c:pt idx="10">
                  <c:v>0.77458333333333318</c:v>
                </c:pt>
                <c:pt idx="11">
                  <c:v>0.69450000000000001</c:v>
                </c:pt>
                <c:pt idx="12">
                  <c:v>1.5833333333333342E-2</c:v>
                </c:pt>
                <c:pt idx="13">
                  <c:v>0.59466666666666657</c:v>
                </c:pt>
                <c:pt idx="14">
                  <c:v>0.25370833333333337</c:v>
                </c:pt>
                <c:pt idx="15">
                  <c:v>0.4217499999999999</c:v>
                </c:pt>
                <c:pt idx="16">
                  <c:v>0.2110416666666666</c:v>
                </c:pt>
                <c:pt idx="17">
                  <c:v>0.36637499999999995</c:v>
                </c:pt>
                <c:pt idx="18">
                  <c:v>0.23508333333333331</c:v>
                </c:pt>
                <c:pt idx="19">
                  <c:v>1.5666666666666672E-2</c:v>
                </c:pt>
              </c:numCache>
            </c:numRef>
          </c:val>
        </c:ser>
        <c:marker val="1"/>
        <c:axId val="54630272"/>
        <c:axId val="54631808"/>
      </c:lineChart>
      <c:catAx>
        <c:axId val="546302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31808"/>
        <c:crosses val="autoZero"/>
        <c:auto val="1"/>
        <c:lblAlgn val="ctr"/>
        <c:lblOffset val="100"/>
        <c:tickLblSkip val="1"/>
        <c:tickMarkSkip val="1"/>
      </c:catAx>
      <c:valAx>
        <c:axId val="54631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30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'sub04'!$Y$50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'sub04'!$Z$50:$AA$50</c:f>
              <c:numCache>
                <c:formatCode>0.00_ </c:formatCode>
                <c:ptCount val="2"/>
                <c:pt idx="0">
                  <c:v>0.11612499999999999</c:v>
                </c:pt>
                <c:pt idx="1">
                  <c:v>0.14827499999999999</c:v>
                </c:pt>
              </c:numCache>
            </c:numRef>
          </c:val>
        </c:ser>
        <c:ser>
          <c:idx val="1"/>
          <c:order val="1"/>
          <c:tx>
            <c:strRef>
              <c:f>'sub04'!$Y$51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'sub04'!$Z$51:$AA$51</c:f>
              <c:numCache>
                <c:formatCode>0.00_ </c:formatCode>
                <c:ptCount val="2"/>
                <c:pt idx="0">
                  <c:v>0.21995416666666667</c:v>
                </c:pt>
                <c:pt idx="1">
                  <c:v>0.35832083333333337</c:v>
                </c:pt>
              </c:numCache>
            </c:numRef>
          </c:val>
        </c:ser>
        <c:axId val="54666368"/>
        <c:axId val="54667904"/>
      </c:barChart>
      <c:catAx>
        <c:axId val="546663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67904"/>
        <c:crosses val="autoZero"/>
        <c:auto val="1"/>
        <c:lblAlgn val="ctr"/>
        <c:lblOffset val="100"/>
        <c:tickLblSkip val="1"/>
        <c:tickMarkSkip val="1"/>
      </c:catAx>
      <c:valAx>
        <c:axId val="546679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663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'sub04'!$D$160:$W$160</c:f>
              <c:numCache>
                <c:formatCode>0.000_ </c:formatCode>
                <c:ptCount val="20"/>
                <c:pt idx="0" formatCode="0.00000_ ">
                  <c:v>1.8266460248590608E-2</c:v>
                </c:pt>
                <c:pt idx="1">
                  <c:v>9.5996824128160643E-3</c:v>
                </c:pt>
                <c:pt idx="2">
                  <c:v>1.9526165961967353E-3</c:v>
                </c:pt>
                <c:pt idx="3">
                  <c:v>1.5901686645554174E-2</c:v>
                </c:pt>
                <c:pt idx="4">
                  <c:v>5.283500977830663E-2</c:v>
                </c:pt>
                <c:pt idx="5">
                  <c:v>0.12914211066342335</c:v>
                </c:pt>
                <c:pt idx="6">
                  <c:v>0.26195568936830482</c:v>
                </c:pt>
                <c:pt idx="7">
                  <c:v>0.37152783672125694</c:v>
                </c:pt>
                <c:pt idx="8">
                  <c:v>0.27625571095011109</c:v>
                </c:pt>
                <c:pt idx="9">
                  <c:v>0.30576577193979121</c:v>
                </c:pt>
                <c:pt idx="10">
                  <c:v>0.43065247129621143</c:v>
                </c:pt>
                <c:pt idx="11">
                  <c:v>0.28742299660919229</c:v>
                </c:pt>
                <c:pt idx="12">
                  <c:v>9.5476377282514555E-2</c:v>
                </c:pt>
                <c:pt idx="13">
                  <c:v>2.4066682992009803E-2</c:v>
                </c:pt>
                <c:pt idx="14">
                  <c:v>4.2368844051901333E-2</c:v>
                </c:pt>
                <c:pt idx="15">
                  <c:v>8.7319875109564279E-2</c:v>
                </c:pt>
                <c:pt idx="16">
                  <c:v>0.10668967894450483</c:v>
                </c:pt>
                <c:pt idx="17">
                  <c:v>6.9496071881595359E-2</c:v>
                </c:pt>
                <c:pt idx="18">
                  <c:v>4.0670206592632575E-2</c:v>
                </c:pt>
                <c:pt idx="19">
                  <c:v>3.473452018142692E-2</c:v>
                </c:pt>
              </c:numCache>
            </c:numRef>
          </c:val>
        </c:ser>
        <c:ser>
          <c:idx val="1"/>
          <c:order val="1"/>
          <c:tx>
            <c:strRef>
              <c:f>'sub04'!$C$161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'sub04'!$D$161:$W$161</c:f>
              <c:numCache>
                <c:formatCode>0.000_ </c:formatCode>
                <c:ptCount val="20"/>
                <c:pt idx="0" formatCode="0.00000_ ">
                  <c:v>9.1927982103793115E-3</c:v>
                </c:pt>
                <c:pt idx="1">
                  <c:v>2.8355300945892715E-2</c:v>
                </c:pt>
                <c:pt idx="2">
                  <c:v>7.7848699548134115E-2</c:v>
                </c:pt>
                <c:pt idx="3">
                  <c:v>0.14995881009275139</c:v>
                </c:pt>
                <c:pt idx="4">
                  <c:v>0.17860498263416849</c:v>
                </c:pt>
                <c:pt idx="5">
                  <c:v>0.24410591640705928</c:v>
                </c:pt>
                <c:pt idx="6">
                  <c:v>0.3321687059496356</c:v>
                </c:pt>
                <c:pt idx="7">
                  <c:v>0.42065893980597657</c:v>
                </c:pt>
                <c:pt idx="8">
                  <c:v>0.3927933382817741</c:v>
                </c:pt>
                <c:pt idx="9">
                  <c:v>0.45455957101548855</c:v>
                </c:pt>
                <c:pt idx="10">
                  <c:v>0.57543784718854474</c:v>
                </c:pt>
                <c:pt idx="11">
                  <c:v>0.52829164438288723</c:v>
                </c:pt>
                <c:pt idx="12">
                  <c:v>0.37800580571692793</c:v>
                </c:pt>
                <c:pt idx="13">
                  <c:v>0.372510835110267</c:v>
                </c:pt>
                <c:pt idx="14">
                  <c:v>0.37018352038495633</c:v>
                </c:pt>
                <c:pt idx="15">
                  <c:v>0.3493654059232017</c:v>
                </c:pt>
                <c:pt idx="16">
                  <c:v>0.30804446846000061</c:v>
                </c:pt>
                <c:pt idx="17">
                  <c:v>0.28099993276789542</c:v>
                </c:pt>
                <c:pt idx="18">
                  <c:v>0.21430209757384397</c:v>
                </c:pt>
                <c:pt idx="19">
                  <c:v>0.12300081589765725</c:v>
                </c:pt>
              </c:numCache>
            </c:numRef>
          </c:val>
        </c:ser>
        <c:marker val="1"/>
        <c:axId val="54696960"/>
        <c:axId val="54698752"/>
      </c:lineChart>
      <c:catAx>
        <c:axId val="54696960"/>
        <c:scaling>
          <c:orientation val="minMax"/>
        </c:scaling>
        <c:axPos val="b"/>
        <c:numFmt formatCode="General" sourceLinked="1"/>
        <c:tickLblPos val="nextTo"/>
        <c:crossAx val="54698752"/>
        <c:crosses val="autoZero"/>
        <c:auto val="1"/>
        <c:lblAlgn val="ctr"/>
        <c:lblOffset val="100"/>
      </c:catAx>
      <c:valAx>
        <c:axId val="54698752"/>
        <c:scaling>
          <c:orientation val="minMax"/>
        </c:scaling>
        <c:axPos val="l"/>
        <c:majorGridlines/>
        <c:numFmt formatCode="0.00000_ " sourceLinked="1"/>
        <c:tickLblPos val="nextTo"/>
        <c:crossAx val="54696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54807168"/>
        <c:axId val="54825344"/>
      </c:barChart>
      <c:catAx>
        <c:axId val="548071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25344"/>
        <c:crosses val="autoZero"/>
        <c:auto val="1"/>
        <c:lblAlgn val="ctr"/>
        <c:lblOffset val="100"/>
        <c:tickLblSkip val="1"/>
        <c:tickMarkSkip val="1"/>
      </c:catAx>
      <c:valAx>
        <c:axId val="548253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071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4843648"/>
        <c:axId val="54845440"/>
      </c:barChart>
      <c:catAx>
        <c:axId val="548436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45440"/>
        <c:crosses val="autoZero"/>
        <c:auto val="1"/>
        <c:lblAlgn val="ctr"/>
        <c:lblOffset val="100"/>
        <c:tickLblSkip val="1"/>
        <c:tickMarkSkip val="1"/>
      </c:catAx>
      <c:valAx>
        <c:axId val="548454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436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7"/>
          <c:y val="8.7542375389230417E-2"/>
          <c:w val="0.82736156351791457"/>
          <c:h val="0.77104630631282967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'Total-Original'!$AC$43:$AD$43</c:f>
                <c:numCache>
                  <c:formatCode>General</c:formatCode>
                  <c:ptCount val="2"/>
                  <c:pt idx="0">
                    <c:v>3.6946840532721362E-2</c:v>
                  </c:pt>
                  <c:pt idx="1">
                    <c:v>3.4182126840618776E-2</c:v>
                  </c:pt>
                </c:numCache>
              </c:numRef>
            </c:plus>
            <c:minus>
              <c:numRef>
                <c:f>'Total-Original'!$AC$43:$AD$43</c:f>
                <c:numCache>
                  <c:formatCode>General</c:formatCode>
                  <c:ptCount val="2"/>
                  <c:pt idx="0">
                    <c:v>3.6946840532721362E-2</c:v>
                  </c:pt>
                  <c:pt idx="1">
                    <c:v>3.4182126840618776E-2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'Total-Original'!$AC$39:$AD$39</c:f>
              <c:numCache>
                <c:formatCode>0.00_);[Red]\(0.00\)</c:formatCode>
                <c:ptCount val="2"/>
                <c:pt idx="0">
                  <c:v>0.1027275641025641</c:v>
                </c:pt>
                <c:pt idx="1">
                  <c:v>0.10415705128205127</c:v>
                </c:pt>
              </c:numCache>
            </c:numRef>
          </c:val>
        </c:ser>
        <c:ser>
          <c:idx val="1"/>
          <c:order val="1"/>
          <c:tx>
            <c:strRef>
              <c:f>'Total-Original'!$AB$40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'Total-Original'!$AC$44:$AD$44</c:f>
                <c:numCache>
                  <c:formatCode>General</c:formatCode>
                  <c:ptCount val="2"/>
                  <c:pt idx="0">
                    <c:v>1.9211261453348758E-2</c:v>
                  </c:pt>
                  <c:pt idx="1">
                    <c:v>3.4995014512291256E-2</c:v>
                  </c:pt>
                </c:numCache>
              </c:numRef>
            </c:plus>
            <c:minus>
              <c:numRef>
                <c:f>'Total-Original'!$AC$44:$AD$44</c:f>
                <c:numCache>
                  <c:formatCode>General</c:formatCode>
                  <c:ptCount val="2"/>
                  <c:pt idx="0">
                    <c:v>1.9211261453348758E-2</c:v>
                  </c:pt>
                  <c:pt idx="1">
                    <c:v>3.4995014512291256E-2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'Total-Original'!$AC$40:$AD$40</c:f>
              <c:numCache>
                <c:formatCode>0.00_);[Red]\(0.00\)</c:formatCode>
                <c:ptCount val="2"/>
                <c:pt idx="0">
                  <c:v>0.15556448412698412</c:v>
                </c:pt>
                <c:pt idx="1">
                  <c:v>0.24678525641025642</c:v>
                </c:pt>
              </c:numCache>
            </c:numRef>
          </c:val>
        </c:ser>
        <c:axId val="72440448"/>
        <c:axId val="72582272"/>
      </c:barChart>
      <c:catAx>
        <c:axId val="7244044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582272"/>
        <c:crosses val="autoZero"/>
        <c:auto val="1"/>
        <c:lblAlgn val="ctr"/>
        <c:lblOffset val="100"/>
        <c:tickLblSkip val="1"/>
        <c:tickMarkSkip val="1"/>
      </c:catAx>
      <c:valAx>
        <c:axId val="72582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18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44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87"/>
        </c:manualLayout>
      </c:layout>
    </c:legend>
    <c:plotVisOnly val="1"/>
    <c:dispBlanksAs val="gap"/>
  </c:chart>
  <c:printSettings>
    <c:headerFooter alignWithMargins="0"/>
    <c:pageMargins b="1" l="0.75000000000000611" r="0.75000000000000611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'sub05'!$D$50:$W$50</c:f>
              <c:numCache>
                <c:formatCode>0.00_ </c:formatCode>
                <c:ptCount val="20"/>
                <c:pt idx="0">
                  <c:v>2.6666666666666679E-3</c:v>
                </c:pt>
                <c:pt idx="1">
                  <c:v>1.6750000000000004E-2</c:v>
                </c:pt>
                <c:pt idx="2">
                  <c:v>8.6250000000000025E-3</c:v>
                </c:pt>
                <c:pt idx="3">
                  <c:v>1.7916666666666673E-3</c:v>
                </c:pt>
                <c:pt idx="4">
                  <c:v>1.8333333333333344E-3</c:v>
                </c:pt>
                <c:pt idx="5">
                  <c:v>5.3333333333333349E-3</c:v>
                </c:pt>
                <c:pt idx="6">
                  <c:v>6.1666666666666675E-3</c:v>
                </c:pt>
                <c:pt idx="7">
                  <c:v>1.1666666666666667E-2</c:v>
                </c:pt>
                <c:pt idx="8">
                  <c:v>1.3333333333333336E-2</c:v>
                </c:pt>
                <c:pt idx="9">
                  <c:v>2.2916666666666675E-3</c:v>
                </c:pt>
                <c:pt idx="10">
                  <c:v>1.9166666666666674E-3</c:v>
                </c:pt>
                <c:pt idx="11">
                  <c:v>3.9583333333333337E-3</c:v>
                </c:pt>
                <c:pt idx="12">
                  <c:v>2.8750000000000008E-3</c:v>
                </c:pt>
                <c:pt idx="13">
                  <c:v>2.5416666666666673E-3</c:v>
                </c:pt>
                <c:pt idx="14">
                  <c:v>3.2916666666666671E-3</c:v>
                </c:pt>
                <c:pt idx="15">
                  <c:v>1.5833333333333339E-3</c:v>
                </c:pt>
                <c:pt idx="16">
                  <c:v>1.666666666666667E-3</c:v>
                </c:pt>
                <c:pt idx="17">
                  <c:v>3.2083333333333343E-3</c:v>
                </c:pt>
                <c:pt idx="18">
                  <c:v>1.0416666666666673E-3</c:v>
                </c:pt>
                <c:pt idx="19">
                  <c:v>3.3333333333333344E-3</c:v>
                </c:pt>
              </c:numCache>
            </c:numRef>
          </c:val>
        </c:ser>
        <c:ser>
          <c:idx val="1"/>
          <c:order val="1"/>
          <c:tx>
            <c:strRef>
              <c:f>'sub05'!$C$51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'sub05'!$D$51:$W$51</c:f>
              <c:numCache>
                <c:formatCode>0.00_ </c:formatCode>
                <c:ptCount val="20"/>
                <c:pt idx="0">
                  <c:v>0.12991666666666665</c:v>
                </c:pt>
                <c:pt idx="1">
                  <c:v>0.16545833333333332</c:v>
                </c:pt>
                <c:pt idx="2">
                  <c:v>0.16279166666666664</c:v>
                </c:pt>
                <c:pt idx="3">
                  <c:v>2.6875E-2</c:v>
                </c:pt>
                <c:pt idx="4">
                  <c:v>0.32183333333333336</c:v>
                </c:pt>
                <c:pt idx="5">
                  <c:v>0.23024999999999998</c:v>
                </c:pt>
                <c:pt idx="6">
                  <c:v>0.63075000000000003</c:v>
                </c:pt>
                <c:pt idx="7">
                  <c:v>0.28187500000000004</c:v>
                </c:pt>
                <c:pt idx="8">
                  <c:v>0.24620833333333328</c:v>
                </c:pt>
                <c:pt idx="9">
                  <c:v>0.20670833333333338</c:v>
                </c:pt>
                <c:pt idx="10">
                  <c:v>9.1333333333333322E-2</c:v>
                </c:pt>
                <c:pt idx="11">
                  <c:v>0.48862500000000009</c:v>
                </c:pt>
                <c:pt idx="12">
                  <c:v>2.3333333333333344E-3</c:v>
                </c:pt>
                <c:pt idx="13">
                  <c:v>0.56108333333333327</c:v>
                </c:pt>
                <c:pt idx="14">
                  <c:v>0.48079166666666673</c:v>
                </c:pt>
                <c:pt idx="15">
                  <c:v>4.183333333333334E-2</c:v>
                </c:pt>
                <c:pt idx="16">
                  <c:v>0.10529166666666666</c:v>
                </c:pt>
                <c:pt idx="17">
                  <c:v>2.1666666666666674E-3</c:v>
                </c:pt>
                <c:pt idx="18">
                  <c:v>9.3124999999999972E-2</c:v>
                </c:pt>
                <c:pt idx="19">
                  <c:v>2.0000000000000005E-3</c:v>
                </c:pt>
              </c:numCache>
            </c:numRef>
          </c:val>
        </c:ser>
        <c:marker val="1"/>
        <c:axId val="55809920"/>
        <c:axId val="55811456"/>
      </c:lineChart>
      <c:catAx>
        <c:axId val="55809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11456"/>
        <c:crosses val="autoZero"/>
        <c:auto val="1"/>
        <c:lblAlgn val="ctr"/>
        <c:lblOffset val="100"/>
        <c:tickLblSkip val="1"/>
        <c:tickMarkSkip val="1"/>
      </c:catAx>
      <c:valAx>
        <c:axId val="55811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09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'sub05'!$Y$50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'sub05'!$Z$50:$AA$50</c:f>
              <c:numCache>
                <c:formatCode>0.00_ </c:formatCode>
                <c:ptCount val="2"/>
                <c:pt idx="0">
                  <c:v>7.0458333333333336E-3</c:v>
                </c:pt>
                <c:pt idx="1">
                  <c:v>2.5416666666666669E-3</c:v>
                </c:pt>
              </c:numCache>
            </c:numRef>
          </c:val>
        </c:ser>
        <c:ser>
          <c:idx val="1"/>
          <c:order val="1"/>
          <c:tx>
            <c:strRef>
              <c:f>'sub05'!$Y$51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'sub05'!$Z$51:$AA$51</c:f>
              <c:numCache>
                <c:formatCode>0.00_ </c:formatCode>
                <c:ptCount val="2"/>
                <c:pt idx="0">
                  <c:v>0.24026666666666663</c:v>
                </c:pt>
                <c:pt idx="1">
                  <c:v>0.18685833333333338</c:v>
                </c:pt>
              </c:numCache>
            </c:numRef>
          </c:val>
        </c:ser>
        <c:axId val="55849728"/>
        <c:axId val="55851264"/>
      </c:barChart>
      <c:catAx>
        <c:axId val="558497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51264"/>
        <c:crosses val="autoZero"/>
        <c:auto val="1"/>
        <c:lblAlgn val="ctr"/>
        <c:lblOffset val="100"/>
        <c:tickLblSkip val="1"/>
        <c:tickMarkSkip val="1"/>
      </c:catAx>
      <c:valAx>
        <c:axId val="558512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497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'sub05'!$D$160:$W$160</c:f>
              <c:numCache>
                <c:formatCode>0.000_ </c:formatCode>
                <c:ptCount val="20"/>
                <c:pt idx="0" formatCode="0.00000_ ">
                  <c:v>-4.9414142204598941E-3</c:v>
                </c:pt>
                <c:pt idx="1">
                  <c:v>-2.7752997395942319E-3</c:v>
                </c:pt>
                <c:pt idx="2">
                  <c:v>-4.3437484747408618E-3</c:v>
                </c:pt>
                <c:pt idx="3">
                  <c:v>-1.1273140796235058E-2</c:v>
                </c:pt>
                <c:pt idx="4">
                  <c:v>-1.7500567628966523E-2</c:v>
                </c:pt>
                <c:pt idx="5">
                  <c:v>-1.2946636353797678E-2</c:v>
                </c:pt>
                <c:pt idx="6">
                  <c:v>-3.473623481290045E-3</c:v>
                </c:pt>
                <c:pt idx="7">
                  <c:v>6.2804798239253076E-3</c:v>
                </c:pt>
                <c:pt idx="8">
                  <c:v>1.8752152699446429E-2</c:v>
                </c:pt>
                <c:pt idx="9">
                  <c:v>2.0986482935398468E-2</c:v>
                </c:pt>
                <c:pt idx="10">
                  <c:v>1.5976597334949893E-2</c:v>
                </c:pt>
                <c:pt idx="11">
                  <c:v>1.221715128307283E-2</c:v>
                </c:pt>
                <c:pt idx="12">
                  <c:v>5.3228427988285844E-3</c:v>
                </c:pt>
                <c:pt idx="13">
                  <c:v>-7.1676990000905617E-3</c:v>
                </c:pt>
                <c:pt idx="14">
                  <c:v>-1.1627573547281311E-2</c:v>
                </c:pt>
                <c:pt idx="15">
                  <c:v>-2.6732110404863942E-3</c:v>
                </c:pt>
                <c:pt idx="16">
                  <c:v>1.2932966180795416E-2</c:v>
                </c:pt>
                <c:pt idx="17">
                  <c:v>2.1434009165586954E-2</c:v>
                </c:pt>
                <c:pt idx="18">
                  <c:v>1.426390333381731E-2</c:v>
                </c:pt>
                <c:pt idx="19">
                  <c:v>7.4186787742398516E-3</c:v>
                </c:pt>
              </c:numCache>
            </c:numRef>
          </c:val>
        </c:ser>
        <c:ser>
          <c:idx val="1"/>
          <c:order val="1"/>
          <c:tx>
            <c:strRef>
              <c:f>'sub05'!$C$161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'sub05'!$D$161:$W$161</c:f>
              <c:numCache>
                <c:formatCode>0.000_ </c:formatCode>
                <c:ptCount val="20"/>
                <c:pt idx="0" formatCode="0.00000_ ">
                  <c:v>0.15760347172109487</c:v>
                </c:pt>
                <c:pt idx="1">
                  <c:v>0.16087813066432968</c:v>
                </c:pt>
                <c:pt idx="2">
                  <c:v>0.14445362706339657</c:v>
                </c:pt>
                <c:pt idx="3">
                  <c:v>0.14842042547984982</c:v>
                </c:pt>
                <c:pt idx="4">
                  <c:v>0.23041291689341301</c:v>
                </c:pt>
                <c:pt idx="5">
                  <c:v>0.3316935992612694</c:v>
                </c:pt>
                <c:pt idx="6">
                  <c:v>0.40618953627218374</c:v>
                </c:pt>
                <c:pt idx="7">
                  <c:v>0.34595776871805678</c:v>
                </c:pt>
                <c:pt idx="8">
                  <c:v>0.25968204438070902</c:v>
                </c:pt>
                <c:pt idx="9">
                  <c:v>0.21532740108339721</c:v>
                </c:pt>
                <c:pt idx="10">
                  <c:v>0.22104403160911565</c:v>
                </c:pt>
                <c:pt idx="11">
                  <c:v>0.26228264326910605</c:v>
                </c:pt>
                <c:pt idx="12">
                  <c:v>0.28474731851015905</c:v>
                </c:pt>
                <c:pt idx="13">
                  <c:v>0.37398558801280651</c:v>
                </c:pt>
                <c:pt idx="14">
                  <c:v>0.34434485103473972</c:v>
                </c:pt>
                <c:pt idx="15">
                  <c:v>0.19262511219156045</c:v>
                </c:pt>
                <c:pt idx="16">
                  <c:v>8.5693332452943458E-2</c:v>
                </c:pt>
                <c:pt idx="17">
                  <c:v>3.7760577287515744E-2</c:v>
                </c:pt>
                <c:pt idx="18">
                  <c:v>2.9270548755595441E-2</c:v>
                </c:pt>
                <c:pt idx="19">
                  <c:v>1.943266938741774E-2</c:v>
                </c:pt>
              </c:numCache>
            </c:numRef>
          </c:val>
        </c:ser>
        <c:marker val="1"/>
        <c:axId val="55868032"/>
        <c:axId val="55886208"/>
      </c:lineChart>
      <c:catAx>
        <c:axId val="55868032"/>
        <c:scaling>
          <c:orientation val="minMax"/>
        </c:scaling>
        <c:axPos val="b"/>
        <c:numFmt formatCode="General" sourceLinked="1"/>
        <c:tickLblPos val="nextTo"/>
        <c:crossAx val="55886208"/>
        <c:crosses val="autoZero"/>
        <c:auto val="1"/>
        <c:lblAlgn val="ctr"/>
        <c:lblOffset val="100"/>
      </c:catAx>
      <c:valAx>
        <c:axId val="55886208"/>
        <c:scaling>
          <c:orientation val="minMax"/>
        </c:scaling>
        <c:axPos val="l"/>
        <c:majorGridlines/>
        <c:numFmt formatCode="0.00000_ " sourceLinked="1"/>
        <c:tickLblPos val="nextTo"/>
        <c:crossAx val="5586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55974144"/>
        <c:axId val="55975936"/>
      </c:barChart>
      <c:catAx>
        <c:axId val="55974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75936"/>
        <c:crosses val="autoZero"/>
        <c:auto val="1"/>
        <c:lblAlgn val="ctr"/>
        <c:lblOffset val="100"/>
        <c:tickLblSkip val="1"/>
        <c:tickMarkSkip val="1"/>
      </c:catAx>
      <c:valAx>
        <c:axId val="559759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741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026624"/>
        <c:axId val="56028160"/>
      </c:barChart>
      <c:catAx>
        <c:axId val="56026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28160"/>
        <c:crosses val="autoZero"/>
        <c:auto val="1"/>
        <c:lblAlgn val="ctr"/>
        <c:lblOffset val="100"/>
        <c:tickLblSkip val="1"/>
        <c:tickMarkSkip val="1"/>
      </c:catAx>
      <c:valAx>
        <c:axId val="560281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266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'sub06'!$C$50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'sub06'!$D$50:$W$50</c:f>
              <c:numCache>
                <c:formatCode>0.00_ </c:formatCode>
                <c:ptCount val="20"/>
                <c:pt idx="0">
                  <c:v>1.3791666666666674E-2</c:v>
                </c:pt>
                <c:pt idx="1">
                  <c:v>1.3875000000000007E-2</c:v>
                </c:pt>
                <c:pt idx="2">
                  <c:v>3.5625000000000011E-2</c:v>
                </c:pt>
                <c:pt idx="3">
                  <c:v>2.9375000000000009E-2</c:v>
                </c:pt>
                <c:pt idx="4">
                  <c:v>4.275000000000001E-2</c:v>
                </c:pt>
                <c:pt idx="5">
                  <c:v>2.7416666666666669E-2</c:v>
                </c:pt>
                <c:pt idx="6">
                  <c:v>4.4000000000000011E-2</c:v>
                </c:pt>
                <c:pt idx="7">
                  <c:v>0.23624999999999999</c:v>
                </c:pt>
                <c:pt idx="8">
                  <c:v>2.8958333333333336E-2</c:v>
                </c:pt>
                <c:pt idx="9">
                  <c:v>3.0041666666666675E-2</c:v>
                </c:pt>
                <c:pt idx="10">
                  <c:v>0.32974999999999999</c:v>
                </c:pt>
                <c:pt idx="11">
                  <c:v>1.8958333333333334E-2</c:v>
                </c:pt>
                <c:pt idx="12">
                  <c:v>1.9041666666666669E-2</c:v>
                </c:pt>
                <c:pt idx="13">
                  <c:v>0.12345833333333335</c:v>
                </c:pt>
                <c:pt idx="14">
                  <c:v>8.0458333333333312E-2</c:v>
                </c:pt>
                <c:pt idx="15">
                  <c:v>3.1541666666666669E-2</c:v>
                </c:pt>
                <c:pt idx="16">
                  <c:v>0.90208333333333324</c:v>
                </c:pt>
                <c:pt idx="17">
                  <c:v>0.18124999999999999</c:v>
                </c:pt>
                <c:pt idx="18">
                  <c:v>5.7375000000000009E-2</c:v>
                </c:pt>
                <c:pt idx="19">
                  <c:v>1.3958333333333342E-2</c:v>
                </c:pt>
              </c:numCache>
            </c:numRef>
          </c:val>
        </c:ser>
        <c:ser>
          <c:idx val="1"/>
          <c:order val="1"/>
          <c:tx>
            <c:strRef>
              <c:f>'sub06'!$C$51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'sub06'!$D$51:$W$51</c:f>
              <c:numCache>
                <c:formatCode>0.00_ </c:formatCode>
                <c:ptCount val="20"/>
                <c:pt idx="0">
                  <c:v>8.5833333333333369E-3</c:v>
                </c:pt>
                <c:pt idx="1">
                  <c:v>8.5833333333333369E-3</c:v>
                </c:pt>
                <c:pt idx="2">
                  <c:v>0.23812500000000003</c:v>
                </c:pt>
                <c:pt idx="3">
                  <c:v>0.13941666666666666</c:v>
                </c:pt>
                <c:pt idx="4">
                  <c:v>0.15766666666666662</c:v>
                </c:pt>
                <c:pt idx="5">
                  <c:v>0.36654166666666671</c:v>
                </c:pt>
                <c:pt idx="6">
                  <c:v>0.44970833333333321</c:v>
                </c:pt>
                <c:pt idx="7">
                  <c:v>0.13316666666666668</c:v>
                </c:pt>
                <c:pt idx="8">
                  <c:v>0.27391666666666659</c:v>
                </c:pt>
                <c:pt idx="9">
                  <c:v>0.31037500000000001</c:v>
                </c:pt>
                <c:pt idx="10">
                  <c:v>0.324625</c:v>
                </c:pt>
                <c:pt idx="11">
                  <c:v>0.21350000000000002</c:v>
                </c:pt>
                <c:pt idx="12">
                  <c:v>0.36649999999999999</c:v>
                </c:pt>
                <c:pt idx="13">
                  <c:v>0.51116666666666666</c:v>
                </c:pt>
                <c:pt idx="14">
                  <c:v>0.2577916666666667</c:v>
                </c:pt>
                <c:pt idx="15">
                  <c:v>0.31508333333333338</c:v>
                </c:pt>
                <c:pt idx="16">
                  <c:v>0.61537500000000001</c:v>
                </c:pt>
                <c:pt idx="17">
                  <c:v>0.14425000000000002</c:v>
                </c:pt>
                <c:pt idx="18">
                  <c:v>0.52462500000000001</c:v>
                </c:pt>
                <c:pt idx="19">
                  <c:v>8.6666666666666697E-3</c:v>
                </c:pt>
              </c:numCache>
            </c:numRef>
          </c:val>
        </c:ser>
        <c:marker val="1"/>
        <c:axId val="56366208"/>
        <c:axId val="56367744"/>
      </c:lineChart>
      <c:catAx>
        <c:axId val="56366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67744"/>
        <c:crosses val="autoZero"/>
        <c:auto val="1"/>
        <c:lblAlgn val="ctr"/>
        <c:lblOffset val="100"/>
        <c:tickLblSkip val="1"/>
        <c:tickMarkSkip val="1"/>
      </c:catAx>
      <c:valAx>
        <c:axId val="56367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66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'sub06'!$Y$50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'sub06'!$Z$50:$AA$50</c:f>
              <c:numCache>
                <c:formatCode>0.00_ </c:formatCode>
                <c:ptCount val="2"/>
                <c:pt idx="0">
                  <c:v>5.0208333333333327E-2</c:v>
                </c:pt>
                <c:pt idx="1">
                  <c:v>0.17578749999999999</c:v>
                </c:pt>
              </c:numCache>
            </c:numRef>
          </c:val>
        </c:ser>
        <c:ser>
          <c:idx val="1"/>
          <c:order val="1"/>
          <c:tx>
            <c:strRef>
              <c:f>'sub06'!$Y$51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'sub06'!$Z$51:$AA$51</c:f>
              <c:numCache>
                <c:formatCode>0.00_ </c:formatCode>
                <c:ptCount val="2"/>
                <c:pt idx="0">
                  <c:v>0.20860833333333331</c:v>
                </c:pt>
                <c:pt idx="1">
                  <c:v>0.32815833333333333</c:v>
                </c:pt>
              </c:numCache>
            </c:numRef>
          </c:val>
        </c:ser>
        <c:axId val="56402304"/>
        <c:axId val="56403840"/>
      </c:barChart>
      <c:catAx>
        <c:axId val="56402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03840"/>
        <c:crosses val="autoZero"/>
        <c:auto val="1"/>
        <c:lblAlgn val="ctr"/>
        <c:lblOffset val="100"/>
        <c:tickLblSkip val="1"/>
        <c:tickMarkSkip val="1"/>
      </c:catAx>
      <c:valAx>
        <c:axId val="564038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023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'sub06'!$C$160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'sub06'!$D$160:$W$160</c:f>
              <c:numCache>
                <c:formatCode>0.000_ </c:formatCode>
                <c:ptCount val="20"/>
                <c:pt idx="0" formatCode="0.00000_ ">
                  <c:v>2.0114698877960979E-2</c:v>
                </c:pt>
                <c:pt idx="1">
                  <c:v>3.3914686188359862E-2</c:v>
                </c:pt>
                <c:pt idx="2">
                  <c:v>4.4328985635933009E-2</c:v>
                </c:pt>
                <c:pt idx="3">
                  <c:v>4.8066061365849434E-2</c:v>
                </c:pt>
                <c:pt idx="4">
                  <c:v>4.6690734107999878E-2</c:v>
                </c:pt>
                <c:pt idx="5">
                  <c:v>5.6611884877259294E-2</c:v>
                </c:pt>
                <c:pt idx="6">
                  <c:v>9.5788408449441309E-2</c:v>
                </c:pt>
                <c:pt idx="7">
                  <c:v>0.12466319815086224</c:v>
                </c:pt>
                <c:pt idx="8">
                  <c:v>9.8276082648418958E-2</c:v>
                </c:pt>
                <c:pt idx="9">
                  <c:v>0.11198213051396518</c:v>
                </c:pt>
                <c:pt idx="10">
                  <c:v>0.15024252574153346</c:v>
                </c:pt>
                <c:pt idx="11">
                  <c:v>0.10093075853406715</c:v>
                </c:pt>
                <c:pt idx="12">
                  <c:v>5.7964811035647525E-2</c:v>
                </c:pt>
                <c:pt idx="13">
                  <c:v>7.0923313514674929E-2</c:v>
                </c:pt>
                <c:pt idx="14">
                  <c:v>0.13120225041763214</c:v>
                </c:pt>
                <c:pt idx="15">
                  <c:v>0.27303133726056567</c:v>
                </c:pt>
                <c:pt idx="16">
                  <c:v>0.42516152577409355</c:v>
                </c:pt>
                <c:pt idx="17">
                  <c:v>0.31379878242475234</c:v>
                </c:pt>
                <c:pt idx="18">
                  <c:v>0.13609989461610023</c:v>
                </c:pt>
                <c:pt idx="19">
                  <c:v>4.2428307799535436E-2</c:v>
                </c:pt>
              </c:numCache>
            </c:numRef>
          </c:val>
        </c:ser>
        <c:ser>
          <c:idx val="1"/>
          <c:order val="1"/>
          <c:tx>
            <c:strRef>
              <c:f>'sub06'!$C$161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'sub06'!$D$161:$W$161</c:f>
              <c:numCache>
                <c:formatCode>0.000_ </c:formatCode>
                <c:ptCount val="20"/>
                <c:pt idx="0" formatCode="0.00000_ ">
                  <c:v>4.5534961710791744E-2</c:v>
                </c:pt>
                <c:pt idx="1">
                  <c:v>0.10006650594759221</c:v>
                </c:pt>
                <c:pt idx="2">
                  <c:v>0.15866275454929826</c:v>
                </c:pt>
                <c:pt idx="3">
                  <c:v>0.18271905258966939</c:v>
                </c:pt>
                <c:pt idx="4">
                  <c:v>0.23275913755646982</c:v>
                </c:pt>
                <c:pt idx="5">
                  <c:v>0.31589354017727417</c:v>
                </c:pt>
                <c:pt idx="6">
                  <c:v>0.33188087390522475</c:v>
                </c:pt>
                <c:pt idx="7">
                  <c:v>0.28139540884785508</c:v>
                </c:pt>
                <c:pt idx="8">
                  <c:v>0.28698363095523022</c:v>
                </c:pt>
                <c:pt idx="9">
                  <c:v>0.3145902181357651</c:v>
                </c:pt>
                <c:pt idx="10">
                  <c:v>0.31232475212216471</c:v>
                </c:pt>
                <c:pt idx="11">
                  <c:v>0.31027766752534774</c:v>
                </c:pt>
                <c:pt idx="12">
                  <c:v>0.3594386052377494</c:v>
                </c:pt>
                <c:pt idx="13">
                  <c:v>0.39103074084918338</c:v>
                </c:pt>
                <c:pt idx="14">
                  <c:v>0.37294592406469235</c:v>
                </c:pt>
                <c:pt idx="15">
                  <c:v>0.3942225568691522</c:v>
                </c:pt>
                <c:pt idx="16">
                  <c:v>0.42501502872790581</c:v>
                </c:pt>
                <c:pt idx="17">
                  <c:v>0.36203824783553079</c:v>
                </c:pt>
                <c:pt idx="18">
                  <c:v>0.29996126544353224</c:v>
                </c:pt>
                <c:pt idx="19">
                  <c:v>0.19193725046239088</c:v>
                </c:pt>
              </c:numCache>
            </c:numRef>
          </c:val>
        </c:ser>
        <c:marker val="1"/>
        <c:axId val="56432896"/>
        <c:axId val="56434688"/>
      </c:lineChart>
      <c:catAx>
        <c:axId val="56432896"/>
        <c:scaling>
          <c:orientation val="minMax"/>
        </c:scaling>
        <c:axPos val="b"/>
        <c:numFmt formatCode="General" sourceLinked="1"/>
        <c:tickLblPos val="nextTo"/>
        <c:crossAx val="56434688"/>
        <c:crosses val="autoZero"/>
        <c:auto val="1"/>
        <c:lblAlgn val="ctr"/>
        <c:lblOffset val="100"/>
      </c:catAx>
      <c:valAx>
        <c:axId val="56434688"/>
        <c:scaling>
          <c:orientation val="minMax"/>
        </c:scaling>
        <c:axPos val="l"/>
        <c:majorGridlines/>
        <c:numFmt formatCode="0.00000_ " sourceLinked="1"/>
        <c:tickLblPos val="nextTo"/>
        <c:crossAx val="56432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56477568"/>
        <c:axId val="56479104"/>
      </c:barChart>
      <c:catAx>
        <c:axId val="564775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79104"/>
        <c:crosses val="autoZero"/>
        <c:auto val="1"/>
        <c:lblAlgn val="ctr"/>
        <c:lblOffset val="100"/>
        <c:tickLblSkip val="1"/>
        <c:tickMarkSkip val="1"/>
      </c:catAx>
      <c:valAx>
        <c:axId val="564791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775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639872"/>
        <c:axId val="56641408"/>
      </c:barChart>
      <c:catAx>
        <c:axId val="566398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41408"/>
        <c:crosses val="autoZero"/>
        <c:auto val="1"/>
        <c:lblAlgn val="ctr"/>
        <c:lblOffset val="100"/>
        <c:tickLblSkip val="1"/>
        <c:tickMarkSkip val="1"/>
      </c:catAx>
      <c:valAx>
        <c:axId val="566414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398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234E-2"/>
          <c:w val="0.85179153094463145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'Total-Smoothed'!$C$48:$V$48</c:f>
              <c:numCache>
                <c:formatCode>0.0000_ </c:formatCode>
                <c:ptCount val="20"/>
                <c:pt idx="0">
                  <c:v>-4.2251656043768487E-2</c:v>
                </c:pt>
                <c:pt idx="1">
                  <c:v>-7.4783114768018688E-2</c:v>
                </c:pt>
                <c:pt idx="2">
                  <c:v>-0.10899343450941816</c:v>
                </c:pt>
                <c:pt idx="3">
                  <c:v>-0.12704024697440144</c:v>
                </c:pt>
                <c:pt idx="4">
                  <c:v>-0.13336084720973662</c:v>
                </c:pt>
                <c:pt idx="5">
                  <c:v>-0.14723752089690617</c:v>
                </c:pt>
                <c:pt idx="6">
                  <c:v>-0.17079674006068785</c:v>
                </c:pt>
                <c:pt idx="7">
                  <c:v>-0.19403953404599181</c:v>
                </c:pt>
                <c:pt idx="8">
                  <c:v>-0.20735824708587236</c:v>
                </c:pt>
                <c:pt idx="9">
                  <c:v>-0.20852004113919659</c:v>
                </c:pt>
                <c:pt idx="10">
                  <c:v>-0.20693851461283583</c:v>
                </c:pt>
                <c:pt idx="11">
                  <c:v>-0.21164985196665076</c:v>
                </c:pt>
                <c:pt idx="12">
                  <c:v>-0.2171065369527716</c:v>
                </c:pt>
                <c:pt idx="13">
                  <c:v>-0.21529849525971922</c:v>
                </c:pt>
                <c:pt idx="14">
                  <c:v>-0.19692113613616802</c:v>
                </c:pt>
                <c:pt idx="15">
                  <c:v>-0.16712670942955937</c:v>
                </c:pt>
                <c:pt idx="16">
                  <c:v>-0.14149134471299726</c:v>
                </c:pt>
                <c:pt idx="17">
                  <c:v>-0.12670947773316826</c:v>
                </c:pt>
                <c:pt idx="18">
                  <c:v>-0.11935721745764293</c:v>
                </c:pt>
                <c:pt idx="19">
                  <c:v>-0.1144948266310603</c:v>
                </c:pt>
              </c:numCache>
            </c:numRef>
          </c:val>
        </c:ser>
        <c:marker val="1"/>
        <c:axId val="88668032"/>
        <c:axId val="88866816"/>
      </c:lineChart>
      <c:catAx>
        <c:axId val="88668032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88866816"/>
        <c:crossesAt val="0"/>
        <c:auto val="1"/>
        <c:lblAlgn val="ctr"/>
        <c:lblOffset val="100"/>
        <c:tickLblSkip val="1"/>
        <c:tickMarkSkip val="1"/>
      </c:catAx>
      <c:valAx>
        <c:axId val="88866816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66803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44" r="0.75000000000000544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'sub07'!$C$50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'sub07'!$D$50:$W$50</c:f>
              <c:numCache>
                <c:formatCode>0.00_ </c:formatCode>
                <c:ptCount val="20"/>
                <c:pt idx="0">
                  <c:v>1.525E-2</c:v>
                </c:pt>
                <c:pt idx="1">
                  <c:v>1.8250000000000006E-2</c:v>
                </c:pt>
                <c:pt idx="2">
                  <c:v>6.5541666666666651E-2</c:v>
                </c:pt>
                <c:pt idx="3">
                  <c:v>4.6375000000000006E-2</c:v>
                </c:pt>
                <c:pt idx="4">
                  <c:v>0.91025</c:v>
                </c:pt>
                <c:pt idx="5">
                  <c:v>1.3791666666666669E-2</c:v>
                </c:pt>
                <c:pt idx="6">
                  <c:v>0.26870833333333333</c:v>
                </c:pt>
                <c:pt idx="7">
                  <c:v>0.24570833333333333</c:v>
                </c:pt>
                <c:pt idx="8">
                  <c:v>4.0875000000000002E-2</c:v>
                </c:pt>
                <c:pt idx="9">
                  <c:v>1.8166666666666675E-2</c:v>
                </c:pt>
                <c:pt idx="10">
                  <c:v>0.22220833333333337</c:v>
                </c:pt>
                <c:pt idx="11">
                  <c:v>3.2458333333333332E-2</c:v>
                </c:pt>
                <c:pt idx="12">
                  <c:v>7.6250000000000007E-3</c:v>
                </c:pt>
                <c:pt idx="13">
                  <c:v>0.36270833333333335</c:v>
                </c:pt>
                <c:pt idx="14">
                  <c:v>1.8458333333333337E-2</c:v>
                </c:pt>
                <c:pt idx="15">
                  <c:v>1.9250000000000007E-2</c:v>
                </c:pt>
                <c:pt idx="16">
                  <c:v>2.3124999999999996E-2</c:v>
                </c:pt>
                <c:pt idx="17">
                  <c:v>1.9541666666666672E-2</c:v>
                </c:pt>
                <c:pt idx="18">
                  <c:v>1.9125000000000007E-2</c:v>
                </c:pt>
                <c:pt idx="19">
                  <c:v>4.6291666666666675E-2</c:v>
                </c:pt>
              </c:numCache>
            </c:numRef>
          </c:val>
        </c:ser>
        <c:ser>
          <c:idx val="1"/>
          <c:order val="1"/>
          <c:tx>
            <c:strRef>
              <c:f>'sub07'!$C$51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'sub07'!$D$51:$W$51</c:f>
              <c:numCache>
                <c:formatCode>0.00_ </c:formatCode>
                <c:ptCount val="20"/>
                <c:pt idx="0">
                  <c:v>0.24124999999999999</c:v>
                </c:pt>
                <c:pt idx="1">
                  <c:v>1.3125000000000003E-2</c:v>
                </c:pt>
                <c:pt idx="2">
                  <c:v>0.38504166666666667</c:v>
                </c:pt>
                <c:pt idx="3">
                  <c:v>0.44233333333333341</c:v>
                </c:pt>
                <c:pt idx="4">
                  <c:v>0.6462916666666666</c:v>
                </c:pt>
                <c:pt idx="5">
                  <c:v>0.14416666666666664</c:v>
                </c:pt>
                <c:pt idx="6">
                  <c:v>0.23770833333333333</c:v>
                </c:pt>
                <c:pt idx="7">
                  <c:v>0.20537500000000006</c:v>
                </c:pt>
                <c:pt idx="8">
                  <c:v>0.38187500000000002</c:v>
                </c:pt>
                <c:pt idx="9">
                  <c:v>7.9583333333333325E-2</c:v>
                </c:pt>
                <c:pt idx="10">
                  <c:v>0.29683333333333334</c:v>
                </c:pt>
                <c:pt idx="11">
                  <c:v>0.44891666666666663</c:v>
                </c:pt>
                <c:pt idx="12">
                  <c:v>0.26570833333333332</c:v>
                </c:pt>
                <c:pt idx="13">
                  <c:v>0.40554166666666669</c:v>
                </c:pt>
                <c:pt idx="14">
                  <c:v>0.34379166666666666</c:v>
                </c:pt>
                <c:pt idx="15">
                  <c:v>1.3541666666666669E-2</c:v>
                </c:pt>
                <c:pt idx="16">
                  <c:v>8.2416666666666652E-2</c:v>
                </c:pt>
                <c:pt idx="17">
                  <c:v>1.6875000000000012E-2</c:v>
                </c:pt>
                <c:pt idx="18">
                  <c:v>1.3416666666666669E-2</c:v>
                </c:pt>
                <c:pt idx="19">
                  <c:v>0.29166666666666669</c:v>
                </c:pt>
              </c:numCache>
            </c:numRef>
          </c:val>
        </c:ser>
        <c:marker val="1"/>
        <c:axId val="56934400"/>
        <c:axId val="56935936"/>
      </c:lineChart>
      <c:catAx>
        <c:axId val="569344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35936"/>
        <c:crosses val="autoZero"/>
        <c:auto val="1"/>
        <c:lblAlgn val="ctr"/>
        <c:lblOffset val="100"/>
        <c:tickLblSkip val="1"/>
        <c:tickMarkSkip val="1"/>
      </c:catAx>
      <c:valAx>
        <c:axId val="56935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934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'sub07'!$Y$50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'sub07'!$Z$50:$AA$50</c:f>
              <c:numCache>
                <c:formatCode>0.00_ </c:formatCode>
                <c:ptCount val="2"/>
                <c:pt idx="0">
                  <c:v>0.16429166666666664</c:v>
                </c:pt>
                <c:pt idx="1">
                  <c:v>7.7079166666666671E-2</c:v>
                </c:pt>
              </c:numCache>
            </c:numRef>
          </c:val>
        </c:ser>
        <c:ser>
          <c:idx val="1"/>
          <c:order val="1"/>
          <c:tx>
            <c:strRef>
              <c:f>'sub07'!$Y$51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'sub07'!$Z$51:$AA$51</c:f>
              <c:numCache>
                <c:formatCode>0.00_ </c:formatCode>
                <c:ptCount val="2"/>
                <c:pt idx="0">
                  <c:v>0.27767500000000006</c:v>
                </c:pt>
                <c:pt idx="1">
                  <c:v>0.21787083333333337</c:v>
                </c:pt>
              </c:numCache>
            </c:numRef>
          </c:val>
        </c:ser>
        <c:axId val="57109504"/>
        <c:axId val="57111296"/>
      </c:barChart>
      <c:catAx>
        <c:axId val="571095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11296"/>
        <c:crosses val="autoZero"/>
        <c:auto val="1"/>
        <c:lblAlgn val="ctr"/>
        <c:lblOffset val="100"/>
        <c:tickLblSkip val="1"/>
        <c:tickMarkSkip val="1"/>
      </c:catAx>
      <c:valAx>
        <c:axId val="571112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095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'sub07'!$C$160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'sub07'!$D$160:$W$160</c:f>
              <c:numCache>
                <c:formatCode>0.000_ </c:formatCode>
                <c:ptCount val="20"/>
                <c:pt idx="0" formatCode="0.00000_ ">
                  <c:v>3.0234031548145149E-2</c:v>
                </c:pt>
                <c:pt idx="1">
                  <c:v>4.0622570057925439E-2</c:v>
                </c:pt>
                <c:pt idx="2">
                  <c:v>9.7976233479144206E-2</c:v>
                </c:pt>
                <c:pt idx="3">
                  <c:v>0.25074893736054477</c:v>
                </c:pt>
                <c:pt idx="4">
                  <c:v>0.40070768783559169</c:v>
                </c:pt>
                <c:pt idx="5">
                  <c:v>0.31424078284781098</c:v>
                </c:pt>
                <c:pt idx="6">
                  <c:v>0.22958477881986092</c:v>
                </c:pt>
                <c:pt idx="7">
                  <c:v>0.17142995730310426</c:v>
                </c:pt>
                <c:pt idx="8">
                  <c:v>0.10460969216132877</c:v>
                </c:pt>
                <c:pt idx="9">
                  <c:v>8.8960315239882806E-2</c:v>
                </c:pt>
                <c:pt idx="10">
                  <c:v>0.10730698093050001</c:v>
                </c:pt>
                <c:pt idx="11">
                  <c:v>9.3137522314395108E-2</c:v>
                </c:pt>
                <c:pt idx="12">
                  <c:v>0.12032105974085923</c:v>
                </c:pt>
                <c:pt idx="13">
                  <c:v>0.17692622122990928</c:v>
                </c:pt>
                <c:pt idx="14">
                  <c:v>0.11798852771889268</c:v>
                </c:pt>
                <c:pt idx="15">
                  <c:v>4.3534542439176586E-2</c:v>
                </c:pt>
                <c:pt idx="16">
                  <c:v>2.4945286747059606E-2</c:v>
                </c:pt>
                <c:pt idx="17">
                  <c:v>3.454274478794335E-2</c:v>
                </c:pt>
                <c:pt idx="18">
                  <c:v>3.1694989986088114E-2</c:v>
                </c:pt>
                <c:pt idx="19">
                  <c:v>3.0501750730423712E-2</c:v>
                </c:pt>
              </c:numCache>
            </c:numRef>
          </c:val>
        </c:ser>
        <c:ser>
          <c:idx val="1"/>
          <c:order val="1"/>
          <c:tx>
            <c:strRef>
              <c:f>'sub07'!$C$161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'sub07'!$D$161:$W$161</c:f>
              <c:numCache>
                <c:formatCode>0.000_ </c:formatCode>
                <c:ptCount val="20"/>
                <c:pt idx="0" formatCode="0.00000_ ">
                  <c:v>0.15993244065448478</c:v>
                </c:pt>
                <c:pt idx="1">
                  <c:v>0.18579481816294052</c:v>
                </c:pt>
                <c:pt idx="2">
                  <c:v>0.31331069581962406</c:v>
                </c:pt>
                <c:pt idx="3">
                  <c:v>0.43058248411999539</c:v>
                </c:pt>
                <c:pt idx="4">
                  <c:v>0.43065735424384327</c:v>
                </c:pt>
                <c:pt idx="5">
                  <c:v>0.30637940884854659</c:v>
                </c:pt>
                <c:pt idx="6">
                  <c:v>0.2409727917027559</c:v>
                </c:pt>
                <c:pt idx="7">
                  <c:v>0.24688788153764143</c:v>
                </c:pt>
                <c:pt idx="8">
                  <c:v>0.24792250594823176</c:v>
                </c:pt>
                <c:pt idx="9">
                  <c:v>0.21847773823468045</c:v>
                </c:pt>
                <c:pt idx="10">
                  <c:v>0.27028122864363752</c:v>
                </c:pt>
                <c:pt idx="11">
                  <c:v>0.34422712887094581</c:v>
                </c:pt>
                <c:pt idx="12">
                  <c:v>0.3536688840036129</c:v>
                </c:pt>
                <c:pt idx="13">
                  <c:v>0.33275845748872812</c:v>
                </c:pt>
                <c:pt idx="14">
                  <c:v>0.24518992154345087</c:v>
                </c:pt>
                <c:pt idx="15">
                  <c:v>0.11673306669929943</c:v>
                </c:pt>
                <c:pt idx="16">
                  <c:v>5.1442614067569302E-2</c:v>
                </c:pt>
                <c:pt idx="17">
                  <c:v>4.2125450358231308E-2</c:v>
                </c:pt>
                <c:pt idx="18">
                  <c:v>8.3038383278180167E-2</c:v>
                </c:pt>
                <c:pt idx="19">
                  <c:v>0.15857956678249893</c:v>
                </c:pt>
              </c:numCache>
            </c:numRef>
          </c:val>
        </c:ser>
        <c:marker val="1"/>
        <c:axId val="57136256"/>
        <c:axId val="57137792"/>
      </c:lineChart>
      <c:catAx>
        <c:axId val="57136256"/>
        <c:scaling>
          <c:orientation val="minMax"/>
        </c:scaling>
        <c:axPos val="b"/>
        <c:numFmt formatCode="General" sourceLinked="1"/>
        <c:tickLblPos val="nextTo"/>
        <c:crossAx val="57137792"/>
        <c:crosses val="autoZero"/>
        <c:auto val="1"/>
        <c:lblAlgn val="ctr"/>
        <c:lblOffset val="100"/>
      </c:catAx>
      <c:valAx>
        <c:axId val="57137792"/>
        <c:scaling>
          <c:orientation val="minMax"/>
        </c:scaling>
        <c:axPos val="l"/>
        <c:majorGridlines/>
        <c:numFmt formatCode="0.00000_ " sourceLinked="1"/>
        <c:tickLblPos val="nextTo"/>
        <c:crossAx val="5713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57189888"/>
        <c:axId val="57191424"/>
      </c:barChart>
      <c:catAx>
        <c:axId val="57189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91424"/>
        <c:crosses val="autoZero"/>
        <c:auto val="1"/>
        <c:lblAlgn val="ctr"/>
        <c:lblOffset val="100"/>
        <c:tickLblSkip val="1"/>
        <c:tickMarkSkip val="1"/>
      </c:catAx>
      <c:valAx>
        <c:axId val="571914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898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8291328"/>
        <c:axId val="58292864"/>
      </c:barChart>
      <c:catAx>
        <c:axId val="582913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292864"/>
        <c:crosses val="autoZero"/>
        <c:auto val="1"/>
        <c:lblAlgn val="ctr"/>
        <c:lblOffset val="100"/>
        <c:tickLblSkip val="1"/>
        <c:tickMarkSkip val="1"/>
      </c:catAx>
      <c:valAx>
        <c:axId val="582928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2913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'sub08'!$C$50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'sub08'!$D$50:$W$50</c:f>
              <c:numCache>
                <c:formatCode>0.00_ </c:formatCode>
                <c:ptCount val="20"/>
                <c:pt idx="0">
                  <c:v>0.10412499999999998</c:v>
                </c:pt>
                <c:pt idx="1">
                  <c:v>1.5875000000000007E-2</c:v>
                </c:pt>
                <c:pt idx="2">
                  <c:v>0.11591666666666671</c:v>
                </c:pt>
                <c:pt idx="3">
                  <c:v>0.13683333333333333</c:v>
                </c:pt>
                <c:pt idx="4">
                  <c:v>2.2375000000000006E-2</c:v>
                </c:pt>
                <c:pt idx="5">
                  <c:v>3.7166666666666674E-2</c:v>
                </c:pt>
                <c:pt idx="6">
                  <c:v>7.5333333333333322E-2</c:v>
                </c:pt>
                <c:pt idx="7">
                  <c:v>2.1625000000000005E-2</c:v>
                </c:pt>
                <c:pt idx="8">
                  <c:v>0.28187499999999999</c:v>
                </c:pt>
                <c:pt idx="9">
                  <c:v>4.9833333333333341E-2</c:v>
                </c:pt>
                <c:pt idx="10">
                  <c:v>0.18475000000000005</c:v>
                </c:pt>
                <c:pt idx="11">
                  <c:v>0.15054166666666671</c:v>
                </c:pt>
                <c:pt idx="12">
                  <c:v>0.94924999999999982</c:v>
                </c:pt>
                <c:pt idx="13">
                  <c:v>5.5749999999999973E-2</c:v>
                </c:pt>
                <c:pt idx="14">
                  <c:v>2.5083333333333336E-2</c:v>
                </c:pt>
                <c:pt idx="15">
                  <c:v>0.48083333333333339</c:v>
                </c:pt>
                <c:pt idx="16">
                  <c:v>2.1375000000000005E-2</c:v>
                </c:pt>
                <c:pt idx="17">
                  <c:v>2.2625000000000003E-2</c:v>
                </c:pt>
                <c:pt idx="18">
                  <c:v>0.322625</c:v>
                </c:pt>
                <c:pt idx="19">
                  <c:v>7.0333333333333331E-2</c:v>
                </c:pt>
              </c:numCache>
            </c:numRef>
          </c:val>
        </c:ser>
        <c:ser>
          <c:idx val="1"/>
          <c:order val="1"/>
          <c:tx>
            <c:strRef>
              <c:f>'sub08'!$C$51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'sub08'!$D$51:$W$51</c:f>
              <c:numCache>
                <c:formatCode>0.00_ </c:formatCode>
                <c:ptCount val="20"/>
                <c:pt idx="0">
                  <c:v>0.51679166666666665</c:v>
                </c:pt>
                <c:pt idx="1">
                  <c:v>1.158333333333334E-2</c:v>
                </c:pt>
                <c:pt idx="2">
                  <c:v>0.12574999999999997</c:v>
                </c:pt>
                <c:pt idx="3">
                  <c:v>0.29566666666666658</c:v>
                </c:pt>
                <c:pt idx="4">
                  <c:v>0.28445833333333331</c:v>
                </c:pt>
                <c:pt idx="5">
                  <c:v>0.13133333333333333</c:v>
                </c:pt>
                <c:pt idx="6">
                  <c:v>0.38608333333333333</c:v>
                </c:pt>
                <c:pt idx="7">
                  <c:v>0.16454166666666661</c:v>
                </c:pt>
                <c:pt idx="8">
                  <c:v>0.4462916666666667</c:v>
                </c:pt>
                <c:pt idx="9">
                  <c:v>0.200875</c:v>
                </c:pt>
                <c:pt idx="10">
                  <c:v>0.15104166666666669</c:v>
                </c:pt>
                <c:pt idx="11">
                  <c:v>0.45887500000000009</c:v>
                </c:pt>
                <c:pt idx="12">
                  <c:v>0.34087499999999998</c:v>
                </c:pt>
                <c:pt idx="13">
                  <c:v>0.30274999999999996</c:v>
                </c:pt>
                <c:pt idx="14">
                  <c:v>0.20362500000000003</c:v>
                </c:pt>
                <c:pt idx="15">
                  <c:v>0.27983333333333327</c:v>
                </c:pt>
                <c:pt idx="16">
                  <c:v>0.34066666666666662</c:v>
                </c:pt>
                <c:pt idx="17">
                  <c:v>0.16904166666666665</c:v>
                </c:pt>
                <c:pt idx="18">
                  <c:v>0.28237499999999999</c:v>
                </c:pt>
                <c:pt idx="19">
                  <c:v>0.11283333333333333</c:v>
                </c:pt>
              </c:numCache>
            </c:numRef>
          </c:val>
        </c:ser>
        <c:marker val="1"/>
        <c:axId val="59032320"/>
        <c:axId val="59033856"/>
      </c:lineChart>
      <c:catAx>
        <c:axId val="590323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33856"/>
        <c:crosses val="autoZero"/>
        <c:auto val="1"/>
        <c:lblAlgn val="ctr"/>
        <c:lblOffset val="100"/>
        <c:tickLblSkip val="1"/>
        <c:tickMarkSkip val="1"/>
      </c:catAx>
      <c:valAx>
        <c:axId val="59033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32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'sub08'!$Y$50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'sub08'!$Z$50:$AA$50</c:f>
              <c:numCache>
                <c:formatCode>0.00_ </c:formatCode>
                <c:ptCount val="2"/>
                <c:pt idx="0">
                  <c:v>8.6095833333333358E-2</c:v>
                </c:pt>
                <c:pt idx="1">
                  <c:v>0.22831666666666664</c:v>
                </c:pt>
              </c:numCache>
            </c:numRef>
          </c:val>
        </c:ser>
        <c:ser>
          <c:idx val="1"/>
          <c:order val="1"/>
          <c:tx>
            <c:strRef>
              <c:f>'sub08'!$Y$51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'sub08'!$Z$51:$AA$51</c:f>
              <c:numCache>
                <c:formatCode>0.00_ </c:formatCode>
                <c:ptCount val="2"/>
                <c:pt idx="0">
                  <c:v>0.2563375</c:v>
                </c:pt>
                <c:pt idx="1">
                  <c:v>0.2641916666666666</c:v>
                </c:pt>
              </c:numCache>
            </c:numRef>
          </c:val>
        </c:ser>
        <c:axId val="59116928"/>
        <c:axId val="59131008"/>
      </c:barChart>
      <c:catAx>
        <c:axId val="59116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31008"/>
        <c:crosses val="autoZero"/>
        <c:auto val="1"/>
        <c:lblAlgn val="ctr"/>
        <c:lblOffset val="100"/>
        <c:tickLblSkip val="1"/>
        <c:tickMarkSkip val="1"/>
      </c:catAx>
      <c:valAx>
        <c:axId val="591310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169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'sub08'!$C$160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'sub08'!$D$160:$W$160</c:f>
              <c:numCache>
                <c:formatCode>0.000_ </c:formatCode>
                <c:ptCount val="20"/>
                <c:pt idx="0" formatCode="0.00000_ ">
                  <c:v>7.0737605803467163E-2</c:v>
                </c:pt>
                <c:pt idx="1">
                  <c:v>6.3281332698630163E-2</c:v>
                </c:pt>
                <c:pt idx="2">
                  <c:v>8.0919621253195961E-2</c:v>
                </c:pt>
                <c:pt idx="3">
                  <c:v>7.4663511794197182E-2</c:v>
                </c:pt>
                <c:pt idx="4">
                  <c:v>3.7219875273924223E-2</c:v>
                </c:pt>
                <c:pt idx="5">
                  <c:v>3.0056547272103589E-2</c:v>
                </c:pt>
                <c:pt idx="6">
                  <c:v>6.4807851666448854E-2</c:v>
                </c:pt>
                <c:pt idx="7">
                  <c:v>0.10914769295577792</c:v>
                </c:pt>
                <c:pt idx="8">
                  <c:v>0.14889606046751339</c:v>
                </c:pt>
                <c:pt idx="9">
                  <c:v>0.14176238766637353</c:v>
                </c:pt>
                <c:pt idx="10">
                  <c:v>0.20346174937827313</c:v>
                </c:pt>
                <c:pt idx="11">
                  <c:v>0.34392551225728335</c:v>
                </c:pt>
                <c:pt idx="12">
                  <c:v>0.44026350033917633</c:v>
                </c:pt>
                <c:pt idx="13">
                  <c:v>0.28831452311603717</c:v>
                </c:pt>
                <c:pt idx="14">
                  <c:v>0.19101559090100376</c:v>
                </c:pt>
                <c:pt idx="15">
                  <c:v>0.19422673461515919</c:v>
                </c:pt>
                <c:pt idx="16">
                  <c:v>0.13791448941111625</c:v>
                </c:pt>
                <c:pt idx="17">
                  <c:v>0.11802765259298771</c:v>
                </c:pt>
                <c:pt idx="18">
                  <c:v>0.15320302724799778</c:v>
                </c:pt>
                <c:pt idx="19">
                  <c:v>0.14090938984182641</c:v>
                </c:pt>
              </c:numCache>
            </c:numRef>
          </c:val>
        </c:ser>
        <c:ser>
          <c:idx val="1"/>
          <c:order val="1"/>
          <c:tx>
            <c:strRef>
              <c:f>'sub08'!$C$161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'sub08'!$D$161:$W$161</c:f>
              <c:numCache>
                <c:formatCode>0.000_ </c:formatCode>
                <c:ptCount val="20"/>
                <c:pt idx="0" formatCode="0.00000_ ">
                  <c:v>0.31113734153074385</c:v>
                </c:pt>
                <c:pt idx="1">
                  <c:v>0.17700249766995477</c:v>
                </c:pt>
                <c:pt idx="2">
                  <c:v>0.16924478618051472</c:v>
                </c:pt>
                <c:pt idx="3">
                  <c:v>0.22753923964269843</c:v>
                </c:pt>
                <c:pt idx="4">
                  <c:v>0.24945791146974372</c:v>
                </c:pt>
                <c:pt idx="5">
                  <c:v>0.24960143822682843</c:v>
                </c:pt>
                <c:pt idx="6">
                  <c:v>0.27486639320307499</c:v>
                </c:pt>
                <c:pt idx="7">
                  <c:v>0.29309298287034263</c:v>
                </c:pt>
                <c:pt idx="8">
                  <c:v>0.30978656733686133</c:v>
                </c:pt>
                <c:pt idx="9">
                  <c:v>0.26077637787416413</c:v>
                </c:pt>
                <c:pt idx="10">
                  <c:v>0.2467242918437321</c:v>
                </c:pt>
                <c:pt idx="11">
                  <c:v>0.30732094060566995</c:v>
                </c:pt>
                <c:pt idx="12">
                  <c:v>0.32125359425949346</c:v>
                </c:pt>
                <c:pt idx="13">
                  <c:v>0.28920724720358948</c:v>
                </c:pt>
                <c:pt idx="14">
                  <c:v>0.26742850652728922</c:v>
                </c:pt>
                <c:pt idx="15">
                  <c:v>0.27612559070184201</c:v>
                </c:pt>
                <c:pt idx="16">
                  <c:v>0.2678505474519825</c:v>
                </c:pt>
                <c:pt idx="17">
                  <c:v>0.22764111351511104</c:v>
                </c:pt>
                <c:pt idx="18">
                  <c:v>0.20396773173955574</c:v>
                </c:pt>
                <c:pt idx="19">
                  <c:v>0.1697177974130113</c:v>
                </c:pt>
              </c:numCache>
            </c:numRef>
          </c:val>
        </c:ser>
        <c:marker val="1"/>
        <c:axId val="59155968"/>
        <c:axId val="59157504"/>
      </c:lineChart>
      <c:catAx>
        <c:axId val="59155968"/>
        <c:scaling>
          <c:orientation val="minMax"/>
        </c:scaling>
        <c:axPos val="b"/>
        <c:numFmt formatCode="General" sourceLinked="1"/>
        <c:tickLblPos val="nextTo"/>
        <c:crossAx val="59157504"/>
        <c:crosses val="autoZero"/>
        <c:auto val="1"/>
        <c:lblAlgn val="ctr"/>
        <c:lblOffset val="100"/>
      </c:catAx>
      <c:valAx>
        <c:axId val="59157504"/>
        <c:scaling>
          <c:orientation val="minMax"/>
        </c:scaling>
        <c:axPos val="l"/>
        <c:majorGridlines/>
        <c:numFmt formatCode="0.00000_ " sourceLinked="1"/>
        <c:tickLblPos val="nextTo"/>
        <c:crossAx val="5915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59196544"/>
        <c:axId val="59198080"/>
      </c:barChart>
      <c:catAx>
        <c:axId val="591965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98080"/>
        <c:crosses val="autoZero"/>
        <c:auto val="1"/>
        <c:lblAlgn val="ctr"/>
        <c:lblOffset val="100"/>
        <c:tickLblSkip val="1"/>
        <c:tickMarkSkip val="1"/>
      </c:catAx>
      <c:valAx>
        <c:axId val="591980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965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244928"/>
        <c:axId val="59246464"/>
      </c:barChart>
      <c:catAx>
        <c:axId val="59244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46464"/>
        <c:crosses val="autoZero"/>
        <c:auto val="1"/>
        <c:lblAlgn val="ctr"/>
        <c:lblOffset val="100"/>
        <c:tickLblSkip val="1"/>
        <c:tickMarkSkip val="1"/>
      </c:catAx>
      <c:valAx>
        <c:axId val="592464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449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6"/>
          <c:y val="8.754237538923032E-2"/>
          <c:w val="0.82736156351791457"/>
          <c:h val="0.77104630631282922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'Total-Smoothed'!$Z$43:$AB$43</c:f>
                <c:numCache>
                  <c:formatCode>General</c:formatCode>
                  <c:ptCount val="3"/>
                  <c:pt idx="0">
                    <c:v>2.0872702540027481E-2</c:v>
                  </c:pt>
                  <c:pt idx="1">
                    <c:v>1.700071778914861E-2</c:v>
                  </c:pt>
                  <c:pt idx="2">
                    <c:v>1.4234723311107736E-2</c:v>
                  </c:pt>
                </c:numCache>
              </c:numRef>
            </c:plus>
            <c:minus>
              <c:numRef>
                <c:f>'Total-Smoothed'!$Z$43:$AB$43</c:f>
                <c:numCache>
                  <c:formatCode>General</c:formatCode>
                  <c:ptCount val="3"/>
                  <c:pt idx="0">
                    <c:v>2.0872702540027481E-2</c:v>
                  </c:pt>
                  <c:pt idx="1">
                    <c:v>1.700071778914861E-2</c:v>
                  </c:pt>
                  <c:pt idx="2">
                    <c:v>1.4234723311107736E-2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'Total-Smoothed'!$Z$39:$AB$39</c:f>
              <c:numCache>
                <c:formatCode>0.00_);[Red]\(0.00\)</c:formatCode>
                <c:ptCount val="3"/>
                <c:pt idx="0">
                  <c:v>0.11584709225896957</c:v>
                </c:pt>
                <c:pt idx="1">
                  <c:v>9.6557032766750053E-2</c:v>
                </c:pt>
                <c:pt idx="2">
                  <c:v>0.10620206251285981</c:v>
                </c:pt>
              </c:numCache>
            </c:numRef>
          </c:val>
        </c:ser>
        <c:ser>
          <c:idx val="1"/>
          <c:order val="1"/>
          <c:tx>
            <c:strRef>
              <c:f>'Total-Smoothed'!$Y$40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'Total-Smoothed'!$Z$44:$AB$44</c:f>
                <c:numCache>
                  <c:formatCode>General</c:formatCode>
                  <c:ptCount val="3"/>
                  <c:pt idx="0">
                    <c:v>1.2745443239343908E-2</c:v>
                  </c:pt>
                  <c:pt idx="1">
                    <c:v>1.3489045907376465E-2</c:v>
                  </c:pt>
                  <c:pt idx="2">
                    <c:v>9.1435672905966353E-3</c:v>
                  </c:pt>
                </c:numCache>
              </c:numRef>
            </c:plus>
            <c:minus>
              <c:numRef>
                <c:f>'Total-Smoothed'!$Z$44:$AB$44</c:f>
                <c:numCache>
                  <c:formatCode>General</c:formatCode>
                  <c:ptCount val="3"/>
                  <c:pt idx="0">
                    <c:v>1.2745443239343908E-2</c:v>
                  </c:pt>
                  <c:pt idx="1">
                    <c:v>1.3489045907376465E-2</c:v>
                  </c:pt>
                  <c:pt idx="2">
                    <c:v>9.1435672905966353E-3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'Total-Smoothed'!$Z$40:$AB$40</c:f>
              <c:numCache>
                <c:formatCode>0.00_);[Red]\(0.00\)</c:formatCode>
                <c:ptCount val="3"/>
                <c:pt idx="0">
                  <c:v>0.25680664417640975</c:v>
                </c:pt>
                <c:pt idx="1">
                  <c:v>0.26767084271870351</c:v>
                </c:pt>
                <c:pt idx="2">
                  <c:v>0.2622387434475566</c:v>
                </c:pt>
              </c:numCache>
            </c:numRef>
          </c:val>
        </c:ser>
        <c:axId val="88905984"/>
        <c:axId val="88915968"/>
      </c:barChart>
      <c:catAx>
        <c:axId val="8890598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915968"/>
        <c:crosses val="autoZero"/>
        <c:auto val="1"/>
        <c:lblAlgn val="ctr"/>
        <c:lblOffset val="100"/>
        <c:tickLblSkip val="1"/>
        <c:tickMarkSkip val="1"/>
      </c:catAx>
      <c:valAx>
        <c:axId val="88915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6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90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4"/>
        </c:manualLayout>
      </c:layout>
    </c:legend>
    <c:plotVisOnly val="1"/>
    <c:dispBlanksAs val="gap"/>
  </c:chart>
  <c:printSettings>
    <c:headerFooter alignWithMargins="0"/>
    <c:pageMargins b="1" l="0.75000000000000566" r="0.75000000000000566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'sub09'!$C$50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'sub09'!$D$50:$W$50</c:f>
              <c:numCache>
                <c:formatCode>0.00_ </c:formatCode>
                <c:ptCount val="20"/>
                <c:pt idx="0">
                  <c:v>1.8500000000000006E-2</c:v>
                </c:pt>
                <c:pt idx="1">
                  <c:v>1.8291666666666671E-2</c:v>
                </c:pt>
                <c:pt idx="2">
                  <c:v>1.5291666666666669E-2</c:v>
                </c:pt>
                <c:pt idx="3">
                  <c:v>0.29587500000000005</c:v>
                </c:pt>
                <c:pt idx="4">
                  <c:v>0.95387500000000003</c:v>
                </c:pt>
                <c:pt idx="5">
                  <c:v>0.38141666666666657</c:v>
                </c:pt>
                <c:pt idx="6">
                  <c:v>5.3833333333333337E-2</c:v>
                </c:pt>
                <c:pt idx="7">
                  <c:v>5.9166666666666666E-2</c:v>
                </c:pt>
                <c:pt idx="8">
                  <c:v>2.5583333333333347E-2</c:v>
                </c:pt>
                <c:pt idx="9">
                  <c:v>3.2375000000000008E-2</c:v>
                </c:pt>
                <c:pt idx="10">
                  <c:v>1.8500000000000006E-2</c:v>
                </c:pt>
                <c:pt idx="11">
                  <c:v>2.2958333333333341E-2</c:v>
                </c:pt>
                <c:pt idx="12">
                  <c:v>1.8708333333333337E-2</c:v>
                </c:pt>
                <c:pt idx="13">
                  <c:v>1.1833333333333336E-2</c:v>
                </c:pt>
                <c:pt idx="14">
                  <c:v>3.2250000000000008E-2</c:v>
                </c:pt>
                <c:pt idx="15">
                  <c:v>5.6833333333333326E-2</c:v>
                </c:pt>
                <c:pt idx="16">
                  <c:v>2.3916666666666673E-2</c:v>
                </c:pt>
                <c:pt idx="17">
                  <c:v>1.2833333333333334E-2</c:v>
                </c:pt>
                <c:pt idx="18">
                  <c:v>3.9541666666666662E-2</c:v>
                </c:pt>
                <c:pt idx="19">
                  <c:v>3.1041666666666676E-2</c:v>
                </c:pt>
              </c:numCache>
            </c:numRef>
          </c:val>
        </c:ser>
        <c:ser>
          <c:idx val="1"/>
          <c:order val="1"/>
          <c:tx>
            <c:strRef>
              <c:f>'sub09'!$C$51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'sub09'!$D$51:$W$51</c:f>
              <c:numCache>
                <c:formatCode>0.00_ </c:formatCode>
                <c:ptCount val="20"/>
                <c:pt idx="0">
                  <c:v>1.2291666666666673E-2</c:v>
                </c:pt>
                <c:pt idx="1">
                  <c:v>1.2250000000000006E-2</c:v>
                </c:pt>
                <c:pt idx="2">
                  <c:v>0.44904166666666673</c:v>
                </c:pt>
                <c:pt idx="3">
                  <c:v>0.22420833333333332</c:v>
                </c:pt>
                <c:pt idx="4">
                  <c:v>0.43741666666666651</c:v>
                </c:pt>
                <c:pt idx="5">
                  <c:v>0.28112500000000007</c:v>
                </c:pt>
                <c:pt idx="6">
                  <c:v>0.36808333333333337</c:v>
                </c:pt>
                <c:pt idx="7">
                  <c:v>0.42837499999999995</c:v>
                </c:pt>
                <c:pt idx="8">
                  <c:v>0.42354166666666665</c:v>
                </c:pt>
                <c:pt idx="9">
                  <c:v>0.37125000000000002</c:v>
                </c:pt>
                <c:pt idx="10">
                  <c:v>1.2291666666666673E-2</c:v>
                </c:pt>
                <c:pt idx="11">
                  <c:v>0.28754166666666664</c:v>
                </c:pt>
                <c:pt idx="12">
                  <c:v>1.233333333333334E-2</c:v>
                </c:pt>
                <c:pt idx="13">
                  <c:v>0.23104166666666659</c:v>
                </c:pt>
                <c:pt idx="14">
                  <c:v>0.25037499999999996</c:v>
                </c:pt>
                <c:pt idx="15">
                  <c:v>0.50604166666666661</c:v>
                </c:pt>
                <c:pt idx="16">
                  <c:v>0.23570833333333333</c:v>
                </c:pt>
                <c:pt idx="17">
                  <c:v>0.39562499999999995</c:v>
                </c:pt>
                <c:pt idx="18">
                  <c:v>0.30474999999999997</c:v>
                </c:pt>
                <c:pt idx="19">
                  <c:v>0.55766666666666664</c:v>
                </c:pt>
              </c:numCache>
            </c:numRef>
          </c:val>
        </c:ser>
        <c:marker val="1"/>
        <c:axId val="59559936"/>
        <c:axId val="59561472"/>
      </c:lineChart>
      <c:catAx>
        <c:axId val="595599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61472"/>
        <c:crosses val="autoZero"/>
        <c:auto val="1"/>
        <c:lblAlgn val="ctr"/>
        <c:lblOffset val="100"/>
        <c:tickLblSkip val="1"/>
        <c:tickMarkSkip val="1"/>
      </c:catAx>
      <c:valAx>
        <c:axId val="59561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59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'sub09'!$Y$50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'sub09'!$Z$50:$AA$50</c:f>
              <c:numCache>
                <c:formatCode>0.00_ </c:formatCode>
                <c:ptCount val="2"/>
                <c:pt idx="0">
                  <c:v>0.18542083333333328</c:v>
                </c:pt>
                <c:pt idx="1">
                  <c:v>2.6841666666666666E-2</c:v>
                </c:pt>
              </c:numCache>
            </c:numRef>
          </c:val>
        </c:ser>
        <c:ser>
          <c:idx val="1"/>
          <c:order val="1"/>
          <c:tx>
            <c:strRef>
              <c:f>'sub09'!$Y$51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'sub09'!$Z$51:$AA$51</c:f>
              <c:numCache>
                <c:formatCode>0.00_ </c:formatCode>
                <c:ptCount val="2"/>
                <c:pt idx="0">
                  <c:v>0.30075833333333335</c:v>
                </c:pt>
                <c:pt idx="1">
                  <c:v>0.27933749999999996</c:v>
                </c:pt>
              </c:numCache>
            </c:numRef>
          </c:val>
        </c:ser>
        <c:axId val="59628160"/>
        <c:axId val="59634048"/>
      </c:barChart>
      <c:catAx>
        <c:axId val="596281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34048"/>
        <c:crosses val="autoZero"/>
        <c:auto val="1"/>
        <c:lblAlgn val="ctr"/>
        <c:lblOffset val="100"/>
        <c:tickLblSkip val="1"/>
        <c:tickMarkSkip val="1"/>
      </c:catAx>
      <c:valAx>
        <c:axId val="596340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281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'sub09'!$C$160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'sub09'!$D$160:$W$160</c:f>
              <c:numCache>
                <c:formatCode>0.000_ </c:formatCode>
                <c:ptCount val="20"/>
                <c:pt idx="0" formatCode="0.00000_ ">
                  <c:v>1.8665533304023835E-2</c:v>
                </c:pt>
                <c:pt idx="1">
                  <c:v>3.985727549420686E-2</c:v>
                </c:pt>
                <c:pt idx="2">
                  <c:v>0.15516766734566095</c:v>
                </c:pt>
                <c:pt idx="3">
                  <c:v>0.38938056759210782</c:v>
                </c:pt>
                <c:pt idx="4">
                  <c:v>0.55305203766690803</c:v>
                </c:pt>
                <c:pt idx="5">
                  <c:v>0.40587278993856052</c:v>
                </c:pt>
                <c:pt idx="6">
                  <c:v>0.16912319092595429</c:v>
                </c:pt>
                <c:pt idx="7">
                  <c:v>5.2578446742055036E-2</c:v>
                </c:pt>
                <c:pt idx="8">
                  <c:v>2.8690382136588002E-2</c:v>
                </c:pt>
                <c:pt idx="9">
                  <c:v>2.3325515814956069E-2</c:v>
                </c:pt>
                <c:pt idx="10">
                  <c:v>2.8843435804640064E-2</c:v>
                </c:pt>
                <c:pt idx="11">
                  <c:v>3.1197770962150217E-2</c:v>
                </c:pt>
                <c:pt idx="12">
                  <c:v>2.0662009940051712E-2</c:v>
                </c:pt>
                <c:pt idx="13">
                  <c:v>2.2026777955798549E-2</c:v>
                </c:pt>
                <c:pt idx="14">
                  <c:v>3.2363724561412933E-2</c:v>
                </c:pt>
                <c:pt idx="15">
                  <c:v>3.674028221244633E-2</c:v>
                </c:pt>
                <c:pt idx="16">
                  <c:v>2.5440433495568241E-2</c:v>
                </c:pt>
                <c:pt idx="17">
                  <c:v>1.9543487939573695E-2</c:v>
                </c:pt>
                <c:pt idx="18">
                  <c:v>2.8312097249265877E-2</c:v>
                </c:pt>
                <c:pt idx="19">
                  <c:v>3.1067046365538437E-2</c:v>
                </c:pt>
              </c:numCache>
            </c:numRef>
          </c:val>
        </c:ser>
        <c:ser>
          <c:idx val="1"/>
          <c:order val="1"/>
          <c:tx>
            <c:strRef>
              <c:f>'sub09'!$C$161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'sub09'!$D$161:$W$161</c:f>
              <c:numCache>
                <c:formatCode>0.000_ </c:formatCode>
                <c:ptCount val="20"/>
                <c:pt idx="0" formatCode="0.00000_ ">
                  <c:v>3.5671487625764747E-2</c:v>
                </c:pt>
                <c:pt idx="1">
                  <c:v>0.13314448153051803</c:v>
                </c:pt>
                <c:pt idx="2">
                  <c:v>0.25731720640175981</c:v>
                </c:pt>
                <c:pt idx="3">
                  <c:v>0.30998073815638333</c:v>
                </c:pt>
                <c:pt idx="4">
                  <c:v>0.34829751061951009</c:v>
                </c:pt>
                <c:pt idx="5">
                  <c:v>0.35926657107893317</c:v>
                </c:pt>
                <c:pt idx="6">
                  <c:v>0.37265428930462935</c:v>
                </c:pt>
                <c:pt idx="7">
                  <c:v>0.39615697793189514</c:v>
                </c:pt>
                <c:pt idx="8">
                  <c:v>0.38008957321877701</c:v>
                </c:pt>
                <c:pt idx="9">
                  <c:v>0.30156638795055896</c:v>
                </c:pt>
                <c:pt idx="10">
                  <c:v>0.20402553721643366</c:v>
                </c:pt>
                <c:pt idx="11">
                  <c:v>0.17887789663859557</c:v>
                </c:pt>
                <c:pt idx="12">
                  <c:v>0.1656250935932507</c:v>
                </c:pt>
                <c:pt idx="13">
                  <c:v>0.21520785620221461</c:v>
                </c:pt>
                <c:pt idx="14">
                  <c:v>0.29045590342213395</c:v>
                </c:pt>
                <c:pt idx="15">
                  <c:v>0.34912507514504793</c:v>
                </c:pt>
                <c:pt idx="16">
                  <c:v>0.34043793998273997</c:v>
                </c:pt>
                <c:pt idx="17">
                  <c:v>0.35004850811956123</c:v>
                </c:pt>
                <c:pt idx="18">
                  <c:v>0.38389828016728295</c:v>
                </c:pt>
                <c:pt idx="19">
                  <c:v>0.45157473620319233</c:v>
                </c:pt>
              </c:numCache>
            </c:numRef>
          </c:val>
        </c:ser>
        <c:marker val="1"/>
        <c:axId val="59642624"/>
        <c:axId val="59644160"/>
      </c:lineChart>
      <c:catAx>
        <c:axId val="59642624"/>
        <c:scaling>
          <c:orientation val="minMax"/>
        </c:scaling>
        <c:axPos val="b"/>
        <c:numFmt formatCode="General" sourceLinked="1"/>
        <c:tickLblPos val="nextTo"/>
        <c:crossAx val="59644160"/>
        <c:crosses val="autoZero"/>
        <c:auto val="1"/>
        <c:lblAlgn val="ctr"/>
        <c:lblOffset val="100"/>
      </c:catAx>
      <c:valAx>
        <c:axId val="59644160"/>
        <c:scaling>
          <c:orientation val="minMax"/>
        </c:scaling>
        <c:axPos val="l"/>
        <c:majorGridlines/>
        <c:numFmt formatCode="0.00000_ " sourceLinked="1"/>
        <c:tickLblPos val="nextTo"/>
        <c:crossAx val="5964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59720064"/>
        <c:axId val="59721600"/>
      </c:barChart>
      <c:catAx>
        <c:axId val="59720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21600"/>
        <c:crosses val="autoZero"/>
        <c:auto val="1"/>
        <c:lblAlgn val="ctr"/>
        <c:lblOffset val="100"/>
        <c:tickLblSkip val="1"/>
        <c:tickMarkSkip val="1"/>
      </c:catAx>
      <c:valAx>
        <c:axId val="597216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200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764096"/>
        <c:axId val="59798656"/>
      </c:barChart>
      <c:catAx>
        <c:axId val="597640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98656"/>
        <c:crosses val="autoZero"/>
        <c:auto val="1"/>
        <c:lblAlgn val="ctr"/>
        <c:lblOffset val="100"/>
        <c:tickLblSkip val="1"/>
        <c:tickMarkSkip val="1"/>
      </c:catAx>
      <c:valAx>
        <c:axId val="597986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640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'sub10'!$C$50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'sub10'!$D$50:$W$50</c:f>
              <c:numCache>
                <c:formatCode>0.00_ </c:formatCode>
                <c:ptCount val="20"/>
                <c:pt idx="0">
                  <c:v>0.97754166666666675</c:v>
                </c:pt>
                <c:pt idx="1">
                  <c:v>1.6541666666666677E-2</c:v>
                </c:pt>
                <c:pt idx="2">
                  <c:v>6.895833333333333E-2</c:v>
                </c:pt>
                <c:pt idx="3">
                  <c:v>0.53395833333333342</c:v>
                </c:pt>
                <c:pt idx="4">
                  <c:v>0.61795833333333328</c:v>
                </c:pt>
                <c:pt idx="5">
                  <c:v>1.7208333333333339E-2</c:v>
                </c:pt>
                <c:pt idx="6">
                  <c:v>1.7291666666666674E-2</c:v>
                </c:pt>
                <c:pt idx="7">
                  <c:v>1.7291666666666674E-2</c:v>
                </c:pt>
                <c:pt idx="8">
                  <c:v>5.1750000000000011E-2</c:v>
                </c:pt>
                <c:pt idx="9">
                  <c:v>1.7375000000000002E-2</c:v>
                </c:pt>
                <c:pt idx="10">
                  <c:v>0.23800000000000002</c:v>
                </c:pt>
                <c:pt idx="11">
                  <c:v>0.11625000000000001</c:v>
                </c:pt>
                <c:pt idx="12">
                  <c:v>4.2208333333333327E-2</c:v>
                </c:pt>
                <c:pt idx="13">
                  <c:v>4.2291666666666651E-2</c:v>
                </c:pt>
                <c:pt idx="14">
                  <c:v>7.1416666666666642E-2</c:v>
                </c:pt>
                <c:pt idx="15">
                  <c:v>0.33704166666666663</c:v>
                </c:pt>
                <c:pt idx="16">
                  <c:v>1.7291666666666674E-2</c:v>
                </c:pt>
                <c:pt idx="17">
                  <c:v>3.3500000000000009E-2</c:v>
                </c:pt>
                <c:pt idx="18">
                  <c:v>5.1041666666666659E-2</c:v>
                </c:pt>
                <c:pt idx="19">
                  <c:v>1.6833333333333343E-2</c:v>
                </c:pt>
              </c:numCache>
            </c:numRef>
          </c:val>
        </c:ser>
        <c:ser>
          <c:idx val="1"/>
          <c:order val="1"/>
          <c:tx>
            <c:strRef>
              <c:f>'sub10'!$C$51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'sub10'!$D$51:$W$51</c:f>
              <c:numCache>
                <c:formatCode>0.00_ </c:formatCode>
                <c:ptCount val="20"/>
                <c:pt idx="0">
                  <c:v>0.32816666666666655</c:v>
                </c:pt>
                <c:pt idx="1">
                  <c:v>1.3041666666666668E-2</c:v>
                </c:pt>
                <c:pt idx="2">
                  <c:v>0.23087499999999997</c:v>
                </c:pt>
                <c:pt idx="3">
                  <c:v>0.35458333333333331</c:v>
                </c:pt>
                <c:pt idx="4">
                  <c:v>0.71187500000000004</c:v>
                </c:pt>
                <c:pt idx="5">
                  <c:v>1.3625000000000005E-2</c:v>
                </c:pt>
                <c:pt idx="6">
                  <c:v>1.3791666666666669E-2</c:v>
                </c:pt>
                <c:pt idx="7">
                  <c:v>1.3750000000000004E-2</c:v>
                </c:pt>
                <c:pt idx="8">
                  <c:v>0.41116666666666662</c:v>
                </c:pt>
                <c:pt idx="9">
                  <c:v>0.30650000000000005</c:v>
                </c:pt>
                <c:pt idx="10">
                  <c:v>0.42545833333333344</c:v>
                </c:pt>
                <c:pt idx="11">
                  <c:v>0.59395833333333337</c:v>
                </c:pt>
                <c:pt idx="12">
                  <c:v>0.38716666666666666</c:v>
                </c:pt>
                <c:pt idx="13">
                  <c:v>0.35699999999999998</c:v>
                </c:pt>
                <c:pt idx="14">
                  <c:v>0.52529166666666671</c:v>
                </c:pt>
                <c:pt idx="15">
                  <c:v>0.140625</c:v>
                </c:pt>
                <c:pt idx="16">
                  <c:v>1.3708333333333336E-2</c:v>
                </c:pt>
                <c:pt idx="17">
                  <c:v>0.22275</c:v>
                </c:pt>
                <c:pt idx="18">
                  <c:v>0.16450000000000001</c:v>
                </c:pt>
                <c:pt idx="19">
                  <c:v>1.3250000000000003E-2</c:v>
                </c:pt>
              </c:numCache>
            </c:numRef>
          </c:val>
        </c:ser>
        <c:marker val="1"/>
        <c:axId val="60898304"/>
        <c:axId val="60904192"/>
      </c:lineChart>
      <c:catAx>
        <c:axId val="60898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904192"/>
        <c:crosses val="autoZero"/>
        <c:auto val="1"/>
        <c:lblAlgn val="ctr"/>
        <c:lblOffset val="100"/>
        <c:tickLblSkip val="1"/>
        <c:tickMarkSkip val="1"/>
      </c:catAx>
      <c:valAx>
        <c:axId val="60904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898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'sub10'!$Y$50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'sub10'!$Z$50:$AA$50</c:f>
              <c:numCache>
                <c:formatCode>0.00_ </c:formatCode>
                <c:ptCount val="2"/>
                <c:pt idx="0">
                  <c:v>0.23358750000000003</c:v>
                </c:pt>
                <c:pt idx="1">
                  <c:v>9.6587500000000007E-2</c:v>
                </c:pt>
              </c:numCache>
            </c:numRef>
          </c:val>
        </c:ser>
        <c:ser>
          <c:idx val="1"/>
          <c:order val="1"/>
          <c:tx>
            <c:strRef>
              <c:f>'sub10'!$Y$51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'sub10'!$Z$51:$AA$51</c:f>
              <c:numCache>
                <c:formatCode>0.00_ </c:formatCode>
                <c:ptCount val="2"/>
                <c:pt idx="0">
                  <c:v>0.23973749999999994</c:v>
                </c:pt>
                <c:pt idx="1">
                  <c:v>0.28437083333333335</c:v>
                </c:pt>
              </c:numCache>
            </c:numRef>
          </c:val>
        </c:ser>
        <c:axId val="60921728"/>
        <c:axId val="60923264"/>
      </c:barChart>
      <c:catAx>
        <c:axId val="609217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923264"/>
        <c:crosses val="autoZero"/>
        <c:auto val="1"/>
        <c:lblAlgn val="ctr"/>
        <c:lblOffset val="100"/>
        <c:tickLblSkip val="1"/>
        <c:tickMarkSkip val="1"/>
      </c:catAx>
      <c:valAx>
        <c:axId val="609232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9217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'sub10'!$C$160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'sub10'!$D$160:$W$160</c:f>
              <c:numCache>
                <c:formatCode>0.000_ </c:formatCode>
                <c:ptCount val="20"/>
                <c:pt idx="0" formatCode="0.00000_ ">
                  <c:v>0.55950009318120586</c:v>
                </c:pt>
                <c:pt idx="1">
                  <c:v>0.29341326868250001</c:v>
                </c:pt>
                <c:pt idx="2">
                  <c:v>0.24073478397991743</c:v>
                </c:pt>
                <c:pt idx="3">
                  <c:v>0.36847078013463741</c:v>
                </c:pt>
                <c:pt idx="4">
                  <c:v>0.37304703828666813</c:v>
                </c:pt>
                <c:pt idx="5">
                  <c:v>0.18367110674649711</c:v>
                </c:pt>
                <c:pt idx="6">
                  <c:v>5.6580904922584614E-2</c:v>
                </c:pt>
                <c:pt idx="7">
                  <c:v>2.8389321027193912E-2</c:v>
                </c:pt>
                <c:pt idx="8">
                  <c:v>5.0044876357555529E-2</c:v>
                </c:pt>
                <c:pt idx="9">
                  <c:v>9.8322244638247069E-2</c:v>
                </c:pt>
                <c:pt idx="10">
                  <c:v>0.14976882701054903</c:v>
                </c:pt>
                <c:pt idx="11">
                  <c:v>0.13353713549498661</c:v>
                </c:pt>
                <c:pt idx="12">
                  <c:v>8.4923985910072899E-2</c:v>
                </c:pt>
                <c:pt idx="13">
                  <c:v>7.1722630881114594E-2</c:v>
                </c:pt>
                <c:pt idx="14">
                  <c:v>0.11722327141408161</c:v>
                </c:pt>
                <c:pt idx="15">
                  <c:v>0.15629798457444338</c:v>
                </c:pt>
                <c:pt idx="16">
                  <c:v>0.10693226240275157</c:v>
                </c:pt>
                <c:pt idx="17">
                  <c:v>6.3656525867525793E-2</c:v>
                </c:pt>
                <c:pt idx="18">
                  <c:v>5.1330827260036148E-2</c:v>
                </c:pt>
                <c:pt idx="19">
                  <c:v>4.1565649549995774E-2</c:v>
                </c:pt>
              </c:numCache>
            </c:numRef>
          </c:val>
        </c:ser>
        <c:ser>
          <c:idx val="1"/>
          <c:order val="1"/>
          <c:tx>
            <c:strRef>
              <c:f>'sub10'!$C$161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'sub10'!$D$161:$W$161</c:f>
              <c:numCache>
                <c:formatCode>0.000_ </c:formatCode>
                <c:ptCount val="20"/>
                <c:pt idx="0" formatCode="0.00000_ ">
                  <c:v>0.21382360907534248</c:v>
                </c:pt>
                <c:pt idx="1">
                  <c:v>0.1687609049077059</c:v>
                </c:pt>
                <c:pt idx="2">
                  <c:v>0.24374531042629097</c:v>
                </c:pt>
                <c:pt idx="3">
                  <c:v>0.37252951702365006</c:v>
                </c:pt>
                <c:pt idx="4">
                  <c:v>0.38462889674301642</c:v>
                </c:pt>
                <c:pt idx="5">
                  <c:v>0.19449563873466372</c:v>
                </c:pt>
                <c:pt idx="6">
                  <c:v>7.3092825563970162E-2</c:v>
                </c:pt>
                <c:pt idx="7">
                  <c:v>0.11349490400678459</c:v>
                </c:pt>
                <c:pt idx="8">
                  <c:v>0.24794682765233142</c:v>
                </c:pt>
                <c:pt idx="9">
                  <c:v>0.34359701484458055</c:v>
                </c:pt>
                <c:pt idx="10">
                  <c:v>0.434025857672027</c:v>
                </c:pt>
                <c:pt idx="11">
                  <c:v>0.49032286561928262</c:v>
                </c:pt>
                <c:pt idx="12">
                  <c:v>0.46576842991022011</c:v>
                </c:pt>
                <c:pt idx="13">
                  <c:v>0.42955074478749938</c:v>
                </c:pt>
                <c:pt idx="14">
                  <c:v>0.37705589661965777</c:v>
                </c:pt>
                <c:pt idx="15">
                  <c:v>0.24233995922129073</c:v>
                </c:pt>
                <c:pt idx="16">
                  <c:v>0.1484162816875825</c:v>
                </c:pt>
                <c:pt idx="17">
                  <c:v>0.14548531095275999</c:v>
                </c:pt>
                <c:pt idx="18">
                  <c:v>0.13002264320655904</c:v>
                </c:pt>
                <c:pt idx="19">
                  <c:v>8.09598623571013E-2</c:v>
                </c:pt>
              </c:numCache>
            </c:numRef>
          </c:val>
        </c:ser>
        <c:marker val="1"/>
        <c:axId val="61288448"/>
        <c:axId val="61289984"/>
      </c:lineChart>
      <c:catAx>
        <c:axId val="61288448"/>
        <c:scaling>
          <c:orientation val="minMax"/>
        </c:scaling>
        <c:axPos val="b"/>
        <c:numFmt formatCode="General" sourceLinked="1"/>
        <c:tickLblPos val="nextTo"/>
        <c:crossAx val="61289984"/>
        <c:crosses val="autoZero"/>
        <c:auto val="1"/>
        <c:lblAlgn val="ctr"/>
        <c:lblOffset val="100"/>
      </c:catAx>
      <c:valAx>
        <c:axId val="61289984"/>
        <c:scaling>
          <c:orientation val="minMax"/>
        </c:scaling>
        <c:axPos val="l"/>
        <c:majorGridlines/>
        <c:numFmt formatCode="0.00000_ " sourceLinked="1"/>
        <c:tickLblPos val="nextTo"/>
        <c:crossAx val="61288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61316480"/>
        <c:axId val="61400192"/>
      </c:barChart>
      <c:catAx>
        <c:axId val="61316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400192"/>
        <c:crosses val="autoZero"/>
        <c:auto val="1"/>
        <c:lblAlgn val="ctr"/>
        <c:lblOffset val="100"/>
        <c:tickLblSkip val="1"/>
        <c:tickMarkSkip val="1"/>
      </c:catAx>
      <c:valAx>
        <c:axId val="614001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3164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1471360"/>
        <c:axId val="61669760"/>
      </c:barChart>
      <c:catAx>
        <c:axId val="61471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669760"/>
        <c:crosses val="autoZero"/>
        <c:auto val="1"/>
        <c:lblAlgn val="ctr"/>
        <c:lblOffset val="100"/>
        <c:tickLblSkip val="1"/>
        <c:tickMarkSkip val="1"/>
      </c:catAx>
      <c:valAx>
        <c:axId val="616697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4713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plus>
            <c:min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minus>
          </c:errBars>
          <c:val>
            <c:numRef>
              <c:f>'Total-Smoothed'!$C$110:$V$110</c:f>
              <c:numCache>
                <c:formatCode>0.0000_ </c:formatCode>
                <c:ptCount val="20"/>
                <c:pt idx="0">
                  <c:v>-0.20356156437237452</c:v>
                </c:pt>
                <c:pt idx="1">
                  <c:v>-1.9990237321690183</c:v>
                </c:pt>
                <c:pt idx="2">
                  <c:v>-3.5075796901458602</c:v>
                </c:pt>
                <c:pt idx="3">
                  <c:v>-3.7713856495495879</c:v>
                </c:pt>
                <c:pt idx="4">
                  <c:v>-3.4687486226054434</c:v>
                </c:pt>
                <c:pt idx="5">
                  <c:v>-3.6592066567221835</c:v>
                </c:pt>
                <c:pt idx="6">
                  <c:v>-3.9042625500275938</c:v>
                </c:pt>
                <c:pt idx="7">
                  <c:v>-4.4971587509961273</c:v>
                </c:pt>
                <c:pt idx="8">
                  <c:v>-5.2083910773105835</c:v>
                </c:pt>
                <c:pt idx="9">
                  <c:v>-5.4151471684995611</c:v>
                </c:pt>
                <c:pt idx="10">
                  <c:v>-5.2755865800556636</c:v>
                </c:pt>
                <c:pt idx="11">
                  <c:v>-5.6299197320972842</c:v>
                </c:pt>
                <c:pt idx="12">
                  <c:v>-5.8697882162644017</c:v>
                </c:pt>
                <c:pt idx="13">
                  <c:v>-5.7647497507410979</c:v>
                </c:pt>
                <c:pt idx="14">
                  <c:v>-5.4034216132001953</c:v>
                </c:pt>
                <c:pt idx="15">
                  <c:v>-4.5258765441759632</c:v>
                </c:pt>
                <c:pt idx="16">
                  <c:v>-3.6206330087159349</c:v>
                </c:pt>
                <c:pt idx="17">
                  <c:v>-2.9662971587782345</c:v>
                </c:pt>
                <c:pt idx="18">
                  <c:v>-2.9547306830788544</c:v>
                </c:pt>
                <c:pt idx="19">
                  <c:v>-2.6407145706926616</c:v>
                </c:pt>
              </c:numCache>
            </c:numRef>
          </c:val>
        </c:ser>
        <c:marker val="1"/>
        <c:axId val="88997248"/>
        <c:axId val="88999424"/>
      </c:lineChart>
      <c:catAx>
        <c:axId val="88997248"/>
        <c:scaling>
          <c:orientation val="minMax"/>
        </c:scaling>
        <c:axPos val="b"/>
        <c:tickLblPos val="low"/>
        <c:crossAx val="88999424"/>
        <c:crosses val="autoZero"/>
        <c:auto val="1"/>
        <c:lblAlgn val="ctr"/>
        <c:lblOffset val="100"/>
      </c:catAx>
      <c:valAx>
        <c:axId val="88999424"/>
        <c:scaling>
          <c:orientation val="minMax"/>
          <c:max val="10"/>
          <c:min val="-10"/>
        </c:scaling>
        <c:axPos val="l"/>
        <c:majorGridlines/>
        <c:numFmt formatCode="#,##0.00_ " sourceLinked="0"/>
        <c:tickLblPos val="nextTo"/>
        <c:crossAx val="88997248"/>
        <c:crosses val="autoZero"/>
        <c:crossBetween val="between"/>
        <c:majorUnit val="5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'sub11'!$D$50:$W$50</c:f>
              <c:numCache>
                <c:formatCode>0.00_ </c:formatCode>
                <c:ptCount val="20"/>
                <c:pt idx="0">
                  <c:v>7.5416666666666687E-3</c:v>
                </c:pt>
                <c:pt idx="1">
                  <c:v>2.7083333333333347E-3</c:v>
                </c:pt>
                <c:pt idx="2">
                  <c:v>3.5000000000000009E-3</c:v>
                </c:pt>
                <c:pt idx="3">
                  <c:v>3.125000000000001E-3</c:v>
                </c:pt>
                <c:pt idx="4">
                  <c:v>2.9166666666666681E-3</c:v>
                </c:pt>
                <c:pt idx="5">
                  <c:v>1.9583333333333332E-3</c:v>
                </c:pt>
                <c:pt idx="6">
                  <c:v>1.2500000000000005E-3</c:v>
                </c:pt>
                <c:pt idx="7">
                  <c:v>1.2916666666666673E-3</c:v>
                </c:pt>
                <c:pt idx="8">
                  <c:v>4.0416666666666682E-3</c:v>
                </c:pt>
                <c:pt idx="9">
                  <c:v>3.4583333333333341E-3</c:v>
                </c:pt>
                <c:pt idx="10">
                  <c:v>2.2916666666666675E-3</c:v>
                </c:pt>
                <c:pt idx="11">
                  <c:v>2.166666666666667E-3</c:v>
                </c:pt>
                <c:pt idx="12">
                  <c:v>8.4583333333333368E-3</c:v>
                </c:pt>
                <c:pt idx="13">
                  <c:v>4.8333333333333344E-3</c:v>
                </c:pt>
                <c:pt idx="14">
                  <c:v>3.1666666666666679E-3</c:v>
                </c:pt>
                <c:pt idx="15">
                  <c:v>2.7500000000000011E-3</c:v>
                </c:pt>
                <c:pt idx="16">
                  <c:v>2.7083333333333347E-3</c:v>
                </c:pt>
                <c:pt idx="17">
                  <c:v>3.2083333333333339E-3</c:v>
                </c:pt>
                <c:pt idx="18">
                  <c:v>3.6666666666666683E-3</c:v>
                </c:pt>
                <c:pt idx="19">
                  <c:v>0.40558333333333341</c:v>
                </c:pt>
              </c:numCache>
            </c:numRef>
          </c:val>
        </c:ser>
        <c:ser>
          <c:idx val="1"/>
          <c:order val="1"/>
          <c:tx>
            <c:strRef>
              <c:f>'sub11'!$C$51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'sub11'!$D$51:$W$51</c:f>
              <c:numCache>
                <c:formatCode>0.00_ </c:formatCode>
                <c:ptCount val="20"/>
                <c:pt idx="0">
                  <c:v>0.40599999999999997</c:v>
                </c:pt>
                <c:pt idx="1">
                  <c:v>2.0833333333333337E-3</c:v>
                </c:pt>
                <c:pt idx="2">
                  <c:v>0.30283333333333334</c:v>
                </c:pt>
                <c:pt idx="3">
                  <c:v>0.20312499999999997</c:v>
                </c:pt>
                <c:pt idx="4">
                  <c:v>2.2083333333333338E-3</c:v>
                </c:pt>
                <c:pt idx="5">
                  <c:v>0.20087499999999994</c:v>
                </c:pt>
                <c:pt idx="6">
                  <c:v>1.1208333333333334E-2</c:v>
                </c:pt>
                <c:pt idx="7">
                  <c:v>5.6250000000000015E-3</c:v>
                </c:pt>
                <c:pt idx="8">
                  <c:v>0.24512500000000001</c:v>
                </c:pt>
                <c:pt idx="9">
                  <c:v>0.21399999999999997</c:v>
                </c:pt>
                <c:pt idx="10">
                  <c:v>0.30845833333333333</c:v>
                </c:pt>
                <c:pt idx="11">
                  <c:v>0.31966666666666665</c:v>
                </c:pt>
                <c:pt idx="12">
                  <c:v>0.20787500000000003</c:v>
                </c:pt>
                <c:pt idx="13">
                  <c:v>0.32558333333333328</c:v>
                </c:pt>
                <c:pt idx="14">
                  <c:v>8.870833333333332E-2</c:v>
                </c:pt>
                <c:pt idx="15">
                  <c:v>0.16058333333333333</c:v>
                </c:pt>
                <c:pt idx="16">
                  <c:v>2.333333333333334E-3</c:v>
                </c:pt>
                <c:pt idx="17">
                  <c:v>0.169125</c:v>
                </c:pt>
                <c:pt idx="18">
                  <c:v>0.28366666666666657</c:v>
                </c:pt>
                <c:pt idx="19">
                  <c:v>0.44341666666666663</c:v>
                </c:pt>
              </c:numCache>
            </c:numRef>
          </c:val>
        </c:ser>
        <c:marker val="1"/>
        <c:axId val="63392000"/>
        <c:axId val="63410176"/>
      </c:lineChart>
      <c:catAx>
        <c:axId val="63392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410176"/>
        <c:crosses val="autoZero"/>
        <c:auto val="1"/>
        <c:lblAlgn val="ctr"/>
        <c:lblOffset val="100"/>
        <c:tickLblSkip val="1"/>
        <c:tickMarkSkip val="1"/>
      </c:catAx>
      <c:valAx>
        <c:axId val="63410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392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03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'sub11'!$Z$50:$AA$50</c:f>
              <c:numCache>
                <c:formatCode>0.00_ </c:formatCode>
                <c:ptCount val="2"/>
                <c:pt idx="0">
                  <c:v>3.1791666666666665E-3</c:v>
                </c:pt>
                <c:pt idx="1">
                  <c:v>4.388333333333333E-2</c:v>
                </c:pt>
              </c:numCache>
            </c:numRef>
          </c:val>
        </c:ser>
        <c:ser>
          <c:idx val="1"/>
          <c:order val="1"/>
          <c:tx>
            <c:strRef>
              <c:f>'sub11'!$Y$51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'sub11'!$Z$51:$AA$51</c:f>
              <c:numCache>
                <c:formatCode>0.00_ </c:formatCode>
                <c:ptCount val="2"/>
                <c:pt idx="0">
                  <c:v>0.1593083333333333</c:v>
                </c:pt>
                <c:pt idx="1">
                  <c:v>0.23094166666666668</c:v>
                </c:pt>
              </c:numCache>
            </c:numRef>
          </c:val>
        </c:ser>
        <c:axId val="63648128"/>
        <c:axId val="63649664"/>
      </c:barChart>
      <c:catAx>
        <c:axId val="63648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49664"/>
        <c:crosses val="autoZero"/>
        <c:auto val="1"/>
        <c:lblAlgn val="ctr"/>
        <c:lblOffset val="100"/>
        <c:tickLblSkip val="1"/>
        <c:tickMarkSkip val="1"/>
      </c:catAx>
      <c:valAx>
        <c:axId val="636496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481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1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'sub11'!$D$160:$W$160</c:f>
              <c:numCache>
                <c:formatCode>0.000_ </c:formatCode>
                <c:ptCount val="20"/>
                <c:pt idx="0" formatCode="0.00000_ ">
                  <c:v>-8.3717061808476264E-3</c:v>
                </c:pt>
                <c:pt idx="1">
                  <c:v>-9.3395366015402836E-3</c:v>
                </c:pt>
                <c:pt idx="2">
                  <c:v>-1.0461716636758581E-2</c:v>
                </c:pt>
                <c:pt idx="3">
                  <c:v>-1.0776726456934812E-2</c:v>
                </c:pt>
                <c:pt idx="4">
                  <c:v>-8.7463615282790171E-3</c:v>
                </c:pt>
                <c:pt idx="5">
                  <c:v>-4.8106985504746584E-3</c:v>
                </c:pt>
                <c:pt idx="6">
                  <c:v>-3.5724599193559053E-3</c:v>
                </c:pt>
                <c:pt idx="7">
                  <c:v>-2.0105250963643761E-3</c:v>
                </c:pt>
                <c:pt idx="8">
                  <c:v>4.0740625809903451E-3</c:v>
                </c:pt>
                <c:pt idx="9">
                  <c:v>8.9260944999681943E-3</c:v>
                </c:pt>
                <c:pt idx="10">
                  <c:v>1.1782662657462431E-2</c:v>
                </c:pt>
                <c:pt idx="11">
                  <c:v>9.6168871810495288E-3</c:v>
                </c:pt>
                <c:pt idx="12">
                  <c:v>1.3325383542056307E-2</c:v>
                </c:pt>
                <c:pt idx="13">
                  <c:v>1.0677864065960205E-2</c:v>
                </c:pt>
                <c:pt idx="14">
                  <c:v>-1.030068926380441E-4</c:v>
                </c:pt>
                <c:pt idx="15">
                  <c:v>-4.5544980998172479E-3</c:v>
                </c:pt>
                <c:pt idx="16">
                  <c:v>-3.2572930804201494E-3</c:v>
                </c:pt>
                <c:pt idx="17">
                  <c:v>2.1011281384800459E-2</c:v>
                </c:pt>
                <c:pt idx="18">
                  <c:v>0.10054401135103957</c:v>
                </c:pt>
                <c:pt idx="19">
                  <c:v>0.22795177258030727</c:v>
                </c:pt>
              </c:numCache>
            </c:numRef>
          </c:val>
        </c:ser>
        <c:ser>
          <c:idx val="1"/>
          <c:order val="1"/>
          <c:tx>
            <c:strRef>
              <c:f>'sub11'!$C$161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'sub11'!$D$161:$W$161</c:f>
              <c:numCache>
                <c:formatCode>0.000_ </c:formatCode>
                <c:ptCount val="20"/>
                <c:pt idx="0" formatCode="0.00000_ ">
                  <c:v>0.24712853870063975</c:v>
                </c:pt>
                <c:pt idx="1">
                  <c:v>0.18989808766960639</c:v>
                </c:pt>
                <c:pt idx="2">
                  <c:v>0.19960431795471811</c:v>
                </c:pt>
                <c:pt idx="3">
                  <c:v>0.17701047681405599</c:v>
                </c:pt>
                <c:pt idx="4">
                  <c:v>0.12885027416688735</c:v>
                </c:pt>
                <c:pt idx="5">
                  <c:v>9.9476138881061882E-2</c:v>
                </c:pt>
                <c:pt idx="6">
                  <c:v>6.5831709649059114E-2</c:v>
                </c:pt>
                <c:pt idx="7">
                  <c:v>8.3295814232223334E-2</c:v>
                </c:pt>
                <c:pt idx="8">
                  <c:v>0.16057485978835354</c:v>
                </c:pt>
                <c:pt idx="9">
                  <c:v>0.22348843495973511</c:v>
                </c:pt>
                <c:pt idx="10">
                  <c:v>0.27222725989317914</c:v>
                </c:pt>
                <c:pt idx="11">
                  <c:v>0.29749493448906961</c:v>
                </c:pt>
                <c:pt idx="12">
                  <c:v>0.27955040984849683</c:v>
                </c:pt>
                <c:pt idx="13">
                  <c:v>0.23385442027018846</c:v>
                </c:pt>
                <c:pt idx="14">
                  <c:v>0.15288436153921633</c:v>
                </c:pt>
                <c:pt idx="15">
                  <c:v>0.10138125284450339</c:v>
                </c:pt>
                <c:pt idx="16">
                  <c:v>8.9885007843609463E-2</c:v>
                </c:pt>
                <c:pt idx="17">
                  <c:v>0.15787962986118689</c:v>
                </c:pt>
                <c:pt idx="18">
                  <c:v>0.26355149274538825</c:v>
                </c:pt>
                <c:pt idx="19">
                  <c:v>0.35306956420450303</c:v>
                </c:pt>
              </c:numCache>
            </c:numRef>
          </c:val>
        </c:ser>
        <c:marker val="1"/>
        <c:axId val="63695104"/>
        <c:axId val="63700992"/>
      </c:lineChart>
      <c:catAx>
        <c:axId val="63695104"/>
        <c:scaling>
          <c:orientation val="minMax"/>
        </c:scaling>
        <c:axPos val="b"/>
        <c:numFmt formatCode="General" sourceLinked="1"/>
        <c:tickLblPos val="nextTo"/>
        <c:crossAx val="63700992"/>
        <c:crosses val="autoZero"/>
        <c:auto val="1"/>
        <c:lblAlgn val="ctr"/>
        <c:lblOffset val="100"/>
      </c:catAx>
      <c:valAx>
        <c:axId val="63700992"/>
        <c:scaling>
          <c:orientation val="minMax"/>
        </c:scaling>
        <c:axPos val="l"/>
        <c:majorGridlines/>
        <c:numFmt formatCode="0.00000_ " sourceLinked="1"/>
        <c:tickLblPos val="nextTo"/>
        <c:crossAx val="63695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9"/>
          <c:y val="8.475199528630461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63726720"/>
        <c:axId val="63728256"/>
      </c:barChart>
      <c:catAx>
        <c:axId val="637267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28256"/>
        <c:crosses val="autoZero"/>
        <c:auto val="1"/>
        <c:lblAlgn val="ctr"/>
        <c:lblOffset val="100"/>
        <c:tickLblSkip val="1"/>
        <c:tickMarkSkip val="1"/>
      </c:catAx>
      <c:valAx>
        <c:axId val="637282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267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4299008"/>
        <c:axId val="64300544"/>
      </c:barChart>
      <c:catAx>
        <c:axId val="642990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300544"/>
        <c:crosses val="autoZero"/>
        <c:auto val="1"/>
        <c:lblAlgn val="ctr"/>
        <c:lblOffset val="100"/>
        <c:tickLblSkip val="1"/>
        <c:tickMarkSkip val="1"/>
      </c:catAx>
      <c:valAx>
        <c:axId val="643005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2990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'sub12'!$D$50:$W$50</c:f>
              <c:numCache>
                <c:formatCode>0.00_ </c:formatCode>
                <c:ptCount val="20"/>
                <c:pt idx="0">
                  <c:v>1.6916666666666674E-2</c:v>
                </c:pt>
                <c:pt idx="1">
                  <c:v>0.87649999999999972</c:v>
                </c:pt>
                <c:pt idx="2">
                  <c:v>5.1833333333333342E-2</c:v>
                </c:pt>
                <c:pt idx="3">
                  <c:v>5.9208333333333335E-2</c:v>
                </c:pt>
                <c:pt idx="4">
                  <c:v>4.5541666666666675E-2</c:v>
                </c:pt>
                <c:pt idx="5">
                  <c:v>5.1291666666666659E-2</c:v>
                </c:pt>
                <c:pt idx="6">
                  <c:v>7.5999999999999998E-2</c:v>
                </c:pt>
                <c:pt idx="7">
                  <c:v>2.2125000000000009E-2</c:v>
                </c:pt>
                <c:pt idx="8">
                  <c:v>3.0791666666666679E-2</c:v>
                </c:pt>
                <c:pt idx="9">
                  <c:v>1.2750000000000003E-2</c:v>
                </c:pt>
                <c:pt idx="10">
                  <c:v>1.9625000000000004E-2</c:v>
                </c:pt>
                <c:pt idx="11">
                  <c:v>1.9166666666666669E-2</c:v>
                </c:pt>
                <c:pt idx="12">
                  <c:v>5.541666666666669E-2</c:v>
                </c:pt>
                <c:pt idx="13">
                  <c:v>4.2083333333333341E-2</c:v>
                </c:pt>
                <c:pt idx="14">
                  <c:v>0.10966666666666665</c:v>
                </c:pt>
                <c:pt idx="15">
                  <c:v>6.7666666666666667E-2</c:v>
                </c:pt>
                <c:pt idx="16">
                  <c:v>4.7999999999999994E-2</c:v>
                </c:pt>
                <c:pt idx="17">
                  <c:v>5.8666666666666645E-2</c:v>
                </c:pt>
                <c:pt idx="18">
                  <c:v>4.0875000000000015E-2</c:v>
                </c:pt>
                <c:pt idx="19">
                  <c:v>6.0208333333333315E-2</c:v>
                </c:pt>
              </c:numCache>
            </c:numRef>
          </c:val>
        </c:ser>
        <c:ser>
          <c:idx val="1"/>
          <c:order val="1"/>
          <c:tx>
            <c:strRef>
              <c:f>'sub12'!$C$51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'sub12'!$D$51:$W$51</c:f>
              <c:numCache>
                <c:formatCode>0.00_ </c:formatCode>
                <c:ptCount val="20"/>
                <c:pt idx="0">
                  <c:v>1.1916666666666671E-2</c:v>
                </c:pt>
                <c:pt idx="1">
                  <c:v>0.44916666666666671</c:v>
                </c:pt>
                <c:pt idx="2">
                  <c:v>0.15170833333333331</c:v>
                </c:pt>
                <c:pt idx="3">
                  <c:v>0.32154166666666673</c:v>
                </c:pt>
                <c:pt idx="4">
                  <c:v>4.3833333333333342E-2</c:v>
                </c:pt>
                <c:pt idx="5">
                  <c:v>0.11716666666666668</c:v>
                </c:pt>
                <c:pt idx="6">
                  <c:v>0.34841666666666665</c:v>
                </c:pt>
                <c:pt idx="7">
                  <c:v>0.2084583333333333</c:v>
                </c:pt>
                <c:pt idx="8">
                  <c:v>9.0291666666666673E-2</c:v>
                </c:pt>
                <c:pt idx="9">
                  <c:v>0.199375</c:v>
                </c:pt>
                <c:pt idx="10">
                  <c:v>0.15429166666666666</c:v>
                </c:pt>
                <c:pt idx="11">
                  <c:v>0.33737499999999998</c:v>
                </c:pt>
                <c:pt idx="12">
                  <c:v>0.25845833333333329</c:v>
                </c:pt>
                <c:pt idx="13">
                  <c:v>0.26579166666666665</c:v>
                </c:pt>
                <c:pt idx="14">
                  <c:v>0.29020833333333335</c:v>
                </c:pt>
                <c:pt idx="15">
                  <c:v>0.35499999999999998</c:v>
                </c:pt>
                <c:pt idx="16">
                  <c:v>0.27791666666666665</c:v>
                </c:pt>
                <c:pt idx="17">
                  <c:v>0.21174999999999991</c:v>
                </c:pt>
                <c:pt idx="18">
                  <c:v>0.16808333333333336</c:v>
                </c:pt>
                <c:pt idx="19">
                  <c:v>0.29379166666666667</c:v>
                </c:pt>
              </c:numCache>
            </c:numRef>
          </c:val>
        </c:ser>
        <c:marker val="1"/>
        <c:axId val="69602688"/>
        <c:axId val="69612672"/>
      </c:lineChart>
      <c:catAx>
        <c:axId val="69602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12672"/>
        <c:crosses val="autoZero"/>
        <c:auto val="1"/>
        <c:lblAlgn val="ctr"/>
        <c:lblOffset val="100"/>
        <c:tickLblSkip val="1"/>
        <c:tickMarkSkip val="1"/>
      </c:catAx>
      <c:valAx>
        <c:axId val="69612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02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0.12429583333333331</c:v>
                </c:pt>
                <c:pt idx="1">
                  <c:v>5.2137500000000003E-2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0.19418749999999999</c:v>
                </c:pt>
                <c:pt idx="1">
                  <c:v>0.2612666666666667</c:v>
                </c:pt>
              </c:numCache>
            </c:numRef>
          </c:val>
        </c:ser>
        <c:axId val="69646592"/>
        <c:axId val="69656576"/>
      </c:barChart>
      <c:catAx>
        <c:axId val="696465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56576"/>
        <c:crosses val="autoZero"/>
        <c:auto val="1"/>
        <c:lblAlgn val="ctr"/>
        <c:lblOffset val="100"/>
        <c:tickLblSkip val="1"/>
        <c:tickMarkSkip val="1"/>
      </c:catAx>
      <c:valAx>
        <c:axId val="696565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465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'sub12'!$D$160:$W$160</c:f>
              <c:numCache>
                <c:formatCode>0.000_ </c:formatCode>
                <c:ptCount val="20"/>
                <c:pt idx="0" formatCode="0.00000_ ">
                  <c:v>0.31872579406874296</c:v>
                </c:pt>
                <c:pt idx="1">
                  <c:v>0.39631444839720431</c:v>
                </c:pt>
                <c:pt idx="2">
                  <c:v>0.24480750097179738</c:v>
                </c:pt>
                <c:pt idx="3">
                  <c:v>9.0521083315013864E-2</c:v>
                </c:pt>
                <c:pt idx="4">
                  <c:v>3.8803512551317927E-2</c:v>
                </c:pt>
                <c:pt idx="5">
                  <c:v>3.9669448325204644E-2</c:v>
                </c:pt>
                <c:pt idx="6">
                  <c:v>3.0308964327393415E-2</c:v>
                </c:pt>
                <c:pt idx="7">
                  <c:v>2.1805031126793047E-2</c:v>
                </c:pt>
                <c:pt idx="8">
                  <c:v>2.8547600218025802E-2</c:v>
                </c:pt>
                <c:pt idx="9">
                  <c:v>2.6711986679102507E-2</c:v>
                </c:pt>
                <c:pt idx="10">
                  <c:v>2.2173696215987609E-2</c:v>
                </c:pt>
                <c:pt idx="11">
                  <c:v>2.5246907713118858E-2</c:v>
                </c:pt>
                <c:pt idx="12">
                  <c:v>3.8041575639105644E-2</c:v>
                </c:pt>
                <c:pt idx="13">
                  <c:v>5.8503925267568264E-2</c:v>
                </c:pt>
                <c:pt idx="14">
                  <c:v>7.856738841031069E-2</c:v>
                </c:pt>
                <c:pt idx="15">
                  <c:v>7.2998235502280712E-2</c:v>
                </c:pt>
                <c:pt idx="16">
                  <c:v>6.5829885810035502E-2</c:v>
                </c:pt>
                <c:pt idx="17">
                  <c:v>6.4857741805540228E-2</c:v>
                </c:pt>
                <c:pt idx="18">
                  <c:v>6.3005143850947729E-2</c:v>
                </c:pt>
                <c:pt idx="19">
                  <c:v>5.9746437720665797E-2</c:v>
                </c:pt>
              </c:numCache>
            </c:numRef>
          </c:val>
        </c:ser>
        <c:ser>
          <c:idx val="1"/>
          <c:order val="1"/>
          <c:tx>
            <c:strRef>
              <c:f>'sub12'!$C$161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'sub12'!$D$161:$W$161</c:f>
              <c:numCache>
                <c:formatCode>0.000_ </c:formatCode>
                <c:ptCount val="20"/>
                <c:pt idx="0" formatCode="0.00000_ ">
                  <c:v>0.13718088842564849</c:v>
                </c:pt>
                <c:pt idx="1">
                  <c:v>0.22265500568699612</c:v>
                </c:pt>
                <c:pt idx="2">
                  <c:v>0.22906009107572578</c:v>
                </c:pt>
                <c:pt idx="3">
                  <c:v>0.20835050722088347</c:v>
                </c:pt>
                <c:pt idx="4">
                  <c:v>0.16644234902035812</c:v>
                </c:pt>
                <c:pt idx="5">
                  <c:v>0.18756774118331224</c:v>
                </c:pt>
                <c:pt idx="6">
                  <c:v>0.22969932201831841</c:v>
                </c:pt>
                <c:pt idx="7">
                  <c:v>0.20139427644891192</c:v>
                </c:pt>
                <c:pt idx="8">
                  <c:v>0.15064395969255603</c:v>
                </c:pt>
                <c:pt idx="9">
                  <c:v>0.1669613594485698</c:v>
                </c:pt>
                <c:pt idx="10">
                  <c:v>0.22275444513608753</c:v>
                </c:pt>
                <c:pt idx="11">
                  <c:v>0.28408940058685611</c:v>
                </c:pt>
                <c:pt idx="12">
                  <c:v>0.29656832709690506</c:v>
                </c:pt>
                <c:pt idx="13">
                  <c:v>0.29189391922571989</c:v>
                </c:pt>
                <c:pt idx="14">
                  <c:v>0.29310769924268848</c:v>
                </c:pt>
                <c:pt idx="15">
                  <c:v>0.29312803258638076</c:v>
                </c:pt>
                <c:pt idx="16">
                  <c:v>0.26051135677977461</c:v>
                </c:pt>
                <c:pt idx="17">
                  <c:v>0.21823792920722204</c:v>
                </c:pt>
                <c:pt idx="18">
                  <c:v>0.20678803756827266</c:v>
                </c:pt>
                <c:pt idx="19">
                  <c:v>0.22495511033141111</c:v>
                </c:pt>
              </c:numCache>
            </c:numRef>
          </c:val>
        </c:ser>
        <c:marker val="1"/>
        <c:axId val="70070656"/>
        <c:axId val="70072192"/>
      </c:lineChart>
      <c:catAx>
        <c:axId val="70070656"/>
        <c:scaling>
          <c:orientation val="minMax"/>
        </c:scaling>
        <c:axPos val="b"/>
        <c:numFmt formatCode="General" sourceLinked="1"/>
        <c:tickLblPos val="nextTo"/>
        <c:crossAx val="70072192"/>
        <c:crosses val="autoZero"/>
        <c:auto val="1"/>
        <c:lblAlgn val="ctr"/>
        <c:lblOffset val="100"/>
      </c:catAx>
      <c:valAx>
        <c:axId val="70072192"/>
        <c:scaling>
          <c:orientation val="minMax"/>
        </c:scaling>
        <c:axPos val="l"/>
        <c:majorGridlines/>
        <c:numFmt formatCode="0.00000_ " sourceLinked="1"/>
        <c:tickLblPos val="nextTo"/>
        <c:crossAx val="70070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12"/>
          <c:y val="8.475199528630467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70111232"/>
        <c:axId val="70112768"/>
      </c:barChart>
      <c:catAx>
        <c:axId val="70111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112768"/>
        <c:crosses val="autoZero"/>
        <c:auto val="1"/>
        <c:lblAlgn val="ctr"/>
        <c:lblOffset val="100"/>
        <c:tickLblSkip val="1"/>
        <c:tickMarkSkip val="1"/>
      </c:catAx>
      <c:valAx>
        <c:axId val="701127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1112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0224896"/>
        <c:axId val="70234880"/>
      </c:barChart>
      <c:catAx>
        <c:axId val="702248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234880"/>
        <c:crosses val="autoZero"/>
        <c:auto val="1"/>
        <c:lblAlgn val="ctr"/>
        <c:lblOffset val="100"/>
        <c:tickLblSkip val="1"/>
        <c:tickMarkSkip val="1"/>
      </c:catAx>
      <c:valAx>
        <c:axId val="702348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2248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plus>
            <c:min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minus>
          </c:errBars>
          <c:val>
            <c:numRef>
              <c:f>'Total-Smoothed'!$C$152:$V$152</c:f>
              <c:numCache>
                <c:formatCode>0.0000_ </c:formatCode>
                <c:ptCount val="20"/>
                <c:pt idx="0">
                  <c:v>-5.8525955231336357E-3</c:v>
                </c:pt>
                <c:pt idx="1">
                  <c:v>-3.4848563015734711E-2</c:v>
                </c:pt>
                <c:pt idx="2">
                  <c:v>-6.2921688171723236E-2</c:v>
                </c:pt>
                <c:pt idx="3">
                  <c:v>-6.6175988596762339E-2</c:v>
                </c:pt>
                <c:pt idx="4">
                  <c:v>-5.9927426524878674E-2</c:v>
                </c:pt>
                <c:pt idx="5">
                  <c:v>-6.9194847239731919E-2</c:v>
                </c:pt>
                <c:pt idx="6">
                  <c:v>-8.4266260201445758E-2</c:v>
                </c:pt>
                <c:pt idx="7">
                  <c:v>-9.7167554107121371E-2</c:v>
                </c:pt>
                <c:pt idx="8">
                  <c:v>-0.10650185543437707</c:v>
                </c:pt>
                <c:pt idx="9">
                  <c:v>-0.10325769411422549</c:v>
                </c:pt>
                <c:pt idx="10">
                  <c:v>-9.6006074058292007E-2</c:v>
                </c:pt>
                <c:pt idx="11">
                  <c:v>-0.10588171395622634</c:v>
                </c:pt>
                <c:pt idx="12">
                  <c:v>-0.10546081488188369</c:v>
                </c:pt>
                <c:pt idx="13">
                  <c:v>-0.11200065750588697</c:v>
                </c:pt>
                <c:pt idx="14">
                  <c:v>-0.1009213750439376</c:v>
                </c:pt>
                <c:pt idx="15">
                  <c:v>-7.8694392482978881E-2</c:v>
                </c:pt>
                <c:pt idx="16">
                  <c:v>-6.5771588758606822E-2</c:v>
                </c:pt>
                <c:pt idx="17">
                  <c:v>-6.0305728923328222E-2</c:v>
                </c:pt>
                <c:pt idx="18">
                  <c:v>-5.9130950646870878E-2</c:v>
                </c:pt>
                <c:pt idx="19">
                  <c:v>-5.3571398298427324E-2</c:v>
                </c:pt>
              </c:numCache>
            </c:numRef>
          </c:val>
        </c:ser>
        <c:marker val="1"/>
        <c:axId val="89649152"/>
        <c:axId val="89651072"/>
      </c:lineChart>
      <c:catAx>
        <c:axId val="89649152"/>
        <c:scaling>
          <c:orientation val="minMax"/>
        </c:scaling>
        <c:axPos val="b"/>
        <c:tickLblPos val="low"/>
        <c:crossAx val="89651072"/>
        <c:crosses val="autoZero"/>
        <c:auto val="1"/>
        <c:lblAlgn val="ctr"/>
        <c:lblOffset val="100"/>
      </c:catAx>
      <c:valAx>
        <c:axId val="89651072"/>
        <c:scaling>
          <c:orientation val="minMax"/>
          <c:max val="0.15000000000000024"/>
          <c:min val="-0.15000000000000024"/>
        </c:scaling>
        <c:axPos val="l"/>
        <c:majorGridlines/>
        <c:numFmt formatCode="#,##0.00_ " sourceLinked="0"/>
        <c:tickLblPos val="nextTo"/>
        <c:crossAx val="89649152"/>
        <c:crosses val="autoZero"/>
        <c:crossBetween val="between"/>
        <c:majorUnit val="7.5000000000000011E-2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'sub13'!$D$50:$W$50</c:f>
              <c:numCache>
                <c:formatCode>0.00_ </c:formatCode>
                <c:ptCount val="20"/>
                <c:pt idx="0">
                  <c:v>1.808333333333334E-2</c:v>
                </c:pt>
                <c:pt idx="1">
                  <c:v>3.0666666666666686E-2</c:v>
                </c:pt>
                <c:pt idx="2">
                  <c:v>0.21629166666666669</c:v>
                </c:pt>
                <c:pt idx="3">
                  <c:v>1.8750000000000006E-2</c:v>
                </c:pt>
                <c:pt idx="4">
                  <c:v>7.2666666666666643E-2</c:v>
                </c:pt>
                <c:pt idx="5">
                  <c:v>8.0749999999999975E-2</c:v>
                </c:pt>
                <c:pt idx="6">
                  <c:v>8.1666666666666665E-2</c:v>
                </c:pt>
                <c:pt idx="7">
                  <c:v>1.7416666666666671E-2</c:v>
                </c:pt>
                <c:pt idx="8">
                  <c:v>0.22991666666666663</c:v>
                </c:pt>
                <c:pt idx="9">
                  <c:v>6.9291666666666654E-2</c:v>
                </c:pt>
                <c:pt idx="10">
                  <c:v>2.945833333333335E-2</c:v>
                </c:pt>
                <c:pt idx="11">
                  <c:v>1.6041666666666666E-2</c:v>
                </c:pt>
                <c:pt idx="12">
                  <c:v>2.5083333333333336E-2</c:v>
                </c:pt>
                <c:pt idx="13">
                  <c:v>1.2625000000000003E-2</c:v>
                </c:pt>
                <c:pt idx="14">
                  <c:v>0.2627916666666667</c:v>
                </c:pt>
                <c:pt idx="15">
                  <c:v>0.94699999999999973</c:v>
                </c:pt>
                <c:pt idx="16">
                  <c:v>5.3166666666666647E-2</c:v>
                </c:pt>
                <c:pt idx="17">
                  <c:v>1.6250000000000011E-2</c:v>
                </c:pt>
                <c:pt idx="18">
                  <c:v>1.1083333333333336E-2</c:v>
                </c:pt>
                <c:pt idx="19">
                  <c:v>0.10983333333333334</c:v>
                </c:pt>
              </c:numCache>
            </c:numRef>
          </c:val>
        </c:ser>
        <c:ser>
          <c:idx val="1"/>
          <c:order val="1"/>
          <c:tx>
            <c:strRef>
              <c:f>'sub13'!$C$51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'sub13'!$D$51:$W$51</c:f>
              <c:numCache>
                <c:formatCode>0.00_ </c:formatCode>
                <c:ptCount val="20"/>
                <c:pt idx="0">
                  <c:v>1.1375000000000005E-2</c:v>
                </c:pt>
                <c:pt idx="1">
                  <c:v>3.3333333333333347E-2</c:v>
                </c:pt>
                <c:pt idx="2">
                  <c:v>0.21129166666666663</c:v>
                </c:pt>
                <c:pt idx="3">
                  <c:v>1.170833333333334E-2</c:v>
                </c:pt>
                <c:pt idx="4">
                  <c:v>0.28562500000000007</c:v>
                </c:pt>
                <c:pt idx="5">
                  <c:v>0.54716666666666669</c:v>
                </c:pt>
                <c:pt idx="6">
                  <c:v>0.39337500000000003</c:v>
                </c:pt>
                <c:pt idx="7">
                  <c:v>0.42233333333333328</c:v>
                </c:pt>
                <c:pt idx="8">
                  <c:v>0.4892083333333333</c:v>
                </c:pt>
                <c:pt idx="9">
                  <c:v>0.4476666666666666</c:v>
                </c:pt>
                <c:pt idx="10">
                  <c:v>0.10900000000000003</c:v>
                </c:pt>
                <c:pt idx="11">
                  <c:v>0.51608333333333334</c:v>
                </c:pt>
                <c:pt idx="12">
                  <c:v>0.29904166666666665</c:v>
                </c:pt>
                <c:pt idx="13">
                  <c:v>0.4895000000000001</c:v>
                </c:pt>
                <c:pt idx="14">
                  <c:v>0.12979166666666667</c:v>
                </c:pt>
                <c:pt idx="15">
                  <c:v>0.51466666666666672</c:v>
                </c:pt>
                <c:pt idx="16">
                  <c:v>0.43458333333333327</c:v>
                </c:pt>
                <c:pt idx="17">
                  <c:v>1.1916666666666671E-2</c:v>
                </c:pt>
                <c:pt idx="18">
                  <c:v>0.22858333333333328</c:v>
                </c:pt>
                <c:pt idx="19">
                  <c:v>0.17983333333333329</c:v>
                </c:pt>
              </c:numCache>
            </c:numRef>
          </c:val>
        </c:ser>
        <c:marker val="1"/>
        <c:axId val="70752896"/>
        <c:axId val="70766976"/>
      </c:lineChart>
      <c:catAx>
        <c:axId val="707528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66976"/>
        <c:crosses val="autoZero"/>
        <c:auto val="1"/>
        <c:lblAlgn val="ctr"/>
        <c:lblOffset val="100"/>
        <c:tickLblSkip val="1"/>
        <c:tickMarkSkip val="1"/>
      </c:catAx>
      <c:valAx>
        <c:axId val="70766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52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0.12429583333333331</c:v>
                </c:pt>
                <c:pt idx="1">
                  <c:v>5.2137500000000003E-2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0.19418749999999999</c:v>
                </c:pt>
                <c:pt idx="1">
                  <c:v>0.2612666666666667</c:v>
                </c:pt>
              </c:numCache>
            </c:numRef>
          </c:val>
        </c:ser>
        <c:axId val="70796800"/>
        <c:axId val="70798336"/>
      </c:barChart>
      <c:catAx>
        <c:axId val="70796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98336"/>
        <c:crosses val="autoZero"/>
        <c:auto val="1"/>
        <c:lblAlgn val="ctr"/>
        <c:lblOffset val="100"/>
        <c:tickLblSkip val="1"/>
        <c:tickMarkSkip val="1"/>
      </c:catAx>
      <c:valAx>
        <c:axId val="707983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968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'sub13'!$D$160:$W$160</c:f>
              <c:numCache>
                <c:formatCode>0.000_ </c:formatCode>
                <c:ptCount val="20"/>
                <c:pt idx="0" formatCode="0.00000_ ">
                  <c:v>2.248254341086835E-2</c:v>
                </c:pt>
                <c:pt idx="1">
                  <c:v>6.2825640481513109E-2</c:v>
                </c:pt>
                <c:pt idx="2">
                  <c:v>9.746575331931924E-2</c:v>
                </c:pt>
                <c:pt idx="3">
                  <c:v>8.1465244583293156E-2</c:v>
                </c:pt>
                <c:pt idx="4">
                  <c:v>7.0987649354420354E-2</c:v>
                </c:pt>
                <c:pt idx="5">
                  <c:v>7.0890492934671132E-2</c:v>
                </c:pt>
                <c:pt idx="6">
                  <c:v>7.6209822245599038E-2</c:v>
                </c:pt>
                <c:pt idx="7">
                  <c:v>9.631286883916608E-2</c:v>
                </c:pt>
                <c:pt idx="8">
                  <c:v>0.12725858213582039</c:v>
                </c:pt>
                <c:pt idx="9">
                  <c:v>9.3171584969023835E-2</c:v>
                </c:pt>
                <c:pt idx="10">
                  <c:v>4.1882233050671229E-2</c:v>
                </c:pt>
                <c:pt idx="11">
                  <c:v>2.1237085004398248E-2</c:v>
                </c:pt>
                <c:pt idx="12">
                  <c:v>3.6568755963734829E-2</c:v>
                </c:pt>
                <c:pt idx="13">
                  <c:v>0.13838913296558689</c:v>
                </c:pt>
                <c:pt idx="14">
                  <c:v>0.35471192316828026</c:v>
                </c:pt>
                <c:pt idx="15">
                  <c:v>0.47054655951960295</c:v>
                </c:pt>
                <c:pt idx="16">
                  <c:v>0.27936438647369138</c:v>
                </c:pt>
                <c:pt idx="17">
                  <c:v>8.507429373366053E-2</c:v>
                </c:pt>
                <c:pt idx="18">
                  <c:v>2.6834462972764112E-2</c:v>
                </c:pt>
                <c:pt idx="19">
                  <c:v>4.6161340773194059E-2</c:v>
                </c:pt>
              </c:numCache>
            </c:numRef>
          </c:val>
        </c:ser>
        <c:ser>
          <c:idx val="1"/>
          <c:order val="1"/>
          <c:tx>
            <c:strRef>
              <c:f>'sub13'!$C$161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'sub13'!$D$161:$W$161</c:f>
              <c:numCache>
                <c:formatCode>0.000_ </c:formatCode>
                <c:ptCount val="20"/>
                <c:pt idx="0" formatCode="0.00000_ ">
                  <c:v>3.6027788214840421E-2</c:v>
                </c:pt>
                <c:pt idx="1">
                  <c:v>7.842865090891625E-2</c:v>
                </c:pt>
                <c:pt idx="2">
                  <c:v>0.11536196478437022</c:v>
                </c:pt>
                <c:pt idx="3">
                  <c:v>0.14797438277484187</c:v>
                </c:pt>
                <c:pt idx="4">
                  <c:v>0.27043477682938277</c:v>
                </c:pt>
                <c:pt idx="5">
                  <c:v>0.40209978047684763</c:v>
                </c:pt>
                <c:pt idx="6">
                  <c:v>0.43667740679048944</c:v>
                </c:pt>
                <c:pt idx="7">
                  <c:v>0.43066053985056368</c:v>
                </c:pt>
                <c:pt idx="8">
                  <c:v>0.41102817235774874</c:v>
                </c:pt>
                <c:pt idx="9">
                  <c:v>0.35566041603254678</c:v>
                </c:pt>
                <c:pt idx="10">
                  <c:v>0.30866848433318406</c:v>
                </c:pt>
                <c:pt idx="11">
                  <c:v>0.36529175759391497</c:v>
                </c:pt>
                <c:pt idx="12">
                  <c:v>0.38636713134035522</c:v>
                </c:pt>
                <c:pt idx="13">
                  <c:v>0.3671161912039313</c:v>
                </c:pt>
                <c:pt idx="14">
                  <c:v>0.34056849333352451</c:v>
                </c:pt>
                <c:pt idx="15">
                  <c:v>0.3764761545365391</c:v>
                </c:pt>
                <c:pt idx="16">
                  <c:v>0.32792218776438281</c:v>
                </c:pt>
                <c:pt idx="17">
                  <c:v>0.20358701119442921</c:v>
                </c:pt>
                <c:pt idx="18">
                  <c:v>0.16049160676240767</c:v>
                </c:pt>
                <c:pt idx="19">
                  <c:v>0.17149339211465423</c:v>
                </c:pt>
              </c:numCache>
            </c:numRef>
          </c:val>
        </c:ser>
        <c:marker val="1"/>
        <c:axId val="70843776"/>
        <c:axId val="71177344"/>
      </c:lineChart>
      <c:catAx>
        <c:axId val="70843776"/>
        <c:scaling>
          <c:orientation val="minMax"/>
        </c:scaling>
        <c:axPos val="b"/>
        <c:numFmt formatCode="General" sourceLinked="1"/>
        <c:tickLblPos val="nextTo"/>
        <c:crossAx val="71177344"/>
        <c:crosses val="autoZero"/>
        <c:auto val="1"/>
        <c:lblAlgn val="ctr"/>
        <c:lblOffset val="100"/>
      </c:catAx>
      <c:valAx>
        <c:axId val="71177344"/>
        <c:scaling>
          <c:orientation val="minMax"/>
        </c:scaling>
        <c:axPos val="l"/>
        <c:majorGridlines/>
        <c:numFmt formatCode="0.00000_ " sourceLinked="1"/>
        <c:tickLblPos val="nextTo"/>
        <c:crossAx val="7084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35"/>
          <c:y val="8.4751995286304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71212032"/>
        <c:axId val="71222016"/>
      </c:barChart>
      <c:catAx>
        <c:axId val="712120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222016"/>
        <c:crosses val="autoZero"/>
        <c:auto val="1"/>
        <c:lblAlgn val="ctr"/>
        <c:lblOffset val="100"/>
        <c:tickLblSkip val="1"/>
        <c:tickMarkSkip val="1"/>
      </c:catAx>
      <c:valAx>
        <c:axId val="712220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2120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380992"/>
        <c:axId val="71382528"/>
      </c:barChart>
      <c:catAx>
        <c:axId val="713809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382528"/>
        <c:crosses val="autoZero"/>
        <c:auto val="1"/>
        <c:lblAlgn val="ctr"/>
        <c:lblOffset val="100"/>
        <c:tickLblSkip val="1"/>
        <c:tickMarkSkip val="1"/>
      </c:catAx>
      <c:valAx>
        <c:axId val="713825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3809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'sub14'!$D$50:$W$50</c:f>
              <c:numCache>
                <c:formatCode>0.00_ </c:formatCode>
                <c:ptCount val="20"/>
                <c:pt idx="0">
                  <c:v>1.8000000000000006E-2</c:v>
                </c:pt>
                <c:pt idx="1">
                  <c:v>0.32704166666666667</c:v>
                </c:pt>
                <c:pt idx="2">
                  <c:v>1.641666666666667E-2</c:v>
                </c:pt>
                <c:pt idx="3">
                  <c:v>6.0208333333333336E-2</c:v>
                </c:pt>
                <c:pt idx="4">
                  <c:v>0.119875</c:v>
                </c:pt>
                <c:pt idx="5">
                  <c:v>0.30191666666666672</c:v>
                </c:pt>
                <c:pt idx="6">
                  <c:v>0.96708333333333307</c:v>
                </c:pt>
                <c:pt idx="7">
                  <c:v>0.12520833333333331</c:v>
                </c:pt>
                <c:pt idx="8">
                  <c:v>3.1458333333333345E-2</c:v>
                </c:pt>
                <c:pt idx="9">
                  <c:v>1.2000000000000002E-2</c:v>
                </c:pt>
                <c:pt idx="10">
                  <c:v>0.7160416666666668</c:v>
                </c:pt>
                <c:pt idx="11">
                  <c:v>2.1750000000000002E-2</c:v>
                </c:pt>
                <c:pt idx="12">
                  <c:v>9.6750000000000003E-2</c:v>
                </c:pt>
                <c:pt idx="13">
                  <c:v>0.12629166666666664</c:v>
                </c:pt>
                <c:pt idx="14">
                  <c:v>4.9583333333333346E-3</c:v>
                </c:pt>
                <c:pt idx="15">
                  <c:v>1.8833333333333341E-2</c:v>
                </c:pt>
                <c:pt idx="16">
                  <c:v>3.9708333333333339E-2</c:v>
                </c:pt>
                <c:pt idx="17">
                  <c:v>0.621</c:v>
                </c:pt>
                <c:pt idx="18">
                  <c:v>2.0875000000000005E-2</c:v>
                </c:pt>
                <c:pt idx="19">
                  <c:v>1.729166666666667E-2</c:v>
                </c:pt>
              </c:numCache>
            </c:numRef>
          </c:val>
        </c:ser>
        <c:ser>
          <c:idx val="1"/>
          <c:order val="1"/>
          <c:tx>
            <c:strRef>
              <c:f>'sub14'!$C$51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'sub14'!$D$51:$W$51</c:f>
              <c:numCache>
                <c:formatCode>0.00_ </c:formatCode>
                <c:ptCount val="20"/>
                <c:pt idx="0">
                  <c:v>1.3541666666666669E-2</c:v>
                </c:pt>
                <c:pt idx="1">
                  <c:v>0.49570833333333342</c:v>
                </c:pt>
                <c:pt idx="2">
                  <c:v>0.6243333333333333</c:v>
                </c:pt>
                <c:pt idx="3">
                  <c:v>0.18925</c:v>
                </c:pt>
                <c:pt idx="4">
                  <c:v>0.19229166666666667</c:v>
                </c:pt>
                <c:pt idx="5">
                  <c:v>0.24849999999999994</c:v>
                </c:pt>
                <c:pt idx="6">
                  <c:v>0.55545833333333339</c:v>
                </c:pt>
                <c:pt idx="7">
                  <c:v>0.44158333333333327</c:v>
                </c:pt>
                <c:pt idx="8">
                  <c:v>9.9291666666666653E-2</c:v>
                </c:pt>
                <c:pt idx="9">
                  <c:v>0.31658333333333322</c:v>
                </c:pt>
                <c:pt idx="10">
                  <c:v>0.89945833333333347</c:v>
                </c:pt>
                <c:pt idx="11">
                  <c:v>0.57133333333333336</c:v>
                </c:pt>
                <c:pt idx="12">
                  <c:v>0.18383333333333329</c:v>
                </c:pt>
                <c:pt idx="13">
                  <c:v>6.1374999999999992E-2</c:v>
                </c:pt>
                <c:pt idx="14">
                  <c:v>0.19775000000000001</c:v>
                </c:pt>
                <c:pt idx="15">
                  <c:v>1.4083333333333337E-2</c:v>
                </c:pt>
                <c:pt idx="16">
                  <c:v>0.12233333333333331</c:v>
                </c:pt>
                <c:pt idx="17">
                  <c:v>0.29779166666666662</c:v>
                </c:pt>
                <c:pt idx="18">
                  <c:v>0.12316666666666665</c:v>
                </c:pt>
                <c:pt idx="19">
                  <c:v>1.3750000000000004E-2</c:v>
                </c:pt>
              </c:numCache>
            </c:numRef>
          </c:val>
        </c:ser>
        <c:marker val="1"/>
        <c:axId val="71798144"/>
        <c:axId val="71812224"/>
      </c:lineChart>
      <c:catAx>
        <c:axId val="71798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12224"/>
        <c:crosses val="autoZero"/>
        <c:auto val="1"/>
        <c:lblAlgn val="ctr"/>
        <c:lblOffset val="100"/>
        <c:tickLblSkip val="1"/>
        <c:tickMarkSkip val="1"/>
      </c:catAx>
      <c:valAx>
        <c:axId val="71812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798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92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300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0.12429583333333331</c:v>
                </c:pt>
                <c:pt idx="1">
                  <c:v>5.2137500000000003E-2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0.19418749999999999</c:v>
                </c:pt>
                <c:pt idx="1">
                  <c:v>0.2612666666666667</c:v>
                </c:pt>
              </c:numCache>
            </c:numRef>
          </c:val>
        </c:ser>
        <c:axId val="71858432"/>
        <c:axId val="71872512"/>
      </c:barChart>
      <c:catAx>
        <c:axId val="718584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72512"/>
        <c:crosses val="autoZero"/>
        <c:auto val="1"/>
        <c:lblAlgn val="ctr"/>
        <c:lblOffset val="100"/>
        <c:tickLblSkip val="1"/>
        <c:tickMarkSkip val="1"/>
      </c:catAx>
      <c:valAx>
        <c:axId val="718725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584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5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'sub14'!$D$160:$W$160</c:f>
              <c:numCache>
                <c:formatCode>0.000_ </c:formatCode>
                <c:ptCount val="20"/>
                <c:pt idx="0" formatCode="0.00000_ ">
                  <c:v>0.12964445596790256</c:v>
                </c:pt>
                <c:pt idx="1">
                  <c:v>0.15108057349598672</c:v>
                </c:pt>
                <c:pt idx="2">
                  <c:v>0.10287278731746889</c:v>
                </c:pt>
                <c:pt idx="3">
                  <c:v>8.9074521102662632E-2</c:v>
                </c:pt>
                <c:pt idx="4">
                  <c:v>0.19652461639451113</c:v>
                </c:pt>
                <c:pt idx="5">
                  <c:v>0.3989518394226032</c:v>
                </c:pt>
                <c:pt idx="6">
                  <c:v>0.49958780597209068</c:v>
                </c:pt>
                <c:pt idx="7">
                  <c:v>0.3047239105251815</c:v>
                </c:pt>
                <c:pt idx="8">
                  <c:v>0.13822642511096531</c:v>
                </c:pt>
                <c:pt idx="9">
                  <c:v>0.19021329521115451</c:v>
                </c:pt>
                <c:pt idx="10">
                  <c:v>0.30869073805860986</c:v>
                </c:pt>
                <c:pt idx="11">
                  <c:v>0.22191432251072754</c:v>
                </c:pt>
                <c:pt idx="12">
                  <c:v>0.12464385422617623</c:v>
                </c:pt>
                <c:pt idx="13">
                  <c:v>7.2002064738281787E-2</c:v>
                </c:pt>
                <c:pt idx="14">
                  <c:v>3.2032349205176107E-2</c:v>
                </c:pt>
                <c:pt idx="15">
                  <c:v>5.2034416202546653E-2</c:v>
                </c:pt>
                <c:pt idx="16">
                  <c:v>0.16386424492883853</c:v>
                </c:pt>
                <c:pt idx="17">
                  <c:v>0.25381330317561684</c:v>
                </c:pt>
                <c:pt idx="18">
                  <c:v>0.16012158758637771</c:v>
                </c:pt>
                <c:pt idx="19">
                  <c:v>5.6993208694167748E-2</c:v>
                </c:pt>
              </c:numCache>
            </c:numRef>
          </c:val>
        </c:ser>
        <c:ser>
          <c:idx val="1"/>
          <c:order val="1"/>
          <c:tx>
            <c:strRef>
              <c:f>'sub14'!$C$161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'sub14'!$D$161:$W$161</c:f>
              <c:numCache>
                <c:formatCode>0.000_ </c:formatCode>
                <c:ptCount val="20"/>
                <c:pt idx="0" formatCode="0.00000_ ">
                  <c:v>0.23980999479271825</c:v>
                </c:pt>
                <c:pt idx="1">
                  <c:v>0.39424201976533246</c:v>
                </c:pt>
                <c:pt idx="2">
                  <c:v>0.42630744587813196</c:v>
                </c:pt>
                <c:pt idx="3">
                  <c:v>0.31018937360840798</c:v>
                </c:pt>
                <c:pt idx="4">
                  <c:v>0.24441708241333959</c:v>
                </c:pt>
                <c:pt idx="5">
                  <c:v>0.31410575007779412</c:v>
                </c:pt>
                <c:pt idx="6">
                  <c:v>0.40511581064117069</c:v>
                </c:pt>
                <c:pt idx="7">
                  <c:v>0.36983974314909601</c:v>
                </c:pt>
                <c:pt idx="8">
                  <c:v>0.31447409377177921</c:v>
                </c:pt>
                <c:pt idx="9">
                  <c:v>0.43387871009818224</c:v>
                </c:pt>
                <c:pt idx="10">
                  <c:v>0.58688783428355973</c:v>
                </c:pt>
                <c:pt idx="11">
                  <c:v>0.4968886139447643</c:v>
                </c:pt>
                <c:pt idx="12">
                  <c:v>0.26867093990483015</c:v>
                </c:pt>
                <c:pt idx="13">
                  <c:v>0.13177727334079178</c:v>
                </c:pt>
                <c:pt idx="14">
                  <c:v>0.10882835291390815</c:v>
                </c:pt>
                <c:pt idx="15">
                  <c:v>0.10584294709839587</c:v>
                </c:pt>
                <c:pt idx="16">
                  <c:v>0.13848473073888953</c:v>
                </c:pt>
                <c:pt idx="17">
                  <c:v>0.16771152570555573</c:v>
                </c:pt>
                <c:pt idx="18">
                  <c:v>0.1313165535828768</c:v>
                </c:pt>
                <c:pt idx="19">
                  <c:v>7.325341255557942E-2</c:v>
                </c:pt>
              </c:numCache>
            </c:numRef>
          </c:val>
        </c:ser>
        <c:marker val="1"/>
        <c:axId val="71909760"/>
        <c:axId val="71911296"/>
      </c:lineChart>
      <c:catAx>
        <c:axId val="71909760"/>
        <c:scaling>
          <c:orientation val="minMax"/>
        </c:scaling>
        <c:axPos val="b"/>
        <c:numFmt formatCode="General" sourceLinked="1"/>
        <c:tickLblPos val="nextTo"/>
        <c:crossAx val="71911296"/>
        <c:crosses val="autoZero"/>
        <c:auto val="1"/>
        <c:lblAlgn val="ctr"/>
        <c:lblOffset val="100"/>
      </c:catAx>
      <c:valAx>
        <c:axId val="71911296"/>
        <c:scaling>
          <c:orientation val="minMax"/>
        </c:scaling>
        <c:axPos val="l"/>
        <c:majorGridlines/>
        <c:numFmt formatCode="0.00000_ " sourceLinked="1"/>
        <c:tickLblPos val="nextTo"/>
        <c:crossAx val="7190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68"/>
          <c:y val="8.475199528630476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71950336"/>
        <c:axId val="71951872"/>
      </c:barChart>
      <c:catAx>
        <c:axId val="719503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951872"/>
        <c:crosses val="autoZero"/>
        <c:auto val="1"/>
        <c:lblAlgn val="ctr"/>
        <c:lblOffset val="100"/>
        <c:tickLblSkip val="1"/>
        <c:tickMarkSkip val="1"/>
      </c:catAx>
      <c:valAx>
        <c:axId val="719518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9503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2072192"/>
        <c:axId val="72082176"/>
      </c:barChart>
      <c:catAx>
        <c:axId val="720721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082176"/>
        <c:crosses val="autoZero"/>
        <c:auto val="1"/>
        <c:lblAlgn val="ctr"/>
        <c:lblOffset val="100"/>
        <c:tickLblSkip val="1"/>
        <c:tickMarkSkip val="1"/>
      </c:catAx>
      <c:valAx>
        <c:axId val="720821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0721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498E-2"/>
          <c:w val="0.85179153094463234"/>
          <c:h val="0.7575782485606346"/>
        </c:manualLayout>
      </c:layout>
      <c:lineChart>
        <c:grouping val="standard"/>
        <c:ser>
          <c:idx val="0"/>
          <c:order val="0"/>
          <c:val>
            <c:numRef>
              <c:f>Distance!$C$44:$V$44</c:f>
              <c:numCache>
                <c:formatCode>0.0000_ </c:formatCode>
                <c:ptCount val="20"/>
                <c:pt idx="0">
                  <c:v>1.6653412559624901E-2</c:v>
                </c:pt>
                <c:pt idx="1">
                  <c:v>3.1984958019409503E-3</c:v>
                </c:pt>
                <c:pt idx="2">
                  <c:v>-1.1512414867147484E-2</c:v>
                </c:pt>
                <c:pt idx="3">
                  <c:v>-1.9991940674469771E-2</c:v>
                </c:pt>
                <c:pt idx="4">
                  <c:v>-2.4866911750354839E-2</c:v>
                </c:pt>
                <c:pt idx="5">
                  <c:v>-3.5965619421460711E-2</c:v>
                </c:pt>
                <c:pt idx="6">
                  <c:v>-4.965194087725075E-2</c:v>
                </c:pt>
                <c:pt idx="7">
                  <c:v>-5.7988040612457936E-2</c:v>
                </c:pt>
                <c:pt idx="8">
                  <c:v>-6.0090198757568318E-2</c:v>
                </c:pt>
                <c:pt idx="9">
                  <c:v>-5.9115859643281997E-2</c:v>
                </c:pt>
                <c:pt idx="10">
                  <c:v>-5.9248426309796473E-2</c:v>
                </c:pt>
                <c:pt idx="11">
                  <c:v>-6.1298737098187069E-2</c:v>
                </c:pt>
                <c:pt idx="12">
                  <c:v>-6.2928680641566856E-2</c:v>
                </c:pt>
                <c:pt idx="13">
                  <c:v>-6.339028746127337E-2</c:v>
                </c:pt>
                <c:pt idx="14">
                  <c:v>-5.7484025853539324E-2</c:v>
                </c:pt>
                <c:pt idx="15">
                  <c:v>-4.7141179880915769E-2</c:v>
                </c:pt>
                <c:pt idx="16">
                  <c:v>-3.8899516747697885E-2</c:v>
                </c:pt>
                <c:pt idx="17">
                  <c:v>-3.3290072467818108E-2</c:v>
                </c:pt>
                <c:pt idx="18">
                  <c:v>-2.9116466782048926E-2</c:v>
                </c:pt>
                <c:pt idx="19">
                  <c:v>-2.6842255315194748E-2</c:v>
                </c:pt>
              </c:numCache>
            </c:numRef>
          </c:val>
        </c:ser>
        <c:marker val="1"/>
        <c:axId val="90414464"/>
        <c:axId val="90695168"/>
      </c:lineChart>
      <c:catAx>
        <c:axId val="90414464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90695168"/>
        <c:crossesAt val="0"/>
        <c:auto val="1"/>
        <c:lblAlgn val="ctr"/>
        <c:lblOffset val="100"/>
        <c:tickLblSkip val="1"/>
        <c:tickMarkSkip val="1"/>
      </c:catAx>
      <c:valAx>
        <c:axId val="90695168"/>
        <c:scaling>
          <c:orientation val="minMax"/>
        </c:scaling>
        <c:axPos val="l"/>
        <c:majorGridlines/>
        <c:numFmt formatCode="0.0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041446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622" r="0.75000000000000622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2.8158647344818613E-2</c:v>
                  </c:pt>
                  <c:pt idx="1">
                    <c:v>4.6357347024915125E-4</c:v>
                  </c:pt>
                  <c:pt idx="2">
                    <c:v>1.0113751430362972E-2</c:v>
                  </c:pt>
                  <c:pt idx="3">
                    <c:v>1.0749438250686916E-2</c:v>
                  </c:pt>
                  <c:pt idx="4">
                    <c:v>2.1880423758249754E-2</c:v>
                  </c:pt>
                  <c:pt idx="5">
                    <c:v>1.4803207887755816E-3</c:v>
                  </c:pt>
                  <c:pt idx="6">
                    <c:v>6.3548214796835421E-3</c:v>
                  </c:pt>
                  <c:pt idx="7">
                    <c:v>1.7580403200462193E-2</c:v>
                  </c:pt>
                  <c:pt idx="8">
                    <c:v>1.2900679681004567E-2</c:v>
                  </c:pt>
                  <c:pt idx="9">
                    <c:v>3.7840144154876487E-3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'sub15'!$D$50:$W$50</c:f>
              <c:numCache>
                <c:formatCode>0.00_ </c:formatCode>
                <c:ptCount val="20"/>
                <c:pt idx="0">
                  <c:v>0.98795833333333338</c:v>
                </c:pt>
                <c:pt idx="1">
                  <c:v>1.2000000000000002E-2</c:v>
                </c:pt>
                <c:pt idx="2">
                  <c:v>2.4916666666666674E-2</c:v>
                </c:pt>
                <c:pt idx="3">
                  <c:v>0.20879166666666671</c:v>
                </c:pt>
                <c:pt idx="4">
                  <c:v>1.8333333333333337E-2</c:v>
                </c:pt>
                <c:pt idx="5">
                  <c:v>1.1750000000000002E-2</c:v>
                </c:pt>
                <c:pt idx="6">
                  <c:v>9.1499999999999956E-2</c:v>
                </c:pt>
                <c:pt idx="7">
                  <c:v>7.5708333333333336E-2</c:v>
                </c:pt>
                <c:pt idx="8">
                  <c:v>2.2041666666666671E-2</c:v>
                </c:pt>
                <c:pt idx="9">
                  <c:v>0.1245416666666667</c:v>
                </c:pt>
                <c:pt idx="10">
                  <c:v>1.8416666666666671E-2</c:v>
                </c:pt>
                <c:pt idx="11">
                  <c:v>7.8458333333333297E-2</c:v>
                </c:pt>
                <c:pt idx="12">
                  <c:v>1.2875000000000003E-2</c:v>
                </c:pt>
                <c:pt idx="13">
                  <c:v>2.104166666666667E-2</c:v>
                </c:pt>
                <c:pt idx="14">
                  <c:v>5.0125000000000003E-2</c:v>
                </c:pt>
                <c:pt idx="15">
                  <c:v>3.087500000000001E-2</c:v>
                </c:pt>
                <c:pt idx="16">
                  <c:v>3.279166666666667E-2</c:v>
                </c:pt>
                <c:pt idx="17">
                  <c:v>0.5315416666666668</c:v>
                </c:pt>
                <c:pt idx="18">
                  <c:v>1.8375000000000002E-2</c:v>
                </c:pt>
                <c:pt idx="19">
                  <c:v>1.8291666666666671E-2</c:v>
                </c:pt>
              </c:numCache>
            </c:numRef>
          </c:val>
        </c:ser>
        <c:ser>
          <c:idx val="1"/>
          <c:order val="1"/>
          <c:tx>
            <c:strRef>
              <c:f>'sub15'!$C$51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4.7539780411970267E-2</c:v>
                  </c:pt>
                  <c:pt idx="1">
                    <c:v>8.1866621524322863E-4</c:v>
                  </c:pt>
                  <c:pt idx="2">
                    <c:v>7.4593171462706526E-2</c:v>
                  </c:pt>
                  <c:pt idx="3">
                    <c:v>8.1204651038223885E-3</c:v>
                  </c:pt>
                  <c:pt idx="4">
                    <c:v>4.4477066737586356E-2</c:v>
                  </c:pt>
                  <c:pt idx="5">
                    <c:v>4.0523610006947416E-2</c:v>
                  </c:pt>
                  <c:pt idx="6">
                    <c:v>4.9562444601281258E-2</c:v>
                  </c:pt>
                  <c:pt idx="7">
                    <c:v>7.160356539091349E-2</c:v>
                  </c:pt>
                  <c:pt idx="8">
                    <c:v>6.5598484406280036E-2</c:v>
                  </c:pt>
                  <c:pt idx="9">
                    <c:v>6.1691463385053318E-2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'sub15'!$D$51:$W$51</c:f>
              <c:numCache>
                <c:formatCode>0.00_ </c:formatCode>
                <c:ptCount val="20"/>
                <c:pt idx="0">
                  <c:v>0.5189583333333333</c:v>
                </c:pt>
                <c:pt idx="1">
                  <c:v>0.39466666666666672</c:v>
                </c:pt>
                <c:pt idx="2">
                  <c:v>0.17512499999999998</c:v>
                </c:pt>
                <c:pt idx="3">
                  <c:v>0.51945833333333324</c:v>
                </c:pt>
                <c:pt idx="4">
                  <c:v>1.2250000000000006E-2</c:v>
                </c:pt>
                <c:pt idx="5">
                  <c:v>0.10491666666666662</c:v>
                </c:pt>
                <c:pt idx="6">
                  <c:v>0.38354166666666661</c:v>
                </c:pt>
                <c:pt idx="7">
                  <c:v>0.39070833333333327</c:v>
                </c:pt>
                <c:pt idx="8">
                  <c:v>0.245</c:v>
                </c:pt>
                <c:pt idx="9">
                  <c:v>0.30737500000000001</c:v>
                </c:pt>
                <c:pt idx="10">
                  <c:v>1.2375000000000006E-2</c:v>
                </c:pt>
                <c:pt idx="11">
                  <c:v>0.28287500000000004</c:v>
                </c:pt>
                <c:pt idx="12">
                  <c:v>0.23416666666666663</c:v>
                </c:pt>
                <c:pt idx="13">
                  <c:v>0.41262499999999985</c:v>
                </c:pt>
                <c:pt idx="14">
                  <c:v>0.22504166666666667</c:v>
                </c:pt>
                <c:pt idx="15">
                  <c:v>0.2091666666666667</c:v>
                </c:pt>
                <c:pt idx="16">
                  <c:v>0.16020833333333331</c:v>
                </c:pt>
                <c:pt idx="17">
                  <c:v>0.55991666666666651</c:v>
                </c:pt>
                <c:pt idx="18">
                  <c:v>0.31991666666666668</c:v>
                </c:pt>
                <c:pt idx="19">
                  <c:v>1.2250000000000006E-2</c:v>
                </c:pt>
              </c:numCache>
            </c:numRef>
          </c:val>
        </c:ser>
        <c:marker val="1"/>
        <c:axId val="72436352"/>
        <c:axId val="72446336"/>
      </c:lineChart>
      <c:catAx>
        <c:axId val="724363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446336"/>
        <c:crosses val="autoZero"/>
        <c:auto val="1"/>
        <c:lblAlgn val="ctr"/>
        <c:lblOffset val="100"/>
        <c:tickLblSkip val="1"/>
        <c:tickMarkSkip val="1"/>
      </c:catAx>
      <c:valAx>
        <c:axId val="72446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436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114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44" r="0.75000000000000544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30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0.12429583333333331</c:v>
                </c:pt>
                <c:pt idx="1">
                  <c:v>5.2137500000000003E-2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0.19418749999999999</c:v>
                </c:pt>
                <c:pt idx="1">
                  <c:v>0.2612666666666667</c:v>
                </c:pt>
              </c:numCache>
            </c:numRef>
          </c:val>
        </c:ser>
        <c:axId val="72521216"/>
        <c:axId val="72522752"/>
      </c:barChart>
      <c:catAx>
        <c:axId val="72521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22752"/>
        <c:crosses val="autoZero"/>
        <c:auto val="1"/>
        <c:lblAlgn val="ctr"/>
        <c:lblOffset val="100"/>
        <c:tickLblSkip val="1"/>
        <c:tickMarkSkip val="1"/>
      </c:catAx>
      <c:valAx>
        <c:axId val="725227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212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6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44" r="0.75000000000000544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1.856989657383501E-2</c:v>
                  </c:pt>
                  <c:pt idx="1">
                    <c:v>1.2448829133997715E-2</c:v>
                  </c:pt>
                  <c:pt idx="2">
                    <c:v>1.1155194044675161E-2</c:v>
                  </c:pt>
                  <c:pt idx="3">
                    <c:v>1.4962920090767527E-2</c:v>
                  </c:pt>
                  <c:pt idx="4">
                    <c:v>1.6939967705301835E-2</c:v>
                  </c:pt>
                  <c:pt idx="5">
                    <c:v>1.1542619309388042E-2</c:v>
                  </c:pt>
                  <c:pt idx="6">
                    <c:v>1.337301131472784E-2</c:v>
                  </c:pt>
                  <c:pt idx="7">
                    <c:v>1.7850889455722174E-2</c:v>
                  </c:pt>
                  <c:pt idx="8">
                    <c:v>1.7193549190642865E-2</c:v>
                  </c:pt>
                  <c:pt idx="9">
                    <c:v>1.3190049540094608E-2</c:v>
                  </c:pt>
                  <c:pt idx="10">
                    <c:v>1.4303583622187784E-2</c:v>
                  </c:pt>
                  <c:pt idx="11">
                    <c:v>1.6281064496130905E-2</c:v>
                  </c:pt>
                  <c:pt idx="12">
                    <c:v>1.7670364948259114E-2</c:v>
                  </c:pt>
                  <c:pt idx="13">
                    <c:v>2.0795381591895735E-2</c:v>
                  </c:pt>
                  <c:pt idx="14">
                    <c:v>1.6425235032437063E-2</c:v>
                  </c:pt>
                  <c:pt idx="15">
                    <c:v>1.592422476984752E-2</c:v>
                  </c:pt>
                  <c:pt idx="16">
                    <c:v>1.9143052133406453E-2</c:v>
                  </c:pt>
                  <c:pt idx="17">
                    <c:v>2.4367675645251975E-2</c:v>
                  </c:pt>
                  <c:pt idx="18">
                    <c:v>2.2455293389134816E-2</c:v>
                  </c:pt>
                  <c:pt idx="19">
                    <c:v>1.8310654467405721E-2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'sub15'!$D$160:$W$160</c:f>
              <c:numCache>
                <c:formatCode>0.000_ </c:formatCode>
                <c:ptCount val="20"/>
                <c:pt idx="0" formatCode="0.00000_ ">
                  <c:v>0.56168243643792948</c:v>
                </c:pt>
                <c:pt idx="1">
                  <c:v>0.27720716613534607</c:v>
                </c:pt>
                <c:pt idx="2">
                  <c:v>0.13446879750639898</c:v>
                </c:pt>
                <c:pt idx="3">
                  <c:v>0.11326584506555908</c:v>
                </c:pt>
                <c:pt idx="4">
                  <c:v>8.5487537938860367E-2</c:v>
                </c:pt>
                <c:pt idx="5">
                  <c:v>6.0057693170619576E-2</c:v>
                </c:pt>
                <c:pt idx="6">
                  <c:v>5.9266775201958805E-2</c:v>
                </c:pt>
                <c:pt idx="7">
                  <c:v>5.6860741707627283E-2</c:v>
                </c:pt>
                <c:pt idx="8">
                  <c:v>6.3074333665705001E-2</c:v>
                </c:pt>
                <c:pt idx="9">
                  <c:v>7.7755879732819819E-2</c:v>
                </c:pt>
                <c:pt idx="10">
                  <c:v>7.0465818403594768E-2</c:v>
                </c:pt>
                <c:pt idx="11">
                  <c:v>5.4656510018166925E-2</c:v>
                </c:pt>
                <c:pt idx="12">
                  <c:v>3.2876746525368712E-2</c:v>
                </c:pt>
                <c:pt idx="13">
                  <c:v>3.3950131605695578E-2</c:v>
                </c:pt>
                <c:pt idx="14">
                  <c:v>4.358362207569777E-2</c:v>
                </c:pt>
                <c:pt idx="15">
                  <c:v>7.296295041637714E-2</c:v>
                </c:pt>
                <c:pt idx="16">
                  <c:v>0.15745688464261304</c:v>
                </c:pt>
                <c:pt idx="17">
                  <c:v>0.23641970242442226</c:v>
                </c:pt>
                <c:pt idx="18">
                  <c:v>0.16747456171187272</c:v>
                </c:pt>
                <c:pt idx="19">
                  <c:v>9.0013625924472554E-2</c:v>
                </c:pt>
              </c:numCache>
            </c:numRef>
          </c:val>
        </c:ser>
        <c:ser>
          <c:idx val="1"/>
          <c:order val="1"/>
          <c:tx>
            <c:strRef>
              <c:f>'sub15'!$C$161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2.8074794126765539E-2</c:v>
                  </c:pt>
                  <c:pt idx="1">
                    <c:v>2.2145982150959909E-2</c:v>
                  </c:pt>
                  <c:pt idx="2">
                    <c:v>3.573338035636512E-2</c:v>
                  </c:pt>
                  <c:pt idx="3">
                    <c:v>3.1577062546125842E-2</c:v>
                  </c:pt>
                  <c:pt idx="4">
                    <c:v>2.3732462556927712E-2</c:v>
                  </c:pt>
                  <c:pt idx="5">
                    <c:v>2.3321248119497349E-2</c:v>
                  </c:pt>
                  <c:pt idx="6">
                    <c:v>3.8292897403002034E-2</c:v>
                  </c:pt>
                  <c:pt idx="7">
                    <c:v>4.9393978309998275E-2</c:v>
                  </c:pt>
                  <c:pt idx="8">
                    <c:v>4.9732656636676018E-2</c:v>
                  </c:pt>
                  <c:pt idx="9">
                    <c:v>4.6110652994315451E-2</c:v>
                  </c:pt>
                  <c:pt idx="10">
                    <c:v>3.5618992281499534E-2</c:v>
                  </c:pt>
                  <c:pt idx="11">
                    <c:v>2.576086497088716E-2</c:v>
                  </c:pt>
                  <c:pt idx="12">
                    <c:v>2.3422221240348755E-2</c:v>
                  </c:pt>
                  <c:pt idx="13">
                    <c:v>3.2260635879604607E-2</c:v>
                  </c:pt>
                  <c:pt idx="14">
                    <c:v>3.2870365192263849E-2</c:v>
                  </c:pt>
                  <c:pt idx="15">
                    <c:v>4.605204761774645E-2</c:v>
                  </c:pt>
                  <c:pt idx="16">
                    <c:v>5.0420565635032964E-2</c:v>
                  </c:pt>
                  <c:pt idx="17">
                    <c:v>4.9895287447392717E-2</c:v>
                  </c:pt>
                  <c:pt idx="18">
                    <c:v>4.6596012887283898E-2</c:v>
                  </c:pt>
                  <c:pt idx="19">
                    <c:v>3.2126144341117456E-2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'sub15'!$D$161:$W$161</c:f>
              <c:numCache>
                <c:formatCode>0.000_ </c:formatCode>
                <c:ptCount val="20"/>
                <c:pt idx="0" formatCode="0.00000_ ">
                  <c:v>0.43850271848072536</c:v>
                </c:pt>
                <c:pt idx="1">
                  <c:v>0.37422872253703615</c:v>
                </c:pt>
                <c:pt idx="2">
                  <c:v>0.32824681611940704</c:v>
                </c:pt>
                <c:pt idx="3">
                  <c:v>0.29509563840534886</c:v>
                </c:pt>
                <c:pt idx="4">
                  <c:v>0.19486856757029261</c:v>
                </c:pt>
                <c:pt idx="5">
                  <c:v>0.17979676323607394</c:v>
                </c:pt>
                <c:pt idx="6">
                  <c:v>0.24972834203252892</c:v>
                </c:pt>
                <c:pt idx="7">
                  <c:v>0.30316519965074129</c:v>
                </c:pt>
                <c:pt idx="8">
                  <c:v>0.29101326577026537</c:v>
                </c:pt>
                <c:pt idx="9">
                  <c:v>0.24338084635535387</c:v>
                </c:pt>
                <c:pt idx="10">
                  <c:v>0.194429199594775</c:v>
                </c:pt>
                <c:pt idx="11">
                  <c:v>0.22542101636508893</c:v>
                </c:pt>
                <c:pt idx="12">
                  <c:v>0.27736457941690623</c:v>
                </c:pt>
                <c:pt idx="13">
                  <c:v>0.3078440448095297</c:v>
                </c:pt>
                <c:pt idx="14">
                  <c:v>0.26930162746439024</c:v>
                </c:pt>
                <c:pt idx="15">
                  <c:v>0.23725170159275019</c:v>
                </c:pt>
                <c:pt idx="16">
                  <c:v>0.27932036957783363</c:v>
                </c:pt>
                <c:pt idx="17">
                  <c:v>0.35362520574976181</c:v>
                </c:pt>
                <c:pt idx="18">
                  <c:v>0.29802936133837205</c:v>
                </c:pt>
                <c:pt idx="19">
                  <c:v>0.16659124344779011</c:v>
                </c:pt>
              </c:numCache>
            </c:numRef>
          </c:val>
        </c:ser>
        <c:marker val="1"/>
        <c:axId val="72551808"/>
        <c:axId val="72557696"/>
      </c:lineChart>
      <c:catAx>
        <c:axId val="72551808"/>
        <c:scaling>
          <c:orientation val="minMax"/>
        </c:scaling>
        <c:axPos val="b"/>
        <c:numFmt formatCode="General" sourceLinked="1"/>
        <c:tickLblPos val="nextTo"/>
        <c:crossAx val="72557696"/>
        <c:crosses val="autoZero"/>
        <c:auto val="1"/>
        <c:lblAlgn val="ctr"/>
        <c:lblOffset val="100"/>
      </c:catAx>
      <c:valAx>
        <c:axId val="72557696"/>
        <c:scaling>
          <c:orientation val="minMax"/>
        </c:scaling>
        <c:axPos val="l"/>
        <c:majorGridlines/>
        <c:numFmt formatCode="0.00000_ " sourceLinked="1"/>
        <c:tickLblPos val="nextTo"/>
        <c:crossAx val="7255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9"/>
          <c:y val="8.475199528630476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6.0604261481035536E-3</c:v>
                  </c:pt>
                  <c:pt idx="1">
                    <c:v>9.390365628476529E-3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0.22344166666666668</c:v>
                </c:pt>
                <c:pt idx="1">
                  <c:v>6.4029166666666679E-2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2.3939729055787017E-2</c:v>
                  </c:pt>
                  <c:pt idx="1">
                    <c:v>2.7191997490181523E-2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0.34718749999999998</c:v>
                </c:pt>
                <c:pt idx="1">
                  <c:v>0.26579583333333334</c:v>
                </c:pt>
              </c:numCache>
            </c:numRef>
          </c:val>
        </c:ser>
        <c:axId val="79293440"/>
        <c:axId val="81662720"/>
      </c:barChart>
      <c:catAx>
        <c:axId val="792934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662720"/>
        <c:crosses val="autoZero"/>
        <c:auto val="1"/>
        <c:lblAlgn val="ctr"/>
        <c:lblOffset val="100"/>
        <c:tickLblSkip val="1"/>
        <c:tickMarkSkip val="1"/>
      </c:catAx>
      <c:valAx>
        <c:axId val="816627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92934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81688832"/>
        <c:axId val="81711104"/>
      </c:barChart>
      <c:catAx>
        <c:axId val="816888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711104"/>
        <c:crosses val="autoZero"/>
        <c:auto val="1"/>
        <c:lblAlgn val="ctr"/>
        <c:lblOffset val="100"/>
        <c:tickLblSkip val="1"/>
        <c:tickMarkSkip val="1"/>
      </c:catAx>
      <c:valAx>
        <c:axId val="817111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16888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8"/>
          <c:y val="8.7542375389230542E-2"/>
          <c:w val="0.82736156351791457"/>
          <c:h val="0.77104630631283"/>
        </c:manualLayout>
      </c:layout>
      <c:barChart>
        <c:barDir val="col"/>
        <c:grouping val="clustered"/>
        <c:ser>
          <c:idx val="0"/>
          <c:order val="0"/>
          <c:tx>
            <c:strRef>
              <c:f>Distance!$Y$35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Distance!$Z$39:$AA$39</c:f>
                <c:numCache>
                  <c:formatCode>General</c:formatCode>
                  <c:ptCount val="2"/>
                  <c:pt idx="0">
                    <c:v>6.5651647954801107E-3</c:v>
                  </c:pt>
                  <c:pt idx="1">
                    <c:v>4.1098690130341366E-3</c:v>
                  </c:pt>
                </c:numCache>
              </c:numRef>
            </c:plus>
            <c:minus>
              <c:numRef>
                <c:f>Distance!$Z$39:$AA$39</c:f>
                <c:numCache>
                  <c:formatCode>General</c:formatCode>
                  <c:ptCount val="2"/>
                  <c:pt idx="0">
                    <c:v>6.5651647954801107E-3</c:v>
                  </c:pt>
                  <c:pt idx="1">
                    <c:v>4.1098690130341366E-3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Distance!$Z$35:$AA$35</c:f>
              <c:numCache>
                <c:formatCode>0.00_);[Red]\(0.00\)</c:formatCode>
                <c:ptCount val="2"/>
                <c:pt idx="0">
                  <c:v>2.069865671535261E-2</c:v>
                </c:pt>
                <c:pt idx="1">
                  <c:v>1.2930036629189965E-2</c:v>
                </c:pt>
              </c:numCache>
            </c:numRef>
          </c:val>
        </c:ser>
        <c:ser>
          <c:idx val="1"/>
          <c:order val="1"/>
          <c:tx>
            <c:strRef>
              <c:f>Distance!$Y$36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Distance!$Z$40:$AA$40</c:f>
                <c:numCache>
                  <c:formatCode>General</c:formatCode>
                  <c:ptCount val="2"/>
                  <c:pt idx="0">
                    <c:v>5.6808209027817275E-3</c:v>
                  </c:pt>
                  <c:pt idx="1">
                    <c:v>6.9534653658855508E-3</c:v>
                  </c:pt>
                </c:numCache>
              </c:numRef>
            </c:plus>
            <c:minus>
              <c:numRef>
                <c:f>Distance!$Z$40:$AA$40</c:f>
                <c:numCache>
                  <c:formatCode>General</c:formatCode>
                  <c:ptCount val="2"/>
                  <c:pt idx="0">
                    <c:v>5.6808209027817275E-3</c:v>
                  </c:pt>
                  <c:pt idx="1">
                    <c:v>6.9534653658855508E-3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Distance!$Z$36:$AA$36</c:f>
              <c:numCache>
                <c:formatCode>0.00_);[Red]\(0.00\)</c:formatCode>
                <c:ptCount val="2"/>
                <c:pt idx="0">
                  <c:v>4.6800697742898252E-2</c:v>
                </c:pt>
                <c:pt idx="1">
                  <c:v>6.0824769884077298E-2</c:v>
                </c:pt>
              </c:numCache>
            </c:numRef>
          </c:val>
        </c:ser>
        <c:axId val="92080768"/>
        <c:axId val="92722304"/>
      </c:barChart>
      <c:catAx>
        <c:axId val="9208076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722304"/>
        <c:crosses val="autoZero"/>
        <c:auto val="1"/>
        <c:lblAlgn val="ctr"/>
        <c:lblOffset val="100"/>
        <c:tickLblSkip val="1"/>
        <c:tickMarkSkip val="1"/>
      </c:catAx>
      <c:valAx>
        <c:axId val="92722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08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9"/>
        </c:manualLayout>
      </c:layout>
    </c:legend>
    <c:plotVisOnly val="1"/>
    <c:dispBlanksAs val="gap"/>
  </c:chart>
  <c:printSettings>
    <c:headerFooter alignWithMargins="0"/>
    <c:pageMargins b="1" l="0.75000000000000644" r="0.750000000000006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180975</xdr:colOff>
      <xdr:row>47</xdr:row>
      <xdr:rowOff>28575</xdr:rowOff>
    </xdr:from>
    <xdr:to>
      <xdr:col>32</xdr:col>
      <xdr:colOff>542925</xdr:colOff>
      <xdr:row>61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123824</xdr:colOff>
      <xdr:row>111</xdr:row>
      <xdr:rowOff>190499</xdr:rowOff>
    </xdr:from>
    <xdr:to>
      <xdr:col>14</xdr:col>
      <xdr:colOff>285749</xdr:colOff>
      <xdr:row>128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11</xdr:col>
      <xdr:colOff>438150</xdr:colOff>
      <xdr:row>170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51</xdr:row>
      <xdr:rowOff>47624</xdr:rowOff>
    </xdr:from>
    <xdr:to>
      <xdr:col>14</xdr:col>
      <xdr:colOff>638175</xdr:colOff>
      <xdr:row>77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50</xdr:row>
      <xdr:rowOff>180975</xdr:rowOff>
    </xdr:from>
    <xdr:to>
      <xdr:col>27</xdr:col>
      <xdr:colOff>533400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50</xdr:row>
      <xdr:rowOff>161925</xdr:rowOff>
    </xdr:from>
    <xdr:to>
      <xdr:col>36</xdr:col>
      <xdr:colOff>495300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1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1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blind_auditory_100kTE_final_visualh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sighted_auditory_100kTE_final_visualh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11">
          <cell r="C111">
            <v>0.17927838486154693</v>
          </cell>
          <cell r="D111">
            <v>0.16474415643045351</v>
          </cell>
          <cell r="E111">
            <v>0.17228664000315244</v>
          </cell>
          <cell r="F111">
            <v>0.16021380289236528</v>
          </cell>
          <cell r="G111">
            <v>0.20146454069346273</v>
          </cell>
          <cell r="H111">
            <v>0.29212315206031186</v>
          </cell>
          <cell r="I111">
            <v>0.3326733887371689</v>
          </cell>
          <cell r="J111">
            <v>0.44559028204146395</v>
          </cell>
          <cell r="K111">
            <v>0.68749902161729493</v>
          </cell>
          <cell r="L111">
            <v>0.87184994774252056</v>
          </cell>
          <cell r="M111">
            <v>1.1139608781516308</v>
          </cell>
          <cell r="N111">
            <v>1.2869273897808848</v>
          </cell>
          <cell r="O111">
            <v>1.2520043592800947</v>
          </cell>
          <cell r="P111">
            <v>1.2041298135560912</v>
          </cell>
          <cell r="Q111">
            <v>1.0507188461144827</v>
          </cell>
          <cell r="R111">
            <v>0.95483329799768979</v>
          </cell>
          <cell r="S111">
            <v>0.98013608921954587</v>
          </cell>
          <cell r="T111">
            <v>0.99368817789446617</v>
          </cell>
          <cell r="U111">
            <v>1.0530959712420445</v>
          </cell>
          <cell r="V111">
            <v>0.78062708228526323</v>
          </cell>
        </row>
      </sheetData>
      <sheetData sheetId="2"/>
      <sheetData sheetId="3">
        <row r="49">
          <cell r="Z49" t="str">
            <v>lateral</v>
          </cell>
          <cell r="AA49" t="str">
            <v>medial</v>
          </cell>
        </row>
        <row r="50">
          <cell r="Y50" t="str">
            <v>animals</v>
          </cell>
          <cell r="Z50">
            <v>0.11351666666666667</v>
          </cell>
          <cell r="AA50">
            <v>6.9449999999999998E-2</v>
          </cell>
        </row>
        <row r="51">
          <cell r="Y51" t="str">
            <v>tools</v>
          </cell>
          <cell r="Z51">
            <v>8.999583333333333E-2</v>
          </cell>
          <cell r="AA51">
            <v>0.2612166666666666</v>
          </cell>
        </row>
        <row r="53">
          <cell r="Z53">
            <v>2.6999843442022243E-3</v>
          </cell>
          <cell r="AA53">
            <v>7.9179144706934927E-3</v>
          </cell>
        </row>
        <row r="54">
          <cell r="Z54">
            <v>5.9739849030593234E-3</v>
          </cell>
          <cell r="AA54">
            <v>1.695347925758011E-2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53">
          <cell r="C153">
            <v>2.5382760801663566E-2</v>
          </cell>
          <cell r="D153">
            <v>1.6000703733785177E-2</v>
          </cell>
          <cell r="E153">
            <v>1.5103519912356292E-2</v>
          </cell>
          <cell r="F153">
            <v>1.5124094345376145E-2</v>
          </cell>
          <cell r="G153">
            <v>1.1289908894519859E-2</v>
          </cell>
          <cell r="H153">
            <v>2.0848755679294187E-2</v>
          </cell>
          <cell r="I153">
            <v>2.4750268814793835E-2</v>
          </cell>
          <cell r="J153">
            <v>1.9849473965970442E-2</v>
          </cell>
          <cell r="K153">
            <v>2.3475804199573017E-2</v>
          </cell>
          <cell r="L153">
            <v>2.3293991769831178E-2</v>
          </cell>
          <cell r="M153">
            <v>1.5943946948069471E-2</v>
          </cell>
          <cell r="N153">
            <v>1.3714776818065384E-2</v>
          </cell>
          <cell r="O153">
            <v>1.3358992511173904E-2</v>
          </cell>
          <cell r="P153">
            <v>1.9441473131016955E-2</v>
          </cell>
          <cell r="Q153">
            <v>2.2052775525490349E-2</v>
          </cell>
          <cell r="R153">
            <v>2.4883928709830864E-2</v>
          </cell>
          <cell r="S153">
            <v>3.140076082506256E-2</v>
          </cell>
          <cell r="T153">
            <v>3.1884353632421945E-2</v>
          </cell>
          <cell r="U153">
            <v>3.3316349815122832E-2</v>
          </cell>
          <cell r="V153">
            <v>4.1976678768606265E-2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3"/>
  <sheetViews>
    <sheetView topLeftCell="O54" workbookViewId="0">
      <selection activeCell="C78" sqref="C78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98</v>
      </c>
      <c r="AA1" s="1" t="s">
        <v>99</v>
      </c>
      <c r="AC1" s="1" t="s">
        <v>112</v>
      </c>
      <c r="AD1" s="1" t="s">
        <v>113</v>
      </c>
    </row>
    <row r="2" spans="1:42" s="4" customFormat="1">
      <c r="A2" s="4" t="s">
        <v>28</v>
      </c>
      <c r="B2" s="4" t="s">
        <v>27</v>
      </c>
      <c r="C2" s="4">
        <f>'sub01'!D$50</f>
        <v>0.92300000000000004</v>
      </c>
      <c r="D2" s="4">
        <f>'sub01'!E$50</f>
        <v>1.7875000000000005E-2</v>
      </c>
      <c r="E2" s="4">
        <f>'sub01'!F$50</f>
        <v>2.829166666666667E-2</v>
      </c>
      <c r="F2" s="4">
        <f>'sub01'!G$50</f>
        <v>0.90841666666666654</v>
      </c>
      <c r="G2" s="4">
        <f>'sub01'!H$50</f>
        <v>0.19437499999999996</v>
      </c>
      <c r="H2" s="4">
        <f>'sub01'!I$50</f>
        <v>1.1375000000000001E-2</v>
      </c>
      <c r="I2" s="4">
        <f>'sub01'!J$50</f>
        <v>4.6583333333333338E-2</v>
      </c>
      <c r="J2" s="4">
        <f>'sub01'!K$50</f>
        <v>4.5291666666666668E-2</v>
      </c>
      <c r="K2" s="4">
        <f>'sub01'!L$50</f>
        <v>3.2000000000000008E-2</v>
      </c>
      <c r="L2" s="4">
        <f>'sub01'!M$50</f>
        <v>2.7208333333333345E-2</v>
      </c>
      <c r="M2" s="4">
        <f>'sub01'!N$50</f>
        <v>0.13408333333333336</v>
      </c>
      <c r="N2" s="4">
        <f>'sub01'!O$50</f>
        <v>2.2458333333333341E-2</v>
      </c>
      <c r="O2" s="4">
        <f>'sub01'!P$50</f>
        <v>1.8500000000000006E-2</v>
      </c>
      <c r="P2" s="4">
        <f>'sub01'!Q$50</f>
        <v>0.18141666666666667</v>
      </c>
      <c r="Q2" s="4">
        <f>'sub01'!R$50</f>
        <v>1.8750000000000006E-2</v>
      </c>
      <c r="R2" s="4">
        <f>'sub01'!S$50</f>
        <v>7.7791666666666662E-2</v>
      </c>
      <c r="S2" s="4">
        <f>'sub01'!T$50</f>
        <v>3.1250000000000007E-2</v>
      </c>
      <c r="T2" s="4">
        <f>'sub01'!U$50</f>
        <v>9.6374999999999975E-2</v>
      </c>
      <c r="U2" s="4">
        <f>'sub01'!V$50</f>
        <v>4.1166666666666671E-2</v>
      </c>
      <c r="V2" s="4">
        <f>'sub01'!W$50</f>
        <v>1.8500000000000006E-2</v>
      </c>
      <c r="Z2" s="4">
        <f>AVERAGE(C2:L2)</f>
        <v>0.22344166666666668</v>
      </c>
      <c r="AA2" s="4">
        <f>AVERAGE(M2:V2)</f>
        <v>6.4029166666666665E-2</v>
      </c>
      <c r="AC2" s="4">
        <f>AVERAGE(C2:E2)</f>
        <v>0.3230555555555556</v>
      </c>
      <c r="AD2" s="4">
        <f>AVERAGE(R2:T2)</f>
        <v>6.8472222222222212E-2</v>
      </c>
    </row>
    <row r="3" spans="1:42" s="4" customFormat="1">
      <c r="A3" s="4" t="s">
        <v>29</v>
      </c>
      <c r="B3" s="4" t="s">
        <v>27</v>
      </c>
      <c r="C3" s="4">
        <f>'sub02'!D$50</f>
        <v>1.9416666666666672E-2</v>
      </c>
      <c r="D3" s="4">
        <f>'sub02'!E$50</f>
        <v>8.649999999999998E-2</v>
      </c>
      <c r="E3" s="4">
        <f>'sub02'!F$50</f>
        <v>9.7875000000000031E-2</v>
      </c>
      <c r="F3" s="4">
        <f>'sub02'!G$50</f>
        <v>2.029166666666667E-2</v>
      </c>
      <c r="G3" s="4">
        <f>'sub02'!H$50</f>
        <v>3.0625000000000013E-2</v>
      </c>
      <c r="H3" s="4">
        <f>'sub02'!I$50</f>
        <v>1.3958333333333335E-2</v>
      </c>
      <c r="I3" s="4">
        <f>'sub02'!J$50</f>
        <v>2.662500000000001E-2</v>
      </c>
      <c r="J3" s="4">
        <f>'sub02'!K$50</f>
        <v>0.40624999999999994</v>
      </c>
      <c r="K3" s="4">
        <f>'sub02'!L$50</f>
        <v>2.2500000000000003E-2</v>
      </c>
      <c r="L3" s="4">
        <f>'sub02'!M$50</f>
        <v>7.4333333333333321E-2</v>
      </c>
      <c r="M3" s="4">
        <f>'sub02'!N$50</f>
        <v>1.4541666666666673E-2</v>
      </c>
      <c r="N3" s="4">
        <f>'sub02'!O$50</f>
        <v>0.3126666666666667</v>
      </c>
      <c r="O3" s="4">
        <f>'sub02'!P$50</f>
        <v>1.9500000000000007E-2</v>
      </c>
      <c r="P3" s="4">
        <f>'sub02'!Q$50</f>
        <v>8.0208333333333312E-2</v>
      </c>
      <c r="Q3" s="4">
        <f>'sub02'!R$50</f>
        <v>9.9333333333333315E-2</v>
      </c>
      <c r="R3" s="4">
        <f>'sub02'!S$50</f>
        <v>7.0333333333333317E-2</v>
      </c>
      <c r="S3" s="4">
        <f>'sub02'!T$50</f>
        <v>5.1208333333333349E-2</v>
      </c>
      <c r="T3" s="4">
        <f>'sub02'!U$50</f>
        <v>2.0458333333333335E-2</v>
      </c>
      <c r="U3" s="4">
        <f>'sub02'!V$50</f>
        <v>0.94704166666666667</v>
      </c>
      <c r="V3" s="4">
        <f>'sub02'!W$50</f>
        <v>1.6333333333333335E-2</v>
      </c>
      <c r="Z3" s="4">
        <f t="shared" ref="Z3:Z29" si="0">AVERAGE(C3:L3)</f>
        <v>7.9837500000000006E-2</v>
      </c>
      <c r="AA3" s="4">
        <f t="shared" ref="AA3:AA29" si="1">AVERAGE(M3:V3)</f>
        <v>0.16316250000000002</v>
      </c>
      <c r="AC3" s="4">
        <f t="shared" ref="AC3:AC29" si="2">AVERAGE(C3:E3)</f>
        <v>6.7930555555555563E-2</v>
      </c>
      <c r="AD3" s="4">
        <f t="shared" ref="AD3:AD29" si="3">AVERAGE(R3:T3)</f>
        <v>4.7333333333333331E-2</v>
      </c>
    </row>
    <row r="4" spans="1:42" s="4" customFormat="1">
      <c r="A4" s="4" t="s">
        <v>30</v>
      </c>
      <c r="B4" s="4" t="s">
        <v>27</v>
      </c>
      <c r="C4" s="4">
        <f>'sub03'!D$50</f>
        <v>4.5833333333333342E-3</v>
      </c>
      <c r="D4" s="4">
        <f>'sub03'!E$50</f>
        <v>3.4583333333333341E-3</v>
      </c>
      <c r="E4" s="4">
        <f>'sub03'!F$50</f>
        <v>1.7916666666666678E-3</v>
      </c>
      <c r="F4" s="4">
        <f>'sub03'!G$50</f>
        <v>2.5000000000000009E-3</v>
      </c>
      <c r="G4" s="4">
        <f>'sub03'!H$50</f>
        <v>2.2708333333333334E-2</v>
      </c>
      <c r="H4" s="4">
        <f>'sub03'!I$50</f>
        <v>1.5416666666666675E-3</v>
      </c>
      <c r="I4" s="4">
        <f>'sub03'!J$50</f>
        <v>2.5833333333333337E-3</v>
      </c>
      <c r="J4" s="4">
        <f>'sub03'!K$50</f>
        <v>1.5625E-2</v>
      </c>
      <c r="K4" s="4">
        <f>'sub03'!L$50</f>
        <v>1.0416666666666673E-3</v>
      </c>
      <c r="L4" s="4">
        <f>'sub03'!M$50</f>
        <v>8.9166666666666682E-3</v>
      </c>
      <c r="M4" s="4">
        <f>'sub03'!N$50</f>
        <v>2.9750000000000013E-2</v>
      </c>
      <c r="N4" s="4">
        <f>'sub03'!O$50</f>
        <v>8.4166666666666678E-3</v>
      </c>
      <c r="O4" s="4">
        <f>'sub03'!P$50</f>
        <v>4.5833333333333342E-3</v>
      </c>
      <c r="P4" s="4">
        <f>'sub03'!Q$50</f>
        <v>1.5000000000000005E-3</v>
      </c>
      <c r="Q4" s="4">
        <f>'sub03'!R$50</f>
        <v>2.8750000000000008E-3</v>
      </c>
      <c r="R4" s="4">
        <f>'sub03'!S$50</f>
        <v>1.0416666666666673E-3</v>
      </c>
      <c r="S4" s="4">
        <f>'sub03'!T$50</f>
        <v>2.0000000000000009E-3</v>
      </c>
      <c r="T4" s="4">
        <f>'sub03'!U$50</f>
        <v>2.833333333333334E-3</v>
      </c>
      <c r="U4" s="4">
        <f>'sub03'!V$50</f>
        <v>2.3750000000000008E-3</v>
      </c>
      <c r="V4" s="4">
        <f>'sub03'!W$50</f>
        <v>4.5000000000000014E-3</v>
      </c>
      <c r="Z4" s="4">
        <f t="shared" si="0"/>
        <v>6.4750000000000016E-3</v>
      </c>
      <c r="AA4" s="4">
        <f t="shared" si="1"/>
        <v>5.9875000000000032E-3</v>
      </c>
      <c r="AC4" s="4">
        <f t="shared" si="2"/>
        <v>3.2777777777777788E-3</v>
      </c>
      <c r="AD4" s="4">
        <f t="shared" si="3"/>
        <v>1.9583333333333341E-3</v>
      </c>
    </row>
    <row r="5" spans="1:42" s="4" customFormat="1">
      <c r="A5" s="4" t="s">
        <v>31</v>
      </c>
      <c r="B5" s="4" t="s">
        <v>27</v>
      </c>
      <c r="C5" s="4">
        <f>'sub04'!D$50</f>
        <v>1.9125000000000007E-2</v>
      </c>
      <c r="D5" s="4">
        <f>'sub04'!E$50</f>
        <v>1.9000000000000006E-2</v>
      </c>
      <c r="E5" s="4">
        <f>'sub04'!F$50</f>
        <v>2.0000000000000007E-2</v>
      </c>
      <c r="F5" s="4">
        <f>'sub04'!G$50</f>
        <v>1.0083333333333337E-2</v>
      </c>
      <c r="G5" s="4">
        <f>'sub04'!H$50</f>
        <v>1.808333333333334E-2</v>
      </c>
      <c r="H5" s="4">
        <f>'sub04'!I$50</f>
        <v>0.12491666666666663</v>
      </c>
      <c r="I5" s="4">
        <f>'sub04'!J$50</f>
        <v>3.5916666666666673E-2</v>
      </c>
      <c r="J5" s="4">
        <f>'sub04'!K$50</f>
        <v>0.87550000000000006</v>
      </c>
      <c r="K5" s="4">
        <f>'sub04'!L$50</f>
        <v>1.079166666666667E-2</v>
      </c>
      <c r="L5" s="4">
        <f>'sub04'!M$50</f>
        <v>2.7833333333333338E-2</v>
      </c>
      <c r="M5" s="4">
        <f>'sub04'!N$50</f>
        <v>0.97783333333333322</v>
      </c>
      <c r="N5" s="4">
        <f>'sub04'!O$50</f>
        <v>8.6416666666666656E-2</v>
      </c>
      <c r="O5" s="4">
        <f>'sub04'!P$50</f>
        <v>1.9291666666666672E-2</v>
      </c>
      <c r="P5" s="4">
        <f>'sub04'!Q$50</f>
        <v>3.6000000000000011E-2</v>
      </c>
      <c r="Q5" s="4">
        <f>'sub04'!R$50</f>
        <v>2.1500000000000005E-2</v>
      </c>
      <c r="R5" s="4">
        <f>'sub04'!S$50</f>
        <v>9.8916666666666653E-2</v>
      </c>
      <c r="S5" s="4">
        <f>'sub04'!T$50</f>
        <v>0.20279166666666668</v>
      </c>
      <c r="T5" s="4">
        <f>'sub04'!U$50</f>
        <v>1.8208333333333337E-2</v>
      </c>
      <c r="U5" s="4">
        <f>'sub04'!V$50</f>
        <v>2.5416666666666678E-3</v>
      </c>
      <c r="V5" s="4">
        <f>'sub04'!W$50</f>
        <v>1.9250000000000007E-2</v>
      </c>
      <c r="Z5" s="4">
        <f t="shared" si="0"/>
        <v>0.11612500000000001</v>
      </c>
      <c r="AA5" s="4">
        <f t="shared" si="1"/>
        <v>0.14827500000000002</v>
      </c>
      <c r="AC5" s="4">
        <f t="shared" si="2"/>
        <v>1.9375000000000007E-2</v>
      </c>
      <c r="AD5" s="4">
        <f t="shared" si="3"/>
        <v>0.10663888888888889</v>
      </c>
    </row>
    <row r="6" spans="1:42">
      <c r="A6" s="4" t="s">
        <v>36</v>
      </c>
      <c r="B6" s="4" t="s">
        <v>27</v>
      </c>
      <c r="C6" s="4">
        <f>'sub05'!D$50</f>
        <v>2.6666666666666679E-3</v>
      </c>
      <c r="D6" s="4">
        <f>'sub05'!E$50</f>
        <v>1.6750000000000004E-2</v>
      </c>
      <c r="E6" s="4">
        <f>'sub05'!F$50</f>
        <v>8.6250000000000025E-3</v>
      </c>
      <c r="F6" s="4">
        <f>'sub05'!G$50</f>
        <v>1.7916666666666673E-3</v>
      </c>
      <c r="G6" s="4">
        <f>'sub05'!H$50</f>
        <v>1.8333333333333344E-3</v>
      </c>
      <c r="H6" s="4">
        <f>'sub05'!I$50</f>
        <v>5.3333333333333349E-3</v>
      </c>
      <c r="I6" s="4">
        <f>'sub05'!J$50</f>
        <v>6.1666666666666675E-3</v>
      </c>
      <c r="J6" s="4">
        <f>'sub05'!K$50</f>
        <v>1.1666666666666667E-2</v>
      </c>
      <c r="K6" s="4">
        <f>'sub05'!L$50</f>
        <v>1.3333333333333336E-2</v>
      </c>
      <c r="L6" s="4">
        <f>'sub05'!M$50</f>
        <v>2.2916666666666675E-3</v>
      </c>
      <c r="M6" s="4">
        <f>'sub05'!N$50</f>
        <v>1.9166666666666674E-3</v>
      </c>
      <c r="N6" s="4">
        <f>'sub05'!O$50</f>
        <v>3.9583333333333337E-3</v>
      </c>
      <c r="O6" s="4">
        <f>'sub05'!P$50</f>
        <v>2.8750000000000008E-3</v>
      </c>
      <c r="P6" s="4">
        <f>'sub05'!Q$50</f>
        <v>2.5416666666666673E-3</v>
      </c>
      <c r="Q6" s="4">
        <f>'sub05'!R$50</f>
        <v>3.2916666666666671E-3</v>
      </c>
      <c r="R6" s="4">
        <f>'sub05'!S$50</f>
        <v>1.5833333333333339E-3</v>
      </c>
      <c r="S6" s="4">
        <f>'sub05'!T$50</f>
        <v>1.666666666666667E-3</v>
      </c>
      <c r="T6" s="4">
        <f>'sub05'!U$50</f>
        <v>3.2083333333333343E-3</v>
      </c>
      <c r="U6" s="4">
        <f>'sub05'!V$50</f>
        <v>1.0416666666666673E-3</v>
      </c>
      <c r="V6" s="4">
        <f>'sub05'!W$50</f>
        <v>3.3333333333333344E-3</v>
      </c>
      <c r="W6" s="4"/>
      <c r="X6" s="4"/>
      <c r="Y6" s="4"/>
      <c r="Z6" s="4">
        <f t="shared" si="0"/>
        <v>7.0458333333333345E-3</v>
      </c>
      <c r="AA6" s="4">
        <f t="shared" si="1"/>
        <v>2.5416666666666669E-3</v>
      </c>
      <c r="AB6" s="4"/>
      <c r="AC6" s="4">
        <f t="shared" si="2"/>
        <v>9.3472222222222238E-3</v>
      </c>
      <c r="AD6" s="4">
        <f t="shared" si="3"/>
        <v>2.1527777777777782E-3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>'sub06'!D$50</f>
        <v>1.3791666666666674E-2</v>
      </c>
      <c r="D7" s="4">
        <f>'sub06'!E$50</f>
        <v>1.3875000000000007E-2</v>
      </c>
      <c r="E7" s="4">
        <f>'sub06'!F$50</f>
        <v>3.5625000000000011E-2</v>
      </c>
      <c r="F7" s="4">
        <f>'sub06'!G$50</f>
        <v>2.9375000000000009E-2</v>
      </c>
      <c r="G7" s="4">
        <f>'sub06'!H$50</f>
        <v>4.275000000000001E-2</v>
      </c>
      <c r="H7" s="4">
        <f>'sub06'!I$50</f>
        <v>2.7416666666666669E-2</v>
      </c>
      <c r="I7" s="4">
        <f>'sub06'!J$50</f>
        <v>4.4000000000000011E-2</v>
      </c>
      <c r="J7" s="4">
        <f>'sub06'!K$50</f>
        <v>0.23624999999999999</v>
      </c>
      <c r="K7" s="4">
        <f>'sub06'!L$50</f>
        <v>2.8958333333333336E-2</v>
      </c>
      <c r="L7" s="4">
        <f>'sub06'!M$50</f>
        <v>3.0041666666666675E-2</v>
      </c>
      <c r="M7" s="4">
        <f>'sub06'!N$50</f>
        <v>0.32974999999999999</v>
      </c>
      <c r="N7" s="4">
        <f>'sub06'!O$50</f>
        <v>1.8958333333333334E-2</v>
      </c>
      <c r="O7" s="4">
        <f>'sub06'!P$50</f>
        <v>1.9041666666666669E-2</v>
      </c>
      <c r="P7" s="4">
        <f>'sub06'!Q$50</f>
        <v>0.12345833333333335</v>
      </c>
      <c r="Q7" s="4">
        <f>'sub06'!R$50</f>
        <v>8.0458333333333312E-2</v>
      </c>
      <c r="R7" s="4">
        <f>'sub06'!S$50</f>
        <v>3.1541666666666669E-2</v>
      </c>
      <c r="S7" s="4">
        <f>'sub06'!T$50</f>
        <v>0.90208333333333324</v>
      </c>
      <c r="T7" s="4">
        <f>'sub06'!U$50</f>
        <v>0.18124999999999999</v>
      </c>
      <c r="U7" s="4">
        <f>'sub06'!V$50</f>
        <v>5.7375000000000009E-2</v>
      </c>
      <c r="V7" s="4">
        <f>'sub06'!W$50</f>
        <v>1.3958333333333342E-2</v>
      </c>
      <c r="W7" s="4"/>
      <c r="X7" s="4"/>
      <c r="Y7" s="4"/>
      <c r="Z7" s="4">
        <f t="shared" si="0"/>
        <v>5.0208333333333334E-2</v>
      </c>
      <c r="AA7" s="4">
        <f t="shared" si="1"/>
        <v>0.17578749999999996</v>
      </c>
      <c r="AB7" s="4"/>
      <c r="AC7" s="4">
        <f t="shared" si="2"/>
        <v>2.1097222222222229E-2</v>
      </c>
      <c r="AD7" s="4">
        <f t="shared" si="3"/>
        <v>0.37162499999999993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>'sub07'!D$50</f>
        <v>1.525E-2</v>
      </c>
      <c r="D8" s="4">
        <f>'sub07'!E$50</f>
        <v>1.8250000000000006E-2</v>
      </c>
      <c r="E8" s="4">
        <f>'sub07'!F$50</f>
        <v>6.5541666666666651E-2</v>
      </c>
      <c r="F8" s="4">
        <f>'sub07'!G$50</f>
        <v>4.6375000000000006E-2</v>
      </c>
      <c r="G8" s="4">
        <f>'sub07'!H$50</f>
        <v>0.91025</v>
      </c>
      <c r="H8" s="4">
        <f>'sub07'!I$50</f>
        <v>1.3791666666666669E-2</v>
      </c>
      <c r="I8" s="4">
        <f>'sub07'!J$50</f>
        <v>0.26870833333333333</v>
      </c>
      <c r="J8" s="4">
        <f>'sub07'!K$50</f>
        <v>0.24570833333333333</v>
      </c>
      <c r="K8" s="4">
        <f>'sub07'!L$50</f>
        <v>4.0875000000000002E-2</v>
      </c>
      <c r="L8" s="4">
        <f>'sub07'!M$50</f>
        <v>1.8166666666666675E-2</v>
      </c>
      <c r="M8" s="4">
        <f>'sub07'!N$50</f>
        <v>0.22220833333333337</v>
      </c>
      <c r="N8" s="4">
        <f>'sub07'!O$50</f>
        <v>3.2458333333333332E-2</v>
      </c>
      <c r="O8" s="4">
        <f>'sub07'!P$50</f>
        <v>7.6250000000000007E-3</v>
      </c>
      <c r="P8" s="4">
        <f>'sub07'!Q$50</f>
        <v>0.36270833333333335</v>
      </c>
      <c r="Q8" s="4">
        <f>'sub07'!R$50</f>
        <v>1.8458333333333337E-2</v>
      </c>
      <c r="R8" s="4">
        <f>'sub07'!S$50</f>
        <v>1.9250000000000007E-2</v>
      </c>
      <c r="S8" s="4">
        <f>'sub07'!T$50</f>
        <v>2.3124999999999996E-2</v>
      </c>
      <c r="T8" s="4">
        <f>'sub07'!U$50</f>
        <v>1.9541666666666672E-2</v>
      </c>
      <c r="U8" s="4">
        <f>'sub07'!V$50</f>
        <v>1.9125000000000007E-2</v>
      </c>
      <c r="V8" s="4">
        <f>'sub07'!W$50</f>
        <v>4.6291666666666675E-2</v>
      </c>
      <c r="Z8" s="4">
        <f t="shared" si="0"/>
        <v>0.16429166666666667</v>
      </c>
      <c r="AA8" s="4">
        <f t="shared" si="1"/>
        <v>7.7079166666666671E-2</v>
      </c>
      <c r="AB8" s="4"/>
      <c r="AC8" s="4">
        <f t="shared" si="2"/>
        <v>3.3013888888888884E-2</v>
      </c>
      <c r="AD8" s="4">
        <f t="shared" si="3"/>
        <v>2.0638888888888891E-2</v>
      </c>
    </row>
    <row r="9" spans="1:42">
      <c r="A9" s="4" t="s">
        <v>39</v>
      </c>
      <c r="B9" s="4" t="s">
        <v>27</v>
      </c>
      <c r="C9" s="4">
        <f>'sub08'!D$50</f>
        <v>0.10412499999999998</v>
      </c>
      <c r="D9" s="4">
        <f>'sub08'!E$50</f>
        <v>1.5875000000000007E-2</v>
      </c>
      <c r="E9" s="4">
        <f>'sub08'!F$50</f>
        <v>0.11591666666666671</v>
      </c>
      <c r="F9" s="4">
        <f>'sub08'!G$50</f>
        <v>0.13683333333333333</v>
      </c>
      <c r="G9" s="4">
        <f>'sub08'!H$50</f>
        <v>2.2375000000000006E-2</v>
      </c>
      <c r="H9" s="4">
        <f>'sub08'!I$50</f>
        <v>3.7166666666666674E-2</v>
      </c>
      <c r="I9" s="4">
        <f>'sub08'!J$50</f>
        <v>7.5333333333333322E-2</v>
      </c>
      <c r="J9" s="4">
        <f>'sub08'!K$50</f>
        <v>2.1625000000000005E-2</v>
      </c>
      <c r="K9" s="4">
        <f>'sub08'!L$50</f>
        <v>0.28187499999999999</v>
      </c>
      <c r="L9" s="4">
        <f>'sub08'!M$50</f>
        <v>4.9833333333333341E-2</v>
      </c>
      <c r="M9" s="4">
        <f>'sub08'!N$50</f>
        <v>0.18475000000000005</v>
      </c>
      <c r="N9" s="4">
        <f>'sub08'!O$50</f>
        <v>0.15054166666666671</v>
      </c>
      <c r="O9" s="4">
        <f>'sub08'!P$50</f>
        <v>0.94924999999999982</v>
      </c>
      <c r="P9" s="4">
        <f>'sub08'!Q$50</f>
        <v>5.5749999999999973E-2</v>
      </c>
      <c r="Q9" s="4">
        <f>'sub08'!R$50</f>
        <v>2.5083333333333336E-2</v>
      </c>
      <c r="R9" s="4">
        <f>'sub08'!S$50</f>
        <v>0.48083333333333339</v>
      </c>
      <c r="S9" s="4">
        <f>'sub08'!T$50</f>
        <v>2.1375000000000005E-2</v>
      </c>
      <c r="T9" s="4">
        <f>'sub08'!U$50</f>
        <v>2.2625000000000003E-2</v>
      </c>
      <c r="U9" s="4">
        <f>'sub08'!V$50</f>
        <v>0.322625</v>
      </c>
      <c r="V9" s="4">
        <f>'sub08'!W$50</f>
        <v>7.0333333333333331E-2</v>
      </c>
      <c r="W9" s="4"/>
      <c r="X9" s="4"/>
      <c r="Y9" s="4"/>
      <c r="Z9" s="4">
        <f t="shared" si="0"/>
        <v>8.6095833333333344E-2</v>
      </c>
      <c r="AA9" s="4">
        <f t="shared" si="1"/>
        <v>0.22831666666666664</v>
      </c>
      <c r="AB9" s="4"/>
      <c r="AC9" s="4">
        <f t="shared" si="2"/>
        <v>7.8638888888888911E-2</v>
      </c>
      <c r="AD9" s="4">
        <f t="shared" si="3"/>
        <v>0.17494444444444446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>'sub09'!D$50</f>
        <v>1.8500000000000006E-2</v>
      </c>
      <c r="D10" s="4">
        <f>'sub09'!E$50</f>
        <v>1.8291666666666671E-2</v>
      </c>
      <c r="E10" s="4">
        <f>'sub09'!F$50</f>
        <v>1.5291666666666669E-2</v>
      </c>
      <c r="F10" s="4">
        <f>'sub09'!G$50</f>
        <v>0.29587500000000005</v>
      </c>
      <c r="G10" s="4">
        <f>'sub09'!H$50</f>
        <v>0.95387500000000003</v>
      </c>
      <c r="H10" s="4">
        <f>'sub09'!I$50</f>
        <v>0.38141666666666657</v>
      </c>
      <c r="I10" s="4">
        <f>'sub09'!J$50</f>
        <v>5.3833333333333337E-2</v>
      </c>
      <c r="J10" s="4">
        <f>'sub09'!K$50</f>
        <v>5.9166666666666666E-2</v>
      </c>
      <c r="K10" s="4">
        <f>'sub09'!L$50</f>
        <v>2.5583333333333347E-2</v>
      </c>
      <c r="L10" s="4">
        <f>'sub09'!M$50</f>
        <v>3.2375000000000008E-2</v>
      </c>
      <c r="M10" s="4">
        <f>'sub09'!N$50</f>
        <v>1.8500000000000006E-2</v>
      </c>
      <c r="N10" s="4">
        <f>'sub09'!O$50</f>
        <v>2.2958333333333341E-2</v>
      </c>
      <c r="O10" s="4">
        <f>'sub09'!P$50</f>
        <v>1.8708333333333337E-2</v>
      </c>
      <c r="P10" s="4">
        <f>'sub09'!Q$50</f>
        <v>1.1833333333333336E-2</v>
      </c>
      <c r="Q10" s="4">
        <f>'sub09'!R$50</f>
        <v>3.2250000000000008E-2</v>
      </c>
      <c r="R10" s="4">
        <f>'sub09'!S$50</f>
        <v>5.6833333333333326E-2</v>
      </c>
      <c r="S10" s="4">
        <f>'sub09'!T$50</f>
        <v>2.3916666666666673E-2</v>
      </c>
      <c r="T10" s="4">
        <f>'sub09'!U$50</f>
        <v>1.2833333333333334E-2</v>
      </c>
      <c r="U10" s="4">
        <f>'sub09'!V$50</f>
        <v>3.9541666666666662E-2</v>
      </c>
      <c r="V10" s="4">
        <f>'sub09'!W$50</f>
        <v>3.1041666666666676E-2</v>
      </c>
      <c r="Z10" s="4">
        <f t="shared" si="0"/>
        <v>0.18542083333333331</v>
      </c>
      <c r="AA10" s="4">
        <f t="shared" si="1"/>
        <v>2.684166666666667E-2</v>
      </c>
      <c r="AB10" s="4"/>
      <c r="AC10" s="4">
        <f t="shared" si="2"/>
        <v>1.7361111111111115E-2</v>
      </c>
      <c r="AD10" s="4">
        <f t="shared" si="3"/>
        <v>3.1194444444444445E-2</v>
      </c>
    </row>
    <row r="11" spans="1:42">
      <c r="A11" s="4" t="s">
        <v>41</v>
      </c>
      <c r="B11" s="4" t="s">
        <v>27</v>
      </c>
      <c r="C11" s="4">
        <f>'sub10'!D$50</f>
        <v>0.97754166666666675</v>
      </c>
      <c r="D11" s="4">
        <f>'sub10'!E$50</f>
        <v>1.6541666666666677E-2</v>
      </c>
      <c r="E11" s="4">
        <f>'sub10'!F$50</f>
        <v>6.895833333333333E-2</v>
      </c>
      <c r="F11" s="4">
        <f>'sub10'!G$50</f>
        <v>0.53395833333333342</v>
      </c>
      <c r="G11" s="4">
        <f>'sub10'!H$50</f>
        <v>0.61795833333333328</v>
      </c>
      <c r="H11" s="4">
        <f>'sub10'!I$50</f>
        <v>1.7208333333333339E-2</v>
      </c>
      <c r="I11" s="4">
        <f>'sub10'!J$50</f>
        <v>1.7291666666666674E-2</v>
      </c>
      <c r="J11" s="4">
        <f>'sub10'!K$50</f>
        <v>1.7291666666666674E-2</v>
      </c>
      <c r="K11" s="4">
        <f>'sub10'!L$50</f>
        <v>5.1750000000000011E-2</v>
      </c>
      <c r="L11" s="4">
        <f>'sub10'!M$50</f>
        <v>1.7375000000000002E-2</v>
      </c>
      <c r="M11" s="4">
        <f>'sub10'!N$50</f>
        <v>0.23800000000000002</v>
      </c>
      <c r="N11" s="4">
        <f>'sub10'!O$50</f>
        <v>0.11625000000000001</v>
      </c>
      <c r="O11" s="4">
        <f>'sub10'!P$50</f>
        <v>4.2208333333333327E-2</v>
      </c>
      <c r="P11" s="4">
        <f>'sub10'!Q$50</f>
        <v>4.2291666666666651E-2</v>
      </c>
      <c r="Q11" s="4">
        <f>'sub10'!R$50</f>
        <v>7.1416666666666642E-2</v>
      </c>
      <c r="R11" s="4">
        <f>'sub10'!S$50</f>
        <v>0.33704166666666663</v>
      </c>
      <c r="S11" s="4">
        <f>'sub10'!T$50</f>
        <v>1.7291666666666674E-2</v>
      </c>
      <c r="T11" s="4">
        <f>'sub10'!U$50</f>
        <v>3.3500000000000009E-2</v>
      </c>
      <c r="U11" s="4">
        <f>'sub10'!V$50</f>
        <v>5.1041666666666659E-2</v>
      </c>
      <c r="V11" s="4">
        <f>'sub10'!W$50</f>
        <v>1.6833333333333343E-2</v>
      </c>
      <c r="W11" s="4"/>
      <c r="X11" s="4"/>
      <c r="Y11" s="4"/>
      <c r="Z11" s="4">
        <f t="shared" si="0"/>
        <v>0.23358749999999998</v>
      </c>
      <c r="AA11" s="4">
        <f t="shared" si="1"/>
        <v>9.6587500000000007E-2</v>
      </c>
      <c r="AB11" s="4"/>
      <c r="AC11" s="4">
        <f t="shared" si="2"/>
        <v>0.3543472222222222</v>
      </c>
      <c r="AD11" s="4">
        <f t="shared" si="3"/>
        <v>0.12927777777777777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>'sub11'!D$50</f>
        <v>7.5416666666666687E-3</v>
      </c>
      <c r="D12" s="4">
        <f>'sub11'!E$50</f>
        <v>2.7083333333333347E-3</v>
      </c>
      <c r="E12" s="4">
        <f>'sub11'!F$50</f>
        <v>3.5000000000000009E-3</v>
      </c>
      <c r="F12" s="4">
        <f>'sub11'!G$50</f>
        <v>3.125000000000001E-3</v>
      </c>
      <c r="G12" s="4">
        <f>'sub11'!H$50</f>
        <v>2.9166666666666681E-3</v>
      </c>
      <c r="H12" s="4">
        <f>'sub11'!I$50</f>
        <v>1.9583333333333332E-3</v>
      </c>
      <c r="I12" s="4">
        <f>'sub11'!J$50</f>
        <v>1.2500000000000005E-3</v>
      </c>
      <c r="J12" s="4">
        <f>'sub11'!K$50</f>
        <v>1.2916666666666673E-3</v>
      </c>
      <c r="K12" s="4">
        <f>'sub11'!L$50</f>
        <v>4.0416666666666682E-3</v>
      </c>
      <c r="L12" s="4">
        <f>'sub11'!M$50</f>
        <v>3.4583333333333341E-3</v>
      </c>
      <c r="M12" s="4">
        <f>'sub11'!N$50</f>
        <v>2.2916666666666675E-3</v>
      </c>
      <c r="N12" s="4">
        <f>'sub11'!O$50</f>
        <v>2.166666666666667E-3</v>
      </c>
      <c r="O12" s="4">
        <f>'sub11'!P$50</f>
        <v>8.4583333333333368E-3</v>
      </c>
      <c r="P12" s="4">
        <f>'sub11'!Q$50</f>
        <v>4.8333333333333344E-3</v>
      </c>
      <c r="Q12" s="4">
        <f>'sub11'!R$50</f>
        <v>3.1666666666666679E-3</v>
      </c>
      <c r="R12" s="4">
        <f>'sub11'!S$50</f>
        <v>2.7500000000000011E-3</v>
      </c>
      <c r="S12" s="4">
        <f>'sub11'!T$50</f>
        <v>2.7083333333333347E-3</v>
      </c>
      <c r="T12" s="4">
        <f>'sub11'!U$50</f>
        <v>3.2083333333333339E-3</v>
      </c>
      <c r="U12" s="4">
        <f>'sub11'!V$50</f>
        <v>3.6666666666666683E-3</v>
      </c>
      <c r="V12" s="4">
        <f>'sub11'!W$50</f>
        <v>0.40558333333333341</v>
      </c>
      <c r="Z12" s="4">
        <f t="shared" si="0"/>
        <v>3.1791666666666678E-3</v>
      </c>
      <c r="AA12" s="4">
        <f t="shared" si="1"/>
        <v>4.3883333333333344E-2</v>
      </c>
      <c r="AB12" s="4"/>
      <c r="AC12" s="4">
        <f t="shared" si="2"/>
        <v>4.5833333333333351E-3</v>
      </c>
      <c r="AD12" s="4">
        <f t="shared" si="3"/>
        <v>2.8888888888888901E-3</v>
      </c>
    </row>
    <row r="13" spans="1:42">
      <c r="A13" s="4" t="s">
        <v>144</v>
      </c>
      <c r="B13" s="4" t="s">
        <v>27</v>
      </c>
      <c r="C13" s="4">
        <f>'sub12'!D$50</f>
        <v>1.6916666666666674E-2</v>
      </c>
      <c r="D13" s="4">
        <f>'sub12'!E$50</f>
        <v>0.87649999999999972</v>
      </c>
      <c r="E13" s="4">
        <f>'sub12'!F$50</f>
        <v>5.1833333333333342E-2</v>
      </c>
      <c r="F13" s="4">
        <f>'sub12'!G$50</f>
        <v>5.9208333333333335E-2</v>
      </c>
      <c r="G13" s="4">
        <f>'sub12'!H$50</f>
        <v>4.5541666666666675E-2</v>
      </c>
      <c r="H13" s="4">
        <f>'sub12'!I$50</f>
        <v>5.1291666666666659E-2</v>
      </c>
      <c r="I13" s="4">
        <f>'sub12'!J$50</f>
        <v>7.5999999999999998E-2</v>
      </c>
      <c r="J13" s="4">
        <f>'sub12'!K$50</f>
        <v>2.2125000000000009E-2</v>
      </c>
      <c r="K13" s="4">
        <f>'sub12'!L$50</f>
        <v>3.0791666666666679E-2</v>
      </c>
      <c r="L13" s="4">
        <f>'sub12'!M$50</f>
        <v>1.2750000000000003E-2</v>
      </c>
      <c r="M13" s="4">
        <f>'sub12'!N$50</f>
        <v>1.9625000000000004E-2</v>
      </c>
      <c r="N13" s="4">
        <f>'sub12'!O$50</f>
        <v>1.9166666666666669E-2</v>
      </c>
      <c r="O13" s="4">
        <f>'sub12'!P$50</f>
        <v>5.541666666666669E-2</v>
      </c>
      <c r="P13" s="4">
        <f>'sub12'!Q$50</f>
        <v>4.2083333333333341E-2</v>
      </c>
      <c r="Q13" s="4">
        <f>'sub12'!R$50</f>
        <v>0.10966666666666665</v>
      </c>
      <c r="R13" s="4">
        <f>'sub12'!S$50</f>
        <v>6.7666666666666667E-2</v>
      </c>
      <c r="S13" s="4">
        <f>'sub12'!T$50</f>
        <v>4.7999999999999994E-2</v>
      </c>
      <c r="T13" s="4">
        <f>'sub12'!U$50</f>
        <v>5.8666666666666645E-2</v>
      </c>
      <c r="U13" s="4">
        <f>'sub12'!V$50</f>
        <v>4.0875000000000015E-2</v>
      </c>
      <c r="V13" s="4">
        <f>'sub12'!W$50</f>
        <v>6.0208333333333315E-2</v>
      </c>
      <c r="W13" s="4"/>
      <c r="X13" s="4"/>
      <c r="Y13" s="4"/>
      <c r="Z13" s="4">
        <f t="shared" si="0"/>
        <v>0.12429583333333331</v>
      </c>
      <c r="AA13" s="4">
        <f t="shared" si="1"/>
        <v>5.2137499999999989E-2</v>
      </c>
      <c r="AB13" s="4"/>
      <c r="AC13" s="4">
        <f t="shared" si="2"/>
        <v>0.31508333333333322</v>
      </c>
      <c r="AD13" s="4">
        <f t="shared" si="3"/>
        <v>5.8111111111111106E-2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>'sub13'!D$50</f>
        <v>1.808333333333334E-2</v>
      </c>
      <c r="D14" s="4">
        <f>'sub13'!E$50</f>
        <v>3.0666666666666686E-2</v>
      </c>
      <c r="E14" s="4">
        <f>'sub13'!F$50</f>
        <v>0.21629166666666669</v>
      </c>
      <c r="F14" s="4">
        <f>'sub13'!G$50</f>
        <v>1.8750000000000006E-2</v>
      </c>
      <c r="G14" s="4">
        <f>'sub13'!H$50</f>
        <v>7.2666666666666643E-2</v>
      </c>
      <c r="H14" s="4">
        <f>'sub13'!I$50</f>
        <v>8.0749999999999975E-2</v>
      </c>
      <c r="I14" s="4">
        <f>'sub13'!J$50</f>
        <v>8.1666666666666665E-2</v>
      </c>
      <c r="J14" s="4">
        <f>'sub13'!K$50</f>
        <v>1.7416666666666671E-2</v>
      </c>
      <c r="K14" s="4">
        <f>'sub13'!L$50</f>
        <v>0.22991666666666663</v>
      </c>
      <c r="L14" s="4">
        <f>'sub13'!M$50</f>
        <v>6.9291666666666654E-2</v>
      </c>
      <c r="M14" s="4">
        <f>'sub13'!N$50</f>
        <v>2.945833333333335E-2</v>
      </c>
      <c r="N14" s="4">
        <f>'sub13'!O$50</f>
        <v>1.6041666666666666E-2</v>
      </c>
      <c r="O14" s="4">
        <f>'sub13'!P$50</f>
        <v>2.5083333333333336E-2</v>
      </c>
      <c r="P14" s="4">
        <f>'sub13'!Q$50</f>
        <v>1.2625000000000003E-2</v>
      </c>
      <c r="Q14" s="4">
        <f>'sub13'!R$50</f>
        <v>0.2627916666666667</v>
      </c>
      <c r="R14" s="4">
        <f>'sub13'!S$50</f>
        <v>0.94699999999999973</v>
      </c>
      <c r="S14" s="4">
        <f>'sub13'!T$50</f>
        <v>5.3166666666666647E-2</v>
      </c>
      <c r="T14" s="4">
        <f>'sub13'!U$50</f>
        <v>1.6250000000000011E-2</v>
      </c>
      <c r="U14" s="4">
        <f>'sub13'!V$50</f>
        <v>1.1083333333333336E-2</v>
      </c>
      <c r="V14" s="4">
        <f>'sub13'!W$50</f>
        <v>0.10983333333333334</v>
      </c>
      <c r="Z14" s="4">
        <f t="shared" si="0"/>
        <v>8.3549999999999985E-2</v>
      </c>
      <c r="AA14" s="4">
        <f t="shared" si="1"/>
        <v>0.14833333333333329</v>
      </c>
      <c r="AB14" s="4"/>
      <c r="AC14" s="4">
        <f t="shared" si="2"/>
        <v>8.8347222222222244E-2</v>
      </c>
      <c r="AD14" s="4">
        <f t="shared" si="3"/>
        <v>0.33880555555555553</v>
      </c>
    </row>
    <row r="15" spans="1:42">
      <c r="A15" s="4" t="s">
        <v>145</v>
      </c>
      <c r="B15" s="4" t="s">
        <v>27</v>
      </c>
      <c r="C15" s="4">
        <f>'sub14'!D$50</f>
        <v>1.8000000000000006E-2</v>
      </c>
      <c r="D15" s="4">
        <f>'sub14'!E$50</f>
        <v>0.32704166666666667</v>
      </c>
      <c r="E15" s="4">
        <f>'sub14'!F$50</f>
        <v>1.641666666666667E-2</v>
      </c>
      <c r="F15" s="4">
        <f>'sub14'!G$50</f>
        <v>6.0208333333333336E-2</v>
      </c>
      <c r="G15" s="4">
        <f>'sub14'!H$50</f>
        <v>0.119875</v>
      </c>
      <c r="H15" s="4">
        <f>'sub14'!I$50</f>
        <v>0.30191666666666672</v>
      </c>
      <c r="I15" s="4">
        <f>'sub14'!J$50</f>
        <v>0.96708333333333307</v>
      </c>
      <c r="J15" s="4">
        <f>'sub14'!K$50</f>
        <v>0.12520833333333331</v>
      </c>
      <c r="K15" s="4">
        <f>'sub14'!L$50</f>
        <v>3.1458333333333345E-2</v>
      </c>
      <c r="L15" s="4">
        <f>'sub14'!M$50</f>
        <v>1.2000000000000002E-2</v>
      </c>
      <c r="M15" s="4">
        <f>'sub14'!N$50</f>
        <v>0.7160416666666668</v>
      </c>
      <c r="N15" s="4">
        <f>'sub14'!O$50</f>
        <v>2.1750000000000002E-2</v>
      </c>
      <c r="O15" s="4">
        <f>'sub14'!P$50</f>
        <v>9.6750000000000003E-2</v>
      </c>
      <c r="P15" s="4">
        <f>'sub14'!Q$50</f>
        <v>0.12629166666666664</v>
      </c>
      <c r="Q15" s="4">
        <f>'sub14'!R$50</f>
        <v>4.9583333333333346E-3</v>
      </c>
      <c r="R15" s="4">
        <f>'sub14'!S$50</f>
        <v>1.8833333333333341E-2</v>
      </c>
      <c r="S15" s="4">
        <f>'sub14'!T$50</f>
        <v>3.9708333333333339E-2</v>
      </c>
      <c r="T15" s="4">
        <f>'sub14'!U$50</f>
        <v>0.621</v>
      </c>
      <c r="U15" s="4">
        <f>'sub14'!V$50</f>
        <v>2.0875000000000005E-2</v>
      </c>
      <c r="V15" s="4">
        <f>'sub14'!W$50</f>
        <v>1.729166666666667E-2</v>
      </c>
      <c r="Z15" s="4"/>
      <c r="AA15" s="4"/>
      <c r="AB15" s="4"/>
      <c r="AC15" s="4"/>
      <c r="AD15" s="4"/>
    </row>
    <row r="16" spans="1:42">
      <c r="A16" s="4" t="s">
        <v>146</v>
      </c>
      <c r="B16" s="4" t="s">
        <v>27</v>
      </c>
      <c r="C16" s="4">
        <f>'sub15'!D$50</f>
        <v>0.98795833333333338</v>
      </c>
      <c r="D16" s="4">
        <f>'sub15'!E$50</f>
        <v>1.2000000000000002E-2</v>
      </c>
      <c r="E16" s="4">
        <f>'sub15'!F$50</f>
        <v>2.4916666666666674E-2</v>
      </c>
      <c r="F16" s="4">
        <f>'sub15'!G$50</f>
        <v>0.20879166666666671</v>
      </c>
      <c r="G16" s="4">
        <f>'sub15'!H$50</f>
        <v>1.8333333333333337E-2</v>
      </c>
      <c r="H16" s="4">
        <f>'sub15'!I$50</f>
        <v>1.1750000000000002E-2</v>
      </c>
      <c r="I16" s="4">
        <f>'sub15'!J$50</f>
        <v>9.1499999999999956E-2</v>
      </c>
      <c r="J16" s="4">
        <f>'sub15'!K$50</f>
        <v>7.5708333333333336E-2</v>
      </c>
      <c r="K16" s="4">
        <f>'sub15'!L$50</f>
        <v>2.2041666666666671E-2</v>
      </c>
      <c r="L16" s="4">
        <f>'sub15'!M$50</f>
        <v>0.1245416666666667</v>
      </c>
      <c r="M16" s="4">
        <f>'sub15'!N$50</f>
        <v>1.8416666666666671E-2</v>
      </c>
      <c r="N16" s="4">
        <f>'sub15'!O$50</f>
        <v>7.8458333333333297E-2</v>
      </c>
      <c r="O16" s="4">
        <f>'sub15'!P$50</f>
        <v>1.2875000000000003E-2</v>
      </c>
      <c r="P16" s="4">
        <f>'sub15'!Q$50</f>
        <v>2.104166666666667E-2</v>
      </c>
      <c r="Q16" s="4">
        <f>'sub15'!R$50</f>
        <v>5.0125000000000003E-2</v>
      </c>
      <c r="R16" s="4">
        <f>'sub15'!S$50</f>
        <v>3.087500000000001E-2</v>
      </c>
      <c r="S16" s="4">
        <f>'sub15'!T$50</f>
        <v>3.279166666666667E-2</v>
      </c>
      <c r="T16" s="4">
        <f>'sub15'!U$50</f>
        <v>0.5315416666666668</v>
      </c>
      <c r="U16" s="4">
        <f>'sub15'!V$50</f>
        <v>1.8375000000000002E-2</v>
      </c>
      <c r="V16" s="4">
        <f>'sub15'!W$50</f>
        <v>1.8291666666666671E-2</v>
      </c>
      <c r="Z16" s="4"/>
      <c r="AA16" s="4"/>
      <c r="AB16" s="4"/>
      <c r="AC16" s="4"/>
      <c r="AD16" s="4"/>
    </row>
    <row r="17" spans="1:42">
      <c r="A17" s="4" t="s">
        <v>28</v>
      </c>
      <c r="B17" s="4" t="s">
        <v>100</v>
      </c>
      <c r="C17" s="4">
        <f>'sub01'!D$51</f>
        <v>0.43070833333333347</v>
      </c>
      <c r="D17" s="4">
        <f>'sub01'!E$51</f>
        <v>1.2208333333333337E-2</v>
      </c>
      <c r="E17" s="4">
        <f>'sub01'!F$51</f>
        <v>0.32645833333333329</v>
      </c>
      <c r="F17" s="4">
        <f>'sub01'!G$51</f>
        <v>0.96954166666666686</v>
      </c>
      <c r="G17" s="4">
        <f>'sub01'!H$51</f>
        <v>0.24837499999999998</v>
      </c>
      <c r="H17" s="4">
        <f>'sub01'!I$51</f>
        <v>0.14754166666666668</v>
      </c>
      <c r="I17" s="4">
        <f>'sub01'!J$51</f>
        <v>0.203125</v>
      </c>
      <c r="J17" s="4">
        <f>'sub01'!K$51</f>
        <v>0.28829166666666667</v>
      </c>
      <c r="K17" s="4">
        <f>'sub01'!L$51</f>
        <v>0.50170833333333342</v>
      </c>
      <c r="L17" s="4">
        <f>'sub01'!M$51</f>
        <v>0.34391666666666665</v>
      </c>
      <c r="M17" s="4">
        <f>'sub01'!N$51</f>
        <v>0.33566666666666672</v>
      </c>
      <c r="N17" s="4">
        <f>'sub01'!O$51</f>
        <v>0.1556666666666667</v>
      </c>
      <c r="O17" s="4">
        <f>'sub01'!P$51</f>
        <v>1.2916666666666672E-2</v>
      </c>
      <c r="P17" s="4">
        <f>'sub01'!Q$51</f>
        <v>0.52233333333333343</v>
      </c>
      <c r="Q17" s="4">
        <f>'sub01'!R$51</f>
        <v>1.3041666666666672E-2</v>
      </c>
      <c r="R17" s="4">
        <f>'sub01'!S$51</f>
        <v>0.48649999999999999</v>
      </c>
      <c r="S17" s="4">
        <f>'sub01'!T$51</f>
        <v>0.46104166666666663</v>
      </c>
      <c r="T17" s="4">
        <f>'sub01'!U$51</f>
        <v>0.24954166666666669</v>
      </c>
      <c r="U17" s="4">
        <f>'sub01'!V$51</f>
        <v>0.40837499999999999</v>
      </c>
      <c r="V17" s="4">
        <f>'sub01'!W$51</f>
        <v>1.2875000000000004E-2</v>
      </c>
      <c r="W17" s="4"/>
      <c r="X17" s="4"/>
      <c r="Y17" s="4"/>
      <c r="Z17" s="4">
        <f>AVERAGE(C17:L17)</f>
        <v>0.34718750000000009</v>
      </c>
      <c r="AA17" s="4">
        <f t="shared" si="1"/>
        <v>0.26579583333333334</v>
      </c>
      <c r="AB17" s="4"/>
      <c r="AC17" s="4">
        <f t="shared" si="2"/>
        <v>0.2564583333333334</v>
      </c>
      <c r="AD17" s="4">
        <f t="shared" si="3"/>
        <v>0.39902777777777776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>'sub02'!D$51</f>
        <v>1.2708333333333341E-2</v>
      </c>
      <c r="D18" s="4">
        <f>'sub02'!E$51</f>
        <v>0.16970833333333332</v>
      </c>
      <c r="E18" s="4">
        <f>'sub02'!F$51</f>
        <v>0.20474999999999999</v>
      </c>
      <c r="F18" s="4">
        <f>'sub02'!G$51</f>
        <v>0.30995833333333328</v>
      </c>
      <c r="G18" s="4">
        <f>'sub02'!H$51</f>
        <v>0.37170833333333331</v>
      </c>
      <c r="H18" s="4">
        <f>'sub02'!I$51</f>
        <v>0.1844166666666667</v>
      </c>
      <c r="I18" s="4">
        <f>'sub02'!J$51</f>
        <v>0.18337499999999998</v>
      </c>
      <c r="J18" s="4">
        <f>'sub02'!K$51</f>
        <v>0.56779166666666681</v>
      </c>
      <c r="K18" s="4">
        <f>'sub02'!L$51</f>
        <v>0.39162500000000006</v>
      </c>
      <c r="L18" s="4">
        <f>'sub02'!M$51</f>
        <v>0.28220833333333334</v>
      </c>
      <c r="M18" s="4">
        <f>'sub02'!N$51</f>
        <v>1.6833333333333339E-2</v>
      </c>
      <c r="N18" s="4">
        <f>'sub02'!O$51</f>
        <v>0.37083333333333329</v>
      </c>
      <c r="O18" s="4">
        <f>'sub02'!P$51</f>
        <v>1.3041666666666672E-2</v>
      </c>
      <c r="P18" s="4">
        <f>'sub02'!Q$51</f>
        <v>0.54545833333333327</v>
      </c>
      <c r="Q18" s="4">
        <f>'sub02'!R$51</f>
        <v>0.55558333333333321</v>
      </c>
      <c r="R18" s="4">
        <f>'sub02'!S$51</f>
        <v>0.37016666666666659</v>
      </c>
      <c r="S18" s="4">
        <f>'sub02'!T$51</f>
        <v>0.27433333333333332</v>
      </c>
      <c r="T18" s="4">
        <f>'sub02'!U$51</f>
        <v>0.34804166666666664</v>
      </c>
      <c r="U18" s="4">
        <f>'sub02'!V$51</f>
        <v>0.6642083333333334</v>
      </c>
      <c r="V18" s="4">
        <f>'sub02'!W$51</f>
        <v>0.22641666666666668</v>
      </c>
      <c r="Z18" s="4">
        <f t="shared" si="0"/>
        <v>0.26782499999999998</v>
      </c>
      <c r="AA18" s="4">
        <f t="shared" si="1"/>
        <v>0.33849166666666664</v>
      </c>
      <c r="AB18" s="4"/>
      <c r="AC18" s="4">
        <f t="shared" si="2"/>
        <v>0.12905555555555556</v>
      </c>
      <c r="AD18" s="4">
        <f t="shared" si="3"/>
        <v>0.33084722222222213</v>
      </c>
    </row>
    <row r="19" spans="1:42">
      <c r="A19" s="4" t="s">
        <v>30</v>
      </c>
      <c r="B19" s="4" t="s">
        <v>100</v>
      </c>
      <c r="C19" s="4">
        <f>'sub03'!D$51</f>
        <v>2.9583333333333349E-3</v>
      </c>
      <c r="D19" s="4">
        <f>'sub03'!E$51</f>
        <v>0.29687499999999994</v>
      </c>
      <c r="E19" s="4">
        <f>'sub03'!F$51</f>
        <v>0.13266666666666665</v>
      </c>
      <c r="F19" s="4">
        <f>'sub03'!G$51</f>
        <v>0.15366666666666667</v>
      </c>
      <c r="G19" s="4">
        <f>'sub03'!H$51</f>
        <v>0.44420833333333348</v>
      </c>
      <c r="H19" s="4">
        <f>'sub03'!I$51</f>
        <v>0.12674999999999997</v>
      </c>
      <c r="I19" s="4">
        <f>'sub03'!J$51</f>
        <v>0.41487500000000005</v>
      </c>
      <c r="J19" s="4">
        <f>'sub03'!K$51</f>
        <v>0.48716666666666675</v>
      </c>
      <c r="K19" s="4">
        <f>'sub03'!L$51</f>
        <v>6.8958333333333344E-2</v>
      </c>
      <c r="L19" s="4">
        <f>'sub03'!M$51</f>
        <v>0.39874999999999999</v>
      </c>
      <c r="M19" s="4">
        <f>'sub03'!N$51</f>
        <v>0.32170833333333332</v>
      </c>
      <c r="N19" s="4">
        <f>'sub03'!O$51</f>
        <v>0.40904166666666669</v>
      </c>
      <c r="O19" s="4">
        <f>'sub03'!P$51</f>
        <v>3.0000000000000014E-3</v>
      </c>
      <c r="P19" s="4">
        <f>'sub03'!Q$51</f>
        <v>0.15933333333333333</v>
      </c>
      <c r="Q19" s="4">
        <f>'sub03'!R$51</f>
        <v>0.41870833333333329</v>
      </c>
      <c r="R19" s="4">
        <f>'sub03'!S$51</f>
        <v>8.9958333333333348E-2</v>
      </c>
      <c r="S19" s="4">
        <f>'sub03'!T$51</f>
        <v>0.39904166666666674</v>
      </c>
      <c r="T19" s="4">
        <f>'sub03'!U$51</f>
        <v>0.16812499999999997</v>
      </c>
      <c r="U19" s="4">
        <f>'sub03'!V$51</f>
        <v>0.19987499999999994</v>
      </c>
      <c r="V19" s="4">
        <f>'sub03'!W$51</f>
        <v>2.9583333333333349E-3</v>
      </c>
      <c r="W19" s="4"/>
      <c r="X19" s="4"/>
      <c r="Y19" s="4"/>
      <c r="Z19" s="4">
        <f t="shared" si="0"/>
        <v>0.25268750000000006</v>
      </c>
      <c r="AA19" s="4">
        <f t="shared" si="1"/>
        <v>0.21717500000000003</v>
      </c>
      <c r="AB19" s="4"/>
      <c r="AC19" s="4">
        <f t="shared" si="2"/>
        <v>0.14416666666666664</v>
      </c>
      <c r="AD19" s="4">
        <f t="shared" si="3"/>
        <v>0.21904166666666669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100</v>
      </c>
      <c r="C20" s="4">
        <f>'sub04'!D$51</f>
        <v>1.5416666666666674E-2</v>
      </c>
      <c r="D20" s="4">
        <f>'sub04'!E$51</f>
        <v>1.5375000000000007E-2</v>
      </c>
      <c r="E20" s="4">
        <f>'sub04'!F$51</f>
        <v>1.6458333333333342E-2</v>
      </c>
      <c r="F20" s="4">
        <f>'sub04'!G$51</f>
        <v>0.31987500000000008</v>
      </c>
      <c r="G20" s="4">
        <f>'sub04'!H$51</f>
        <v>1.5416666666666674E-2</v>
      </c>
      <c r="H20" s="4">
        <f>'sub04'!I$51</f>
        <v>0.35216666666666674</v>
      </c>
      <c r="I20" s="4">
        <f>'sub04'!J$51</f>
        <v>0.17070833333333335</v>
      </c>
      <c r="J20" s="4">
        <f>'sub04'!K$51</f>
        <v>0.75166666666666682</v>
      </c>
      <c r="K20" s="4">
        <f>'sub04'!L$51</f>
        <v>0.18683333333333332</v>
      </c>
      <c r="L20" s="4">
        <f>'sub04'!M$51</f>
        <v>0.35562500000000002</v>
      </c>
      <c r="M20" s="4">
        <f>'sub04'!N$51</f>
        <v>0.77458333333333318</v>
      </c>
      <c r="N20" s="4">
        <f>'sub04'!O$51</f>
        <v>0.69450000000000001</v>
      </c>
      <c r="O20" s="4">
        <f>'sub04'!P$51</f>
        <v>1.5833333333333342E-2</v>
      </c>
      <c r="P20" s="4">
        <f>'sub04'!Q$51</f>
        <v>0.59466666666666657</v>
      </c>
      <c r="Q20" s="4">
        <f>'sub04'!R$51</f>
        <v>0.25370833333333337</v>
      </c>
      <c r="R20" s="4">
        <f>'sub04'!S$51</f>
        <v>0.4217499999999999</v>
      </c>
      <c r="S20" s="4">
        <f>'sub04'!T$51</f>
        <v>0.2110416666666666</v>
      </c>
      <c r="T20" s="4">
        <f>'sub04'!U$51</f>
        <v>0.36637499999999995</v>
      </c>
      <c r="U20" s="4">
        <f>'sub04'!V$51</f>
        <v>0.23508333333333331</v>
      </c>
      <c r="V20" s="4">
        <f>'sub04'!W$51</f>
        <v>1.5666666666666672E-2</v>
      </c>
      <c r="Z20" s="4">
        <f t="shared" si="0"/>
        <v>0.21995416666666673</v>
      </c>
      <c r="AA20" s="4">
        <f t="shared" si="1"/>
        <v>0.35832083333333331</v>
      </c>
      <c r="AB20" s="4"/>
      <c r="AC20" s="4">
        <f t="shared" si="2"/>
        <v>1.5750000000000011E-2</v>
      </c>
      <c r="AD20" s="4">
        <f t="shared" si="3"/>
        <v>0.33305555555555549</v>
      </c>
    </row>
    <row r="21" spans="1:42">
      <c r="A21" s="4" t="s">
        <v>36</v>
      </c>
      <c r="B21" s="4" t="s">
        <v>100</v>
      </c>
      <c r="C21" s="4">
        <f>'sub05'!D$51</f>
        <v>0.12991666666666665</v>
      </c>
      <c r="D21" s="4">
        <f>'sub05'!E$51</f>
        <v>0.16545833333333332</v>
      </c>
      <c r="E21" s="4">
        <f>'sub05'!F$51</f>
        <v>0.16279166666666664</v>
      </c>
      <c r="F21" s="4">
        <f>'sub05'!G$51</f>
        <v>2.6875E-2</v>
      </c>
      <c r="G21" s="4">
        <f>'sub05'!H$51</f>
        <v>0.32183333333333336</v>
      </c>
      <c r="H21" s="4">
        <f>'sub05'!I$51</f>
        <v>0.23024999999999998</v>
      </c>
      <c r="I21" s="4">
        <f>'sub05'!J$51</f>
        <v>0.63075000000000003</v>
      </c>
      <c r="J21" s="4">
        <f>'sub05'!K$51</f>
        <v>0.28187500000000004</v>
      </c>
      <c r="K21" s="4">
        <f>'sub05'!L$51</f>
        <v>0.24620833333333328</v>
      </c>
      <c r="L21" s="4">
        <f>'sub05'!M$51</f>
        <v>0.20670833333333338</v>
      </c>
      <c r="M21" s="4">
        <f>'sub05'!N$51</f>
        <v>9.1333333333333322E-2</v>
      </c>
      <c r="N21" s="4">
        <f>'sub05'!O$51</f>
        <v>0.48862500000000009</v>
      </c>
      <c r="O21" s="4">
        <f>'sub05'!P$51</f>
        <v>2.3333333333333344E-3</v>
      </c>
      <c r="P21" s="4">
        <f>'sub05'!Q$51</f>
        <v>0.56108333333333327</v>
      </c>
      <c r="Q21" s="4">
        <f>'sub05'!R$51</f>
        <v>0.48079166666666673</v>
      </c>
      <c r="R21" s="4">
        <f>'sub05'!S$51</f>
        <v>4.183333333333334E-2</v>
      </c>
      <c r="S21" s="4">
        <f>'sub05'!T$51</f>
        <v>0.10529166666666666</v>
      </c>
      <c r="T21" s="4">
        <f>'sub05'!U$51</f>
        <v>2.1666666666666674E-3</v>
      </c>
      <c r="U21" s="4">
        <f>'sub05'!V$51</f>
        <v>9.3124999999999972E-2</v>
      </c>
      <c r="V21" s="4">
        <f>'sub05'!W$51</f>
        <v>2.0000000000000005E-3</v>
      </c>
      <c r="W21" s="4"/>
      <c r="X21" s="4"/>
      <c r="Y21" s="4"/>
      <c r="Z21" s="4">
        <f t="shared" si="0"/>
        <v>0.24026666666666668</v>
      </c>
      <c r="AA21" s="4">
        <f t="shared" si="1"/>
        <v>0.18685833333333329</v>
      </c>
      <c r="AB21" s="4"/>
      <c r="AC21" s="4">
        <f t="shared" si="2"/>
        <v>0.1527222222222222</v>
      </c>
      <c r="AD21" s="4">
        <f t="shared" si="3"/>
        <v>4.9763888888888892E-2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>'sub06'!D$51</f>
        <v>8.5833333333333369E-3</v>
      </c>
      <c r="D22" s="4">
        <f>'sub06'!E$51</f>
        <v>8.5833333333333369E-3</v>
      </c>
      <c r="E22" s="4">
        <f>'sub06'!F$51</f>
        <v>0.23812500000000003</v>
      </c>
      <c r="F22" s="4">
        <f>'sub06'!G$51</f>
        <v>0.13941666666666666</v>
      </c>
      <c r="G22" s="4">
        <f>'sub06'!H$51</f>
        <v>0.15766666666666662</v>
      </c>
      <c r="H22" s="4">
        <f>'sub06'!I$51</f>
        <v>0.36654166666666671</v>
      </c>
      <c r="I22" s="4">
        <f>'sub06'!J$51</f>
        <v>0.44970833333333321</v>
      </c>
      <c r="J22" s="4">
        <f>'sub06'!K$51</f>
        <v>0.13316666666666668</v>
      </c>
      <c r="K22" s="4">
        <f>'sub06'!L$51</f>
        <v>0.27391666666666659</v>
      </c>
      <c r="L22" s="4">
        <f>'sub06'!M$51</f>
        <v>0.31037500000000001</v>
      </c>
      <c r="M22" s="4">
        <f>'sub06'!N$51</f>
        <v>0.324625</v>
      </c>
      <c r="N22" s="4">
        <f>'sub06'!O$51</f>
        <v>0.21350000000000002</v>
      </c>
      <c r="O22" s="4">
        <f>'sub06'!P$51</f>
        <v>0.36649999999999999</v>
      </c>
      <c r="P22" s="4">
        <f>'sub06'!Q$51</f>
        <v>0.51116666666666666</v>
      </c>
      <c r="Q22" s="4">
        <f>'sub06'!R$51</f>
        <v>0.2577916666666667</v>
      </c>
      <c r="R22" s="4">
        <f>'sub06'!S$51</f>
        <v>0.31508333333333338</v>
      </c>
      <c r="S22" s="4">
        <f>'sub06'!T$51</f>
        <v>0.61537500000000001</v>
      </c>
      <c r="T22" s="4">
        <f>'sub06'!U$51</f>
        <v>0.14425000000000002</v>
      </c>
      <c r="U22" s="4">
        <f>'sub06'!V$51</f>
        <v>0.52462500000000001</v>
      </c>
      <c r="V22" s="4">
        <f>'sub06'!W$51</f>
        <v>8.6666666666666697E-3</v>
      </c>
      <c r="Z22" s="4">
        <f t="shared" si="0"/>
        <v>0.20860833333333328</v>
      </c>
      <c r="AA22" s="4">
        <f t="shared" si="1"/>
        <v>0.32815833333333333</v>
      </c>
      <c r="AB22" s="4"/>
      <c r="AC22" s="4">
        <f t="shared" si="2"/>
        <v>8.5097222222222227E-2</v>
      </c>
      <c r="AD22" s="4">
        <f t="shared" si="3"/>
        <v>0.35823611111111114</v>
      </c>
    </row>
    <row r="23" spans="1:42">
      <c r="A23" s="4" t="s">
        <v>38</v>
      </c>
      <c r="B23" s="4" t="s">
        <v>100</v>
      </c>
      <c r="C23" s="4">
        <f>'sub07'!D$51</f>
        <v>0.24124999999999999</v>
      </c>
      <c r="D23" s="4">
        <f>'sub07'!E$51</f>
        <v>1.3125000000000003E-2</v>
      </c>
      <c r="E23" s="4">
        <f>'sub07'!F$51</f>
        <v>0.38504166666666667</v>
      </c>
      <c r="F23" s="4">
        <f>'sub07'!G$51</f>
        <v>0.44233333333333341</v>
      </c>
      <c r="G23" s="4">
        <f>'sub07'!H$51</f>
        <v>0.6462916666666666</v>
      </c>
      <c r="H23" s="4">
        <f>'sub07'!I$51</f>
        <v>0.14416666666666664</v>
      </c>
      <c r="I23" s="4">
        <f>'sub07'!J$51</f>
        <v>0.23770833333333333</v>
      </c>
      <c r="J23" s="4">
        <f>'sub07'!K$51</f>
        <v>0.20537500000000006</v>
      </c>
      <c r="K23" s="4">
        <f>'sub07'!L$51</f>
        <v>0.38187500000000002</v>
      </c>
      <c r="L23" s="4">
        <f>'sub07'!M$51</f>
        <v>7.9583333333333325E-2</v>
      </c>
      <c r="M23" s="4">
        <f>'sub07'!N$51</f>
        <v>0.29683333333333334</v>
      </c>
      <c r="N23" s="4">
        <f>'sub07'!O$51</f>
        <v>0.44891666666666663</v>
      </c>
      <c r="O23" s="4">
        <f>'sub07'!P$51</f>
        <v>0.26570833333333332</v>
      </c>
      <c r="P23" s="4">
        <f>'sub07'!Q$51</f>
        <v>0.40554166666666669</v>
      </c>
      <c r="Q23" s="4">
        <f>'sub07'!R$51</f>
        <v>0.34379166666666666</v>
      </c>
      <c r="R23" s="4">
        <f>'sub07'!S$51</f>
        <v>1.3541666666666669E-2</v>
      </c>
      <c r="S23" s="4">
        <f>'sub07'!T$51</f>
        <v>8.2416666666666652E-2</v>
      </c>
      <c r="T23" s="4">
        <f>'sub07'!U$51</f>
        <v>1.6875000000000012E-2</v>
      </c>
      <c r="U23" s="4">
        <f>'sub07'!V$51</f>
        <v>1.3416666666666669E-2</v>
      </c>
      <c r="V23" s="4">
        <f>'sub07'!W$51</f>
        <v>0.29166666666666669</v>
      </c>
      <c r="W23" s="4"/>
      <c r="X23" s="4"/>
      <c r="Y23" s="4"/>
      <c r="Z23" s="4">
        <f t="shared" si="0"/>
        <v>0.27767500000000001</v>
      </c>
      <c r="AA23" s="4">
        <f t="shared" si="1"/>
        <v>0.21787083333333329</v>
      </c>
      <c r="AB23" s="4"/>
      <c r="AC23" s="4">
        <f t="shared" si="2"/>
        <v>0.21313888888888891</v>
      </c>
      <c r="AD23" s="4">
        <f t="shared" si="3"/>
        <v>3.7611111111111116E-2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>'sub08'!D$51</f>
        <v>0.51679166666666665</v>
      </c>
      <c r="D24" s="4">
        <f>'sub08'!E$51</f>
        <v>1.158333333333334E-2</v>
      </c>
      <c r="E24" s="4">
        <f>'sub08'!F$51</f>
        <v>0.12574999999999997</v>
      </c>
      <c r="F24" s="4">
        <f>'sub08'!G$51</f>
        <v>0.29566666666666658</v>
      </c>
      <c r="G24" s="4">
        <f>'sub08'!H$51</f>
        <v>0.28445833333333331</v>
      </c>
      <c r="H24" s="4">
        <f>'sub08'!I$51</f>
        <v>0.13133333333333333</v>
      </c>
      <c r="I24" s="4">
        <f>'sub08'!J$51</f>
        <v>0.38608333333333333</v>
      </c>
      <c r="J24" s="4">
        <f>'sub08'!K$51</f>
        <v>0.16454166666666661</v>
      </c>
      <c r="K24" s="4">
        <f>'sub08'!L$51</f>
        <v>0.4462916666666667</v>
      </c>
      <c r="L24" s="4">
        <f>'sub08'!M$51</f>
        <v>0.200875</v>
      </c>
      <c r="M24" s="4">
        <f>'sub08'!N$51</f>
        <v>0.15104166666666669</v>
      </c>
      <c r="N24" s="4">
        <f>'sub08'!O$51</f>
        <v>0.45887500000000009</v>
      </c>
      <c r="O24" s="4">
        <f>'sub08'!P$51</f>
        <v>0.34087499999999998</v>
      </c>
      <c r="P24" s="4">
        <f>'sub08'!Q$51</f>
        <v>0.30274999999999996</v>
      </c>
      <c r="Q24" s="4">
        <f>'sub08'!R$51</f>
        <v>0.20362500000000003</v>
      </c>
      <c r="R24" s="4">
        <f>'sub08'!S$51</f>
        <v>0.27983333333333327</v>
      </c>
      <c r="S24" s="4">
        <f>'sub08'!T$51</f>
        <v>0.34066666666666662</v>
      </c>
      <c r="T24" s="4">
        <f>'sub08'!U$51</f>
        <v>0.16904166666666665</v>
      </c>
      <c r="U24" s="4">
        <f>'sub08'!V$51</f>
        <v>0.28237499999999999</v>
      </c>
      <c r="V24" s="4">
        <f>'sub08'!W$51</f>
        <v>0.11283333333333333</v>
      </c>
      <c r="W24" s="4"/>
      <c r="X24" s="4"/>
      <c r="Y24" s="4"/>
      <c r="Z24" s="4">
        <f t="shared" si="0"/>
        <v>0.2563375</v>
      </c>
      <c r="AA24" s="4">
        <f t="shared" si="1"/>
        <v>0.2641916666666666</v>
      </c>
      <c r="AB24" s="4"/>
      <c r="AC24" s="4">
        <f t="shared" si="2"/>
        <v>0.21804166666666669</v>
      </c>
      <c r="AD24" s="4">
        <f t="shared" si="3"/>
        <v>0.26318055555555547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>'sub09'!D$51</f>
        <v>1.2291666666666673E-2</v>
      </c>
      <c r="D25" s="4">
        <f>'sub09'!E$51</f>
        <v>1.2250000000000006E-2</v>
      </c>
      <c r="E25" s="4">
        <f>'sub09'!F$51</f>
        <v>0.44904166666666673</v>
      </c>
      <c r="F25" s="4">
        <f>'sub09'!G$51</f>
        <v>0.22420833333333332</v>
      </c>
      <c r="G25" s="4">
        <f>'sub09'!H$51</f>
        <v>0.43741666666666651</v>
      </c>
      <c r="H25" s="4">
        <f>'sub09'!I$51</f>
        <v>0.28112500000000007</v>
      </c>
      <c r="I25" s="4">
        <f>'sub09'!J$51</f>
        <v>0.36808333333333337</v>
      </c>
      <c r="J25" s="4">
        <f>'sub09'!K$51</f>
        <v>0.42837499999999995</v>
      </c>
      <c r="K25" s="4">
        <f>'sub09'!L$51</f>
        <v>0.42354166666666665</v>
      </c>
      <c r="L25" s="4">
        <f>'sub09'!M$51</f>
        <v>0.37125000000000002</v>
      </c>
      <c r="M25" s="4">
        <f>'sub09'!N$51</f>
        <v>1.2291666666666673E-2</v>
      </c>
      <c r="N25" s="4">
        <f>'sub09'!O$51</f>
        <v>0.28754166666666664</v>
      </c>
      <c r="O25" s="4">
        <f>'sub09'!P$51</f>
        <v>1.233333333333334E-2</v>
      </c>
      <c r="P25" s="4">
        <f>'sub09'!Q$51</f>
        <v>0.23104166666666659</v>
      </c>
      <c r="Q25" s="4">
        <f>'sub09'!R$51</f>
        <v>0.25037499999999996</v>
      </c>
      <c r="R25" s="4">
        <f>'sub09'!S$51</f>
        <v>0.50604166666666661</v>
      </c>
      <c r="S25" s="4">
        <f>'sub09'!T$51</f>
        <v>0.23570833333333333</v>
      </c>
      <c r="T25" s="4">
        <f>'sub09'!U$51</f>
        <v>0.39562499999999995</v>
      </c>
      <c r="U25" s="4">
        <f>'sub09'!V$51</f>
        <v>0.30474999999999997</v>
      </c>
      <c r="V25" s="4">
        <f>'sub09'!W$51</f>
        <v>0.55766666666666664</v>
      </c>
      <c r="W25" s="4"/>
      <c r="X25" s="4"/>
      <c r="Y25" s="4"/>
      <c r="Z25" s="4">
        <f t="shared" si="0"/>
        <v>0.30075833333333329</v>
      </c>
      <c r="AA25" s="4">
        <f t="shared" si="1"/>
        <v>0.27933749999999996</v>
      </c>
      <c r="AB25" s="4"/>
      <c r="AC25" s="4">
        <f t="shared" si="2"/>
        <v>0.15786111111111115</v>
      </c>
      <c r="AD25" s="4">
        <f t="shared" si="3"/>
        <v>0.37912499999999993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>'sub10'!D$51</f>
        <v>0.32816666666666655</v>
      </c>
      <c r="D26" s="4">
        <f>'sub10'!E$51</f>
        <v>1.3041666666666668E-2</v>
      </c>
      <c r="E26" s="4">
        <f>'sub10'!F$51</f>
        <v>0.23087499999999997</v>
      </c>
      <c r="F26" s="4">
        <f>'sub10'!G$51</f>
        <v>0.35458333333333331</v>
      </c>
      <c r="G26" s="4">
        <f>'sub10'!H$51</f>
        <v>0.71187500000000004</v>
      </c>
      <c r="H26" s="4">
        <f>'sub10'!I$51</f>
        <v>1.3625000000000005E-2</v>
      </c>
      <c r="I26" s="4">
        <f>'sub10'!J$51</f>
        <v>1.3791666666666669E-2</v>
      </c>
      <c r="J26" s="4">
        <f>'sub10'!K$51</f>
        <v>1.3750000000000004E-2</v>
      </c>
      <c r="K26" s="4">
        <f>'sub10'!L$51</f>
        <v>0.41116666666666662</v>
      </c>
      <c r="L26" s="4">
        <f>'sub10'!M$51</f>
        <v>0.30650000000000005</v>
      </c>
      <c r="M26" s="4">
        <f>'sub10'!N$51</f>
        <v>0.42545833333333344</v>
      </c>
      <c r="N26" s="4">
        <f>'sub10'!O$51</f>
        <v>0.59395833333333337</v>
      </c>
      <c r="O26" s="4">
        <f>'sub10'!P$51</f>
        <v>0.38716666666666666</v>
      </c>
      <c r="P26" s="4">
        <f>'sub10'!Q$51</f>
        <v>0.35699999999999998</v>
      </c>
      <c r="Q26" s="4">
        <f>'sub10'!R$51</f>
        <v>0.52529166666666671</v>
      </c>
      <c r="R26" s="4">
        <f>'sub10'!S$51</f>
        <v>0.140625</v>
      </c>
      <c r="S26" s="4">
        <f>'sub10'!T$51</f>
        <v>1.3708333333333336E-2</v>
      </c>
      <c r="T26" s="4">
        <f>'sub10'!U$51</f>
        <v>0.22275</v>
      </c>
      <c r="U26" s="4">
        <f>'sub10'!V$51</f>
        <v>0.16450000000000001</v>
      </c>
      <c r="V26" s="4">
        <f>'sub10'!W$51</f>
        <v>1.3250000000000003E-2</v>
      </c>
      <c r="W26" s="4"/>
      <c r="X26" s="4"/>
      <c r="Y26" s="4"/>
      <c r="Z26" s="4">
        <f t="shared" si="0"/>
        <v>0.23973749999999999</v>
      </c>
      <c r="AA26" s="4">
        <f t="shared" si="1"/>
        <v>0.28437083333333335</v>
      </c>
      <c r="AB26" s="4"/>
      <c r="AC26" s="4">
        <f t="shared" si="2"/>
        <v>0.19069444444444439</v>
      </c>
      <c r="AD26" s="4">
        <f t="shared" si="3"/>
        <v>0.12569444444444444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>'sub11'!D$51</f>
        <v>0.40599999999999997</v>
      </c>
      <c r="D27" s="4">
        <f>'sub11'!E$51</f>
        <v>2.0833333333333337E-3</v>
      </c>
      <c r="E27" s="4">
        <f>'sub11'!F$51</f>
        <v>0.30283333333333334</v>
      </c>
      <c r="F27" s="4">
        <f>'sub11'!G$51</f>
        <v>0.20312499999999997</v>
      </c>
      <c r="G27" s="4">
        <f>'sub11'!H$51</f>
        <v>2.2083333333333338E-3</v>
      </c>
      <c r="H27" s="4">
        <f>'sub11'!I$51</f>
        <v>0.20087499999999994</v>
      </c>
      <c r="I27" s="4">
        <f>'sub11'!J$51</f>
        <v>1.1208333333333334E-2</v>
      </c>
      <c r="J27" s="4">
        <f>'sub11'!K$51</f>
        <v>5.6250000000000015E-3</v>
      </c>
      <c r="K27" s="4">
        <f>'sub11'!L$51</f>
        <v>0.24512500000000001</v>
      </c>
      <c r="L27" s="4">
        <f>'sub11'!M$51</f>
        <v>0.21399999999999997</v>
      </c>
      <c r="M27" s="4">
        <f>'sub11'!N$51</f>
        <v>0.30845833333333333</v>
      </c>
      <c r="N27" s="4">
        <f>'sub11'!O$51</f>
        <v>0.31966666666666665</v>
      </c>
      <c r="O27" s="4">
        <f>'sub11'!P$51</f>
        <v>0.20787500000000003</v>
      </c>
      <c r="P27" s="4">
        <f>'sub11'!Q$51</f>
        <v>0.32558333333333328</v>
      </c>
      <c r="Q27" s="4">
        <f>'sub11'!R$51</f>
        <v>8.870833333333332E-2</v>
      </c>
      <c r="R27" s="4">
        <f>'sub11'!S$51</f>
        <v>0.16058333333333333</v>
      </c>
      <c r="S27" s="4">
        <f>'sub11'!T$51</f>
        <v>2.333333333333334E-3</v>
      </c>
      <c r="T27" s="4">
        <f>'sub11'!U$51</f>
        <v>0.169125</v>
      </c>
      <c r="U27" s="4">
        <f>'sub11'!V$51</f>
        <v>0.28366666666666657</v>
      </c>
      <c r="V27" s="4">
        <f>'sub11'!W$51</f>
        <v>0.44341666666666663</v>
      </c>
      <c r="W27" s="4"/>
      <c r="X27" s="4"/>
      <c r="Y27" s="4"/>
      <c r="Z27" s="4">
        <f t="shared" si="0"/>
        <v>0.15930833333333333</v>
      </c>
      <c r="AA27" s="4">
        <f t="shared" si="1"/>
        <v>0.23094166666666666</v>
      </c>
      <c r="AB27" s="4"/>
      <c r="AC27" s="4">
        <f t="shared" si="2"/>
        <v>0.23697222222222222</v>
      </c>
      <c r="AD27" s="4">
        <f t="shared" si="3"/>
        <v>0.11068055555555556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>'sub12'!D$51</f>
        <v>1.1916666666666671E-2</v>
      </c>
      <c r="D28" s="4">
        <f>'sub12'!E$51</f>
        <v>0.44916666666666671</v>
      </c>
      <c r="E28" s="4">
        <f>'sub12'!F$51</f>
        <v>0.15170833333333331</v>
      </c>
      <c r="F28" s="4">
        <f>'sub12'!G$51</f>
        <v>0.32154166666666673</v>
      </c>
      <c r="G28" s="4">
        <f>'sub12'!H$51</f>
        <v>4.3833333333333342E-2</v>
      </c>
      <c r="H28" s="4">
        <f>'sub12'!I$51</f>
        <v>0.11716666666666668</v>
      </c>
      <c r="I28" s="4">
        <f>'sub12'!J$51</f>
        <v>0.34841666666666665</v>
      </c>
      <c r="J28" s="4">
        <f>'sub12'!K$51</f>
        <v>0.2084583333333333</v>
      </c>
      <c r="K28" s="4">
        <f>'sub12'!L$51</f>
        <v>9.0291666666666673E-2</v>
      </c>
      <c r="L28" s="4">
        <f>'sub12'!M$51</f>
        <v>0.199375</v>
      </c>
      <c r="M28" s="4">
        <f>'sub12'!N$51</f>
        <v>0.15429166666666666</v>
      </c>
      <c r="N28" s="4">
        <f>'sub12'!O$51</f>
        <v>0.33737499999999998</v>
      </c>
      <c r="O28" s="4">
        <f>'sub12'!P$51</f>
        <v>0.25845833333333329</v>
      </c>
      <c r="P28" s="4">
        <f>'sub12'!Q$51</f>
        <v>0.26579166666666665</v>
      </c>
      <c r="Q28" s="4">
        <f>'sub12'!R$51</f>
        <v>0.29020833333333335</v>
      </c>
      <c r="R28" s="4">
        <f>'sub12'!S$51</f>
        <v>0.35499999999999998</v>
      </c>
      <c r="S28" s="4">
        <f>'sub12'!T$51</f>
        <v>0.27791666666666665</v>
      </c>
      <c r="T28" s="4">
        <f>'sub12'!U$51</f>
        <v>0.21174999999999991</v>
      </c>
      <c r="U28" s="4">
        <f>'sub12'!V$51</f>
        <v>0.16808333333333336</v>
      </c>
      <c r="V28" s="4">
        <f>'sub12'!W$51</f>
        <v>0.29379166666666667</v>
      </c>
      <c r="W28" s="4"/>
      <c r="X28" s="4"/>
      <c r="Y28" s="4"/>
      <c r="Z28" s="4">
        <f t="shared" si="0"/>
        <v>0.19418750000000001</v>
      </c>
      <c r="AA28" s="4">
        <f t="shared" si="1"/>
        <v>0.26126666666666665</v>
      </c>
      <c r="AB28" s="4"/>
      <c r="AC28" s="4">
        <f t="shared" si="2"/>
        <v>0.20426388888888891</v>
      </c>
      <c r="AD28" s="4">
        <f t="shared" si="3"/>
        <v>0.2815555555555555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100</v>
      </c>
      <c r="C29" s="4">
        <f>'sub13'!D$51</f>
        <v>1.1375000000000005E-2</v>
      </c>
      <c r="D29" s="4">
        <f>'sub13'!E$51</f>
        <v>3.3333333333333347E-2</v>
      </c>
      <c r="E29" s="4">
        <f>'sub13'!F$51</f>
        <v>0.21129166666666663</v>
      </c>
      <c r="F29" s="4">
        <f>'sub13'!G$51</f>
        <v>1.170833333333334E-2</v>
      </c>
      <c r="G29" s="4">
        <f>'sub13'!H$51</f>
        <v>0.28562500000000007</v>
      </c>
      <c r="H29" s="4">
        <f>'sub13'!I$51</f>
        <v>0.54716666666666669</v>
      </c>
      <c r="I29" s="4">
        <f>'sub13'!J$51</f>
        <v>0.39337500000000003</v>
      </c>
      <c r="J29" s="4">
        <f>'sub13'!K$51</f>
        <v>0.42233333333333328</v>
      </c>
      <c r="K29" s="4">
        <f>'sub13'!L$51</f>
        <v>0.4892083333333333</v>
      </c>
      <c r="L29" s="4">
        <f>'sub13'!M$51</f>
        <v>0.4476666666666666</v>
      </c>
      <c r="M29" s="4">
        <f>'sub13'!N$51</f>
        <v>0.10900000000000003</v>
      </c>
      <c r="N29" s="4">
        <f>'sub13'!O$51</f>
        <v>0.51608333333333334</v>
      </c>
      <c r="O29" s="4">
        <f>'sub13'!P$51</f>
        <v>0.29904166666666665</v>
      </c>
      <c r="P29" s="4">
        <f>'sub13'!Q$51</f>
        <v>0.4895000000000001</v>
      </c>
      <c r="Q29" s="4">
        <f>'sub13'!R$51</f>
        <v>0.12979166666666667</v>
      </c>
      <c r="R29" s="4">
        <f>'sub13'!S$51</f>
        <v>0.51466666666666672</v>
      </c>
      <c r="S29" s="4">
        <f>'sub13'!T$51</f>
        <v>0.43458333333333327</v>
      </c>
      <c r="T29" s="4">
        <f>'sub13'!U$51</f>
        <v>1.1916666666666671E-2</v>
      </c>
      <c r="U29" s="4">
        <f>'sub13'!V$51</f>
        <v>0.22858333333333328</v>
      </c>
      <c r="V29" s="4">
        <f>'sub13'!W$51</f>
        <v>0.17983333333333329</v>
      </c>
      <c r="W29" s="4"/>
      <c r="X29" s="4"/>
      <c r="Y29" s="4"/>
      <c r="Z29" s="4">
        <f t="shared" si="0"/>
        <v>0.28530833333333339</v>
      </c>
      <c r="AA29" s="4">
        <f t="shared" si="1"/>
        <v>0.2913</v>
      </c>
      <c r="AB29" s="4"/>
      <c r="AC29" s="4">
        <f t="shared" si="2"/>
        <v>8.533333333333333E-2</v>
      </c>
      <c r="AD29" s="4">
        <f t="shared" si="3"/>
        <v>0.32038888888888889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>'sub14'!D$51</f>
        <v>1.3541666666666669E-2</v>
      </c>
      <c r="D30" s="4">
        <f>'sub14'!E$51</f>
        <v>0.49570833333333342</v>
      </c>
      <c r="E30" s="4">
        <f>'sub14'!F$51</f>
        <v>0.6243333333333333</v>
      </c>
      <c r="F30" s="4">
        <f>'sub14'!G$51</f>
        <v>0.18925</v>
      </c>
      <c r="G30" s="4">
        <f>'sub14'!H$51</f>
        <v>0.19229166666666667</v>
      </c>
      <c r="H30" s="4">
        <f>'sub14'!I$51</f>
        <v>0.24849999999999994</v>
      </c>
      <c r="I30" s="4">
        <f>'sub14'!J$51</f>
        <v>0.55545833333333339</v>
      </c>
      <c r="J30" s="4">
        <f>'sub14'!K$51</f>
        <v>0.44158333333333327</v>
      </c>
      <c r="K30" s="4">
        <f>'sub14'!L$51</f>
        <v>9.9291666666666653E-2</v>
      </c>
      <c r="L30" s="4">
        <f>'sub14'!M$51</f>
        <v>0.31658333333333322</v>
      </c>
      <c r="M30" s="4">
        <f>'sub14'!N$51</f>
        <v>0.89945833333333347</v>
      </c>
      <c r="N30" s="4">
        <f>'sub14'!O$51</f>
        <v>0.57133333333333336</v>
      </c>
      <c r="O30" s="4">
        <f>'sub14'!P$51</f>
        <v>0.18383333333333329</v>
      </c>
      <c r="P30" s="4">
        <f>'sub14'!Q$51</f>
        <v>6.1374999999999992E-2</v>
      </c>
      <c r="Q30" s="4">
        <f>'sub14'!R$51</f>
        <v>0.19775000000000001</v>
      </c>
      <c r="R30" s="4">
        <f>'sub14'!S$51</f>
        <v>1.4083333333333337E-2</v>
      </c>
      <c r="S30" s="4">
        <f>'sub14'!T$51</f>
        <v>0.12233333333333331</v>
      </c>
      <c r="T30" s="4">
        <f>'sub14'!U$51</f>
        <v>0.29779166666666662</v>
      </c>
      <c r="U30" s="4">
        <f>'sub14'!V$51</f>
        <v>0.12316666666666665</v>
      </c>
      <c r="V30" s="4">
        <f>'sub14'!W$51</f>
        <v>1.3750000000000004E-2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>'sub15'!D$51</f>
        <v>0.5189583333333333</v>
      </c>
      <c r="D31" s="4">
        <f>'sub15'!E$51</f>
        <v>0.39466666666666672</v>
      </c>
      <c r="E31" s="4">
        <f>'sub15'!F$51</f>
        <v>0.17512499999999998</v>
      </c>
      <c r="F31" s="4">
        <f>'sub15'!G$51</f>
        <v>0.51945833333333324</v>
      </c>
      <c r="G31" s="4">
        <f>'sub15'!H$51</f>
        <v>1.2250000000000006E-2</v>
      </c>
      <c r="H31" s="4">
        <f>'sub15'!I$51</f>
        <v>0.10491666666666662</v>
      </c>
      <c r="I31" s="4">
        <f>'sub15'!J$51</f>
        <v>0.38354166666666661</v>
      </c>
      <c r="J31" s="4">
        <f>'sub15'!K$51</f>
        <v>0.39070833333333327</v>
      </c>
      <c r="K31" s="4">
        <f>'sub15'!L$51</f>
        <v>0.245</v>
      </c>
      <c r="L31" s="4">
        <f>'sub15'!M$51</f>
        <v>0.30737500000000001</v>
      </c>
      <c r="M31" s="4">
        <f>'sub15'!N$51</f>
        <v>1.2375000000000006E-2</v>
      </c>
      <c r="N31" s="4">
        <f>'sub15'!O$51</f>
        <v>0.28287500000000004</v>
      </c>
      <c r="O31" s="4">
        <f>'sub15'!P$51</f>
        <v>0.23416666666666663</v>
      </c>
      <c r="P31" s="4">
        <f>'sub15'!Q$51</f>
        <v>0.41262499999999985</v>
      </c>
      <c r="Q31" s="4">
        <f>'sub15'!R$51</f>
        <v>0.22504166666666667</v>
      </c>
      <c r="R31" s="4">
        <f>'sub15'!S$51</f>
        <v>0.2091666666666667</v>
      </c>
      <c r="S31" s="4">
        <f>'sub15'!T$51</f>
        <v>0.16020833333333331</v>
      </c>
      <c r="T31" s="4">
        <f>'sub15'!U$51</f>
        <v>0.55991666666666651</v>
      </c>
      <c r="U31" s="4">
        <f>'sub15'!V$51</f>
        <v>0.31991666666666668</v>
      </c>
      <c r="V31" s="4">
        <f>'sub15'!W$51</f>
        <v>1.2250000000000006E-2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97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34</v>
      </c>
      <c r="AA38" s="1" t="s">
        <v>35</v>
      </c>
      <c r="AC38" s="1" t="s">
        <v>34</v>
      </c>
      <c r="AD38" s="1" t="s">
        <v>35</v>
      </c>
    </row>
    <row r="39" spans="1:42">
      <c r="A39" s="1" t="s">
        <v>101</v>
      </c>
      <c r="B39" s="1" t="s">
        <v>27</v>
      </c>
      <c r="C39" s="4">
        <f>SUMIF($B2:$B35,$B39,C2:C35)/COUNTIF($B2:$B35,$B39)</f>
        <v>0.2097666666666666</v>
      </c>
      <c r="D39" s="4">
        <f t="shared" ref="D39:V39" si="4">SUMIF($B2:$B35,$B39,D2:D35)/COUNTIF($B2:$B35,$B39)</f>
        <v>9.8355555555555543E-2</v>
      </c>
      <c r="E39" s="4">
        <f t="shared" si="4"/>
        <v>5.1391666666666676E-2</v>
      </c>
      <c r="F39" s="4">
        <f t="shared" si="4"/>
        <v>0.15570555555555554</v>
      </c>
      <c r="G39" s="4">
        <f t="shared" si="4"/>
        <v>0.20494444444444448</v>
      </c>
      <c r="H39" s="4">
        <f t="shared" si="4"/>
        <v>7.211944444444443E-2</v>
      </c>
      <c r="I39" s="4">
        <f t="shared" si="4"/>
        <v>0.11963611111111108</v>
      </c>
      <c r="J39" s="4">
        <f t="shared" si="4"/>
        <v>0.14507500000000001</v>
      </c>
      <c r="K39" s="4">
        <f t="shared" si="4"/>
        <v>5.5130555555555558E-2</v>
      </c>
      <c r="L39" s="4">
        <f t="shared" si="4"/>
        <v>3.4027777777777782E-2</v>
      </c>
      <c r="M39" s="4">
        <f t="shared" si="4"/>
        <v>0.1958111111111111</v>
      </c>
      <c r="N39" s="4">
        <f t="shared" si="4"/>
        <v>6.0844444444444444E-2</v>
      </c>
      <c r="O39" s="4">
        <f t="shared" si="4"/>
        <v>8.667777777777777E-2</v>
      </c>
      <c r="P39" s="4">
        <f t="shared" si="4"/>
        <v>7.3638888888888879E-2</v>
      </c>
      <c r="Q39" s="4">
        <f t="shared" si="4"/>
        <v>5.3608333333333327E-2</v>
      </c>
      <c r="R39" s="4">
        <f t="shared" si="4"/>
        <v>0.1494861111111111</v>
      </c>
      <c r="S39" s="4">
        <f t="shared" si="4"/>
        <v>9.6872222222222207E-2</v>
      </c>
      <c r="T39" s="4">
        <f t="shared" si="4"/>
        <v>0.10943333333333334</v>
      </c>
      <c r="U39" s="4">
        <f t="shared" si="4"/>
        <v>0.10525000000000001</v>
      </c>
      <c r="V39" s="4">
        <f t="shared" si="4"/>
        <v>5.6772222222222231E-2</v>
      </c>
      <c r="Y39" s="1" t="s">
        <v>33</v>
      </c>
      <c r="Z39" s="4">
        <f>AVERAGE(Z2:Z14)</f>
        <v>0.10488878205128206</v>
      </c>
      <c r="AA39" s="4">
        <f>AVERAGE(AA2:AA14)</f>
        <v>9.4843269230769217E-2</v>
      </c>
      <c r="AB39" s="1" t="s">
        <v>33</v>
      </c>
      <c r="AC39" s="4">
        <f>AVERAGE(AC2:AC14)</f>
        <v>0.1027275641025641</v>
      </c>
      <c r="AD39" s="4">
        <f>AVERAGE(AD2:AD14)</f>
        <v>0.10415705128205127</v>
      </c>
    </row>
    <row r="40" spans="1:42">
      <c r="B40" s="1" t="s">
        <v>100</v>
      </c>
      <c r="C40" s="4">
        <f>SUMIF($B2:$B35,$B40,C2:C35)/COUNTIF($B2:$B35,$B40)</f>
        <v>0.17737222222222221</v>
      </c>
      <c r="D40" s="4">
        <f t="shared" ref="D40:V40" si="5">SUMIF($B2:$B35,$B40,D2:D35)/COUNTIF($B2:$B35,$B40)</f>
        <v>0.13954444444444444</v>
      </c>
      <c r="E40" s="4">
        <f t="shared" si="5"/>
        <v>0.24915000000000001</v>
      </c>
      <c r="F40" s="4">
        <f t="shared" si="5"/>
        <v>0.29874722222222222</v>
      </c>
      <c r="G40" s="4">
        <f t="shared" si="5"/>
        <v>0.27836388888888891</v>
      </c>
      <c r="H40" s="4">
        <f t="shared" si="5"/>
        <v>0.21310277777777778</v>
      </c>
      <c r="I40" s="4">
        <f t="shared" si="5"/>
        <v>0.31668055555555552</v>
      </c>
      <c r="J40" s="4">
        <f t="shared" si="5"/>
        <v>0.31938055555555561</v>
      </c>
      <c r="K40" s="4">
        <f t="shared" si="5"/>
        <v>0.30006944444444444</v>
      </c>
      <c r="L40" s="4">
        <f t="shared" si="5"/>
        <v>0.28938611111111112</v>
      </c>
      <c r="M40" s="4">
        <f t="shared" si="5"/>
        <v>0.28226388888888887</v>
      </c>
      <c r="N40" s="4">
        <f t="shared" si="5"/>
        <v>0.40991944444444439</v>
      </c>
      <c r="O40" s="4">
        <f t="shared" si="5"/>
        <v>0.17353888888888888</v>
      </c>
      <c r="P40" s="4">
        <f t="shared" si="5"/>
        <v>0.38301666666666667</v>
      </c>
      <c r="Q40" s="4">
        <f t="shared" si="5"/>
        <v>0.28228055555555553</v>
      </c>
      <c r="R40" s="4">
        <f t="shared" si="5"/>
        <v>0.26125555555555552</v>
      </c>
      <c r="S40" s="4">
        <f t="shared" si="5"/>
        <v>0.2490666666666666</v>
      </c>
      <c r="T40" s="4">
        <f t="shared" si="5"/>
        <v>0.22221944444444441</v>
      </c>
      <c r="U40" s="4">
        <f t="shared" si="5"/>
        <v>0.26758333333333334</v>
      </c>
      <c r="V40" s="4">
        <f t="shared" si="5"/>
        <v>0.14580277777777778</v>
      </c>
      <c r="Y40" s="1" t="s">
        <v>32</v>
      </c>
      <c r="Z40" s="4">
        <f>AVERAGE(Z14:Z29)</f>
        <v>0.23809940476190475</v>
      </c>
      <c r="AA40" s="4">
        <f>AVERAGE(AA17:AA29)</f>
        <v>0.27108301282051284</v>
      </c>
      <c r="AB40" s="1" t="s">
        <v>32</v>
      </c>
      <c r="AC40" s="4">
        <f>AVERAGE(AC14:AC29)</f>
        <v>0.15556448412698412</v>
      </c>
      <c r="AD40" s="4">
        <f>AVERAGE(AD17:AD29)</f>
        <v>0.24678525641025642</v>
      </c>
    </row>
    <row r="41" spans="1:42" s="6" customFormat="1">
      <c r="B41" s="6" t="s">
        <v>45</v>
      </c>
      <c r="C41" s="7">
        <f>TTEST(C2:C14,C17:C29,2,1)</f>
        <v>0.99091752419884693</v>
      </c>
      <c r="D41" s="7">
        <f t="shared" ref="D41:U41" si="6">TTEST(D2:D14,D17:D29,2,1)</f>
        <v>0.9087005999673492</v>
      </c>
      <c r="E41" s="7">
        <f t="shared" si="6"/>
        <v>7.3932217704121735E-4</v>
      </c>
      <c r="F41" s="7">
        <f t="shared" si="6"/>
        <v>1.3792745804726779E-2</v>
      </c>
      <c r="G41" s="7">
        <f t="shared" si="6"/>
        <v>0.28497270529279095</v>
      </c>
      <c r="H41" s="5">
        <f t="shared" si="6"/>
        <v>1.7185131980701773E-3</v>
      </c>
      <c r="I41" s="5">
        <f t="shared" si="6"/>
        <v>7.3411876173689564E-4</v>
      </c>
      <c r="J41" s="7">
        <f t="shared" si="6"/>
        <v>1.5857175533084068E-2</v>
      </c>
      <c r="K41" s="7">
        <f t="shared" si="6"/>
        <v>6.8775323906122979E-6</v>
      </c>
      <c r="L41" s="7">
        <f t="shared" si="6"/>
        <v>5.3134389165358891E-7</v>
      </c>
      <c r="M41" s="7">
        <f t="shared" si="6"/>
        <v>4.8103998887137921E-2</v>
      </c>
      <c r="N41" s="7">
        <f t="shared" si="6"/>
        <v>4.3115295068265358E-6</v>
      </c>
      <c r="O41" s="7">
        <f t="shared" si="6"/>
        <v>0.29351037029174454</v>
      </c>
      <c r="P41" s="7">
        <f t="shared" si="6"/>
        <v>5.6390678076810472E-6</v>
      </c>
      <c r="Q41" s="7">
        <f t="shared" si="6"/>
        <v>6.9063978531475924E-4</v>
      </c>
      <c r="R41" s="7">
        <f t="shared" si="6"/>
        <v>0.14379869626678443</v>
      </c>
      <c r="S41" s="7">
        <f t="shared" si="6"/>
        <v>1.5830705282019793E-2</v>
      </c>
      <c r="T41" s="5">
        <f t="shared" si="6"/>
        <v>1.8801738834673995E-3</v>
      </c>
      <c r="U41" s="7">
        <f t="shared" si="6"/>
        <v>1.2643485085550596E-2</v>
      </c>
      <c r="V41" s="5">
        <f>TTEST(V2:V14,V17:V29,2,1)</f>
        <v>3.7468270556523735E-2</v>
      </c>
      <c r="Z41" s="7">
        <f>TTEST(Z2:Z14,Z17:Z29,2,1)</f>
        <v>4.4258590626859673E-6</v>
      </c>
      <c r="AA41" s="7">
        <f>TTEST(AA2:AA14,AA17:AA29,2,1)</f>
        <v>4.2400546529378947E-8</v>
      </c>
      <c r="AC41" s="7">
        <f>TTEST(AC2:AC14,AC17:AC29,2,1)</f>
        <v>0.10765319268357498</v>
      </c>
      <c r="AD41" s="7">
        <f>TTEST(AD2:AD14,AD17:AD29,2,1)</f>
        <v>2.4231464661145408E-3</v>
      </c>
    </row>
    <row r="42" spans="1:42">
      <c r="C42" s="1" t="s">
        <v>97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102</v>
      </c>
      <c r="B43" s="1" t="s">
        <v>27</v>
      </c>
      <c r="C43" s="1">
        <f>STDEV(C2:C14)/SQRT(13)</f>
        <v>9.7010091240909493E-2</v>
      </c>
      <c r="D43" s="1">
        <f t="shared" ref="D43:V43" si="7">STDEV(D2:D14)/SQRT(13)</f>
        <v>6.600899410764996E-2</v>
      </c>
      <c r="E43" s="1">
        <f t="shared" si="7"/>
        <v>1.6677238798445928E-2</v>
      </c>
      <c r="F43" s="1">
        <f t="shared" si="7"/>
        <v>7.5764504277935199E-2</v>
      </c>
      <c r="G43" s="1">
        <f t="shared" si="7"/>
        <v>9.8270178268928046E-2</v>
      </c>
      <c r="H43" s="1">
        <f t="shared" si="7"/>
        <v>2.8625191848883427E-2</v>
      </c>
      <c r="I43" s="1">
        <f t="shared" si="7"/>
        <v>1.9283431943531725E-2</v>
      </c>
      <c r="J43" s="1">
        <f t="shared" si="7"/>
        <v>6.9573242463880247E-2</v>
      </c>
      <c r="K43" s="1">
        <f t="shared" si="7"/>
        <v>2.4668163368098222E-2</v>
      </c>
      <c r="L43" s="1">
        <f t="shared" si="7"/>
        <v>6.4123625012439201E-3</v>
      </c>
      <c r="M43" s="1">
        <f t="shared" si="7"/>
        <v>7.3923914679142583E-2</v>
      </c>
      <c r="N43" s="1">
        <f t="shared" si="7"/>
        <v>2.4519670510273817E-2</v>
      </c>
      <c r="O43" s="1">
        <f t="shared" si="7"/>
        <v>7.1588816084932991E-2</v>
      </c>
      <c r="P43" s="1">
        <f t="shared" si="7"/>
        <v>2.8188137091526008E-2</v>
      </c>
      <c r="Q43" s="1">
        <f t="shared" si="7"/>
        <v>1.997135694116562E-2</v>
      </c>
      <c r="R43" s="1">
        <f t="shared" si="7"/>
        <v>7.6030246163547796E-2</v>
      </c>
      <c r="S43" s="1">
        <f t="shared" si="7"/>
        <v>6.7883240088709496E-2</v>
      </c>
      <c r="T43" s="1">
        <f t="shared" si="7"/>
        <v>1.3962901396139432E-2</v>
      </c>
      <c r="U43" s="1">
        <f t="shared" si="7"/>
        <v>7.294201525909895E-2</v>
      </c>
      <c r="V43" s="1">
        <f t="shared" si="7"/>
        <v>2.9797283186195452E-2</v>
      </c>
      <c r="Z43" s="1">
        <f t="shared" ref="Z43:AA43" si="8">STDEV(Z2:Z14)/SQRT(13)</f>
        <v>2.1950489800673077E-2</v>
      </c>
      <c r="AA43" s="1">
        <f t="shared" si="8"/>
        <v>1.9851812279902514E-2</v>
      </c>
      <c r="AC43" s="1">
        <f t="shared" ref="AC43:AD43" si="9">STDEV(AC2:AC14)/SQRT(13)</f>
        <v>3.6946840532721362E-2</v>
      </c>
      <c r="AD43" s="1">
        <f t="shared" si="9"/>
        <v>3.4182126840618776E-2</v>
      </c>
    </row>
    <row r="44" spans="1:42">
      <c r="B44" s="1" t="s">
        <v>100</v>
      </c>
      <c r="C44" s="1">
        <f>STDEV(C17:C29)/SQRT(13)</f>
        <v>5.3871412011310543E-2</v>
      </c>
      <c r="D44" s="1">
        <f t="shared" ref="D44:V44" si="10">STDEV(D17:D29)/SQRT(13)</f>
        <v>3.8975565118011486E-2</v>
      </c>
      <c r="E44" s="1">
        <f t="shared" si="10"/>
        <v>3.2429329372418672E-2</v>
      </c>
      <c r="F44" s="1">
        <f t="shared" si="10"/>
        <v>6.6568339202978666E-2</v>
      </c>
      <c r="G44" s="1">
        <f t="shared" si="10"/>
        <v>6.1661360735137408E-2</v>
      </c>
      <c r="H44" s="1">
        <f t="shared" si="10"/>
        <v>3.8576884419727085E-2</v>
      </c>
      <c r="I44" s="1">
        <f t="shared" si="10"/>
        <v>4.9120813867465501E-2</v>
      </c>
      <c r="J44" s="1">
        <f t="shared" si="10"/>
        <v>6.0685559497686337E-2</v>
      </c>
      <c r="K44" s="1">
        <f t="shared" si="10"/>
        <v>4.0214600005431714E-2</v>
      </c>
      <c r="L44" s="1">
        <f t="shared" si="10"/>
        <v>2.821347702654832E-2</v>
      </c>
      <c r="M44" s="1">
        <f t="shared" si="10"/>
        <v>5.6846313882471203E-2</v>
      </c>
      <c r="N44" s="1">
        <f t="shared" si="10"/>
        <v>4.1547505499076827E-2</v>
      </c>
      <c r="O44" s="1">
        <f t="shared" si="10"/>
        <v>4.4139470894513221E-2</v>
      </c>
      <c r="P44" s="1">
        <f t="shared" si="10"/>
        <v>3.9329202953231127E-2</v>
      </c>
      <c r="Q44" s="1">
        <f t="shared" si="10"/>
        <v>4.6402766733159351E-2</v>
      </c>
      <c r="R44" s="1">
        <f t="shared" si="10"/>
        <v>4.9430850687588443E-2</v>
      </c>
      <c r="S44" s="1">
        <f t="shared" si="10"/>
        <v>5.1181474003937778E-2</v>
      </c>
      <c r="T44" s="1">
        <f t="shared" si="10"/>
        <v>3.6150440876258828E-2</v>
      </c>
      <c r="U44" s="1">
        <f t="shared" si="10"/>
        <v>4.8512169378552739E-2</v>
      </c>
      <c r="V44" s="1">
        <f t="shared" si="10"/>
        <v>5.1687263810936454E-2</v>
      </c>
      <c r="Z44" s="1">
        <f t="shared" ref="Z44:AA44" si="11">STDEV(Z17:Z29)/SQRT(13)</f>
        <v>1.3529552236199787E-2</v>
      </c>
      <c r="AA44" s="1">
        <f t="shared" si="11"/>
        <v>1.4023772222039025E-2</v>
      </c>
      <c r="AC44" s="1">
        <f t="shared" ref="AC44:AD44" si="12">STDEV(AC17:AC29)/SQRT(13)</f>
        <v>1.9211261453348758E-2</v>
      </c>
      <c r="AD44" s="1">
        <f t="shared" si="12"/>
        <v>3.4995014512291256E-2</v>
      </c>
    </row>
    <row r="46" spans="1:42">
      <c r="B46" s="1" t="s">
        <v>27</v>
      </c>
      <c r="C46" s="1">
        <f>(C39+0.6*(D39)+0.15*E39)/(1+0.6+0.15)</f>
        <v>0.15799357142857137</v>
      </c>
      <c r="D46" s="1">
        <f>(D39+0.6*(C39+E39)+0.15*F39)/(1+2*0.6+0.15)</f>
        <v>0.11847080378250589</v>
      </c>
      <c r="E46" s="1">
        <f>(E39+0.6*(D39+F39)+0.15*(C39+G39))/(1+2*0.6+2*0.15)</f>
        <v>0.10641399999999998</v>
      </c>
      <c r="F46" s="1">
        <f t="shared" ref="F46:T47" si="13">(F39+0.6*(E39+G39)+0.15*(D39+H39))/(1+2*0.6+2*0.15)</f>
        <v>0.13403138888888891</v>
      </c>
      <c r="G46" s="1">
        <f t="shared" si="13"/>
        <v>0.14691744444444446</v>
      </c>
      <c r="H46" s="1">
        <f t="shared" si="13"/>
        <v>0.12479394444444443</v>
      </c>
      <c r="I46" s="1">
        <f t="shared" si="13"/>
        <v>0.1155856111111111</v>
      </c>
      <c r="J46" s="1">
        <f t="shared" si="13"/>
        <v>0.10634283333333332</v>
      </c>
      <c r="K46" s="1">
        <f t="shared" si="13"/>
        <v>8.3963722222222217E-2</v>
      </c>
      <c r="L46" s="1">
        <f t="shared" si="13"/>
        <v>8.6192277777777784E-2</v>
      </c>
      <c r="M46" s="1">
        <f t="shared" si="13"/>
        <v>0.10960227777777778</v>
      </c>
      <c r="N46" s="1">
        <f>(N39+0.6*(M39+O39)+0.15*(L39+P39))/(1+2*0.6+2*0.15)</f>
        <v>9.8595111111111106E-2</v>
      </c>
      <c r="O46" s="1">
        <f t="shared" si="13"/>
        <v>8.1912277777777764E-2</v>
      </c>
      <c r="P46" s="1">
        <f t="shared" si="13"/>
        <v>7.5744055555555551E-2</v>
      </c>
      <c r="Q46" s="1">
        <f t="shared" si="13"/>
        <v>8.600633333333331E-2</v>
      </c>
      <c r="R46" s="1">
        <f t="shared" si="13"/>
        <v>0.10689411111111109</v>
      </c>
      <c r="S46" s="1">
        <f t="shared" si="13"/>
        <v>0.11042105555555555</v>
      </c>
      <c r="T46" s="1">
        <f t="shared" si="13"/>
        <v>0.10465816666666668</v>
      </c>
      <c r="U46" s="1">
        <f>(U39+0.6*(T39+V39)+0.15*S39)/(1+2*0.6+0.15)</f>
        <v>9.3406028368794317E-2</v>
      </c>
      <c r="V46" s="1">
        <f>(V39+0.6*(U39)+0.15*T39)/(1+0.6+0.15)</f>
        <v>7.790698412698413E-2</v>
      </c>
    </row>
    <row r="47" spans="1:42">
      <c r="B47" s="1" t="s">
        <v>100</v>
      </c>
      <c r="C47" s="1">
        <f>(C40+0.6*(D40)+0.15*E40)/(1+0.6+0.15)</f>
        <v>0.17055507936507938</v>
      </c>
      <c r="D47" s="1">
        <f>(D40+0.6*(C40+E40)+0.15*F40)/(1+2*0.6+0.15)</f>
        <v>0.18734887706855791</v>
      </c>
      <c r="E47" s="1">
        <f>(E40+0.6*(D40+F40)+0.15*(C40+G40))/(1+2*0.6+2*0.15)</f>
        <v>0.23219416666666665</v>
      </c>
      <c r="F47" s="1">
        <f t="shared" si="13"/>
        <v>0.26726105555555557</v>
      </c>
      <c r="G47" s="1">
        <f t="shared" si="13"/>
        <v>0.26813938888888889</v>
      </c>
      <c r="H47" s="1">
        <f t="shared" si="13"/>
        <v>0.26513944444444448</v>
      </c>
      <c r="I47" s="1">
        <f t="shared" si="13"/>
        <v>0.28917422222222222</v>
      </c>
      <c r="J47" s="1">
        <f t="shared" si="13"/>
        <v>0.30592155555555556</v>
      </c>
      <c r="K47" s="1">
        <f t="shared" si="13"/>
        <v>0.30206844444444442</v>
      </c>
      <c r="L47" s="1">
        <f t="shared" si="13"/>
        <v>0.29927244444444445</v>
      </c>
      <c r="M47" s="1">
        <f t="shared" si="13"/>
        <v>0.30915538888888883</v>
      </c>
      <c r="N47" s="1">
        <f t="shared" si="13"/>
        <v>0.31370461111111114</v>
      </c>
      <c r="O47" s="1">
        <f t="shared" si="13"/>
        <v>0.2935928888888889</v>
      </c>
      <c r="P47" s="1">
        <f t="shared" si="13"/>
        <v>0.30287383333333329</v>
      </c>
      <c r="Q47" s="1">
        <f t="shared" si="13"/>
        <v>0.29289388888888884</v>
      </c>
      <c r="R47" s="1">
        <f t="shared" si="13"/>
        <v>0.26833972222222219</v>
      </c>
      <c r="S47" s="1">
        <f t="shared" si="13"/>
        <v>0.24865249999999994</v>
      </c>
      <c r="T47" s="1">
        <f t="shared" si="13"/>
        <v>0.23730727777777769</v>
      </c>
      <c r="U47" s="1">
        <f>(U40+0.6*(T40+V40)+0.15*S40)/(1+2*0.6+0.15)</f>
        <v>0.22372624113475176</v>
      </c>
      <c r="V47" s="1">
        <f>(V40+0.6*(U40)+0.15*T40)/(1+0.6+0.15)</f>
        <v>0.19410611111111112</v>
      </c>
    </row>
    <row r="48" spans="1:42">
      <c r="B48" s="1" t="s">
        <v>110</v>
      </c>
      <c r="C48" s="8">
        <f>C46-C47</f>
        <v>-1.256150793650801E-2</v>
      </c>
      <c r="D48" s="8">
        <f t="shared" ref="D48:V48" si="14">D46-D47</f>
        <v>-6.8878073286052013E-2</v>
      </c>
      <c r="E48" s="8">
        <f t="shared" si="14"/>
        <v>-0.12578016666666667</v>
      </c>
      <c r="F48" s="8">
        <f t="shared" si="14"/>
        <v>-0.13322966666666666</v>
      </c>
      <c r="G48" s="8">
        <f t="shared" si="14"/>
        <v>-0.12122194444444442</v>
      </c>
      <c r="H48" s="8">
        <f t="shared" si="14"/>
        <v>-0.14034550000000007</v>
      </c>
      <c r="I48" s="8">
        <f t="shared" si="14"/>
        <v>-0.17358861111111112</v>
      </c>
      <c r="J48" s="8">
        <f t="shared" si="14"/>
        <v>-0.19957872222222223</v>
      </c>
      <c r="K48" s="8">
        <f t="shared" si="14"/>
        <v>-0.21810472222222221</v>
      </c>
      <c r="L48" s="8">
        <f t="shared" si="14"/>
        <v>-0.21308016666666668</v>
      </c>
      <c r="M48" s="8">
        <f t="shared" si="14"/>
        <v>-0.19955311111111104</v>
      </c>
      <c r="N48" s="8">
        <f t="shared" si="14"/>
        <v>-0.21510950000000004</v>
      </c>
      <c r="O48" s="8">
        <f t="shared" si="14"/>
        <v>-0.21168061111111114</v>
      </c>
      <c r="P48" s="8">
        <f t="shared" si="14"/>
        <v>-0.22712977777777774</v>
      </c>
      <c r="Q48" s="8">
        <f t="shared" si="14"/>
        <v>-0.20688755555555555</v>
      </c>
      <c r="R48" s="8">
        <f t="shared" si="14"/>
        <v>-0.16144561111111111</v>
      </c>
      <c r="S48" s="8">
        <f t="shared" si="14"/>
        <v>-0.13823144444444441</v>
      </c>
      <c r="T48" s="8">
        <f t="shared" si="14"/>
        <v>-0.132649111111111</v>
      </c>
      <c r="U48" s="8">
        <f t="shared" si="14"/>
        <v>-0.13032021276595745</v>
      </c>
      <c r="V48" s="8">
        <f t="shared" si="14"/>
        <v>-0.11619912698412699</v>
      </c>
    </row>
    <row r="49" spans="1:22">
      <c r="C49" s="1" t="str">
        <f>IF(C48=MAX($C$48:$V$48),"Animal",IF(C48=MIN($C$48:$V$48),"Artifact",""))</f>
        <v>Animal</v>
      </c>
      <c r="D49" s="1" t="str">
        <f t="shared" ref="D49:V49" si="15">IF(D48=MAX($C$48:$V$48),"Animal",IF(D48=MIN($C$48:$V$48),"Artifact",""))</f>
        <v/>
      </c>
      <c r="E49" s="1" t="str">
        <f t="shared" si="15"/>
        <v/>
      </c>
      <c r="F49" s="1" t="str">
        <f t="shared" si="15"/>
        <v/>
      </c>
      <c r="G49" s="1" t="str">
        <f t="shared" si="15"/>
        <v/>
      </c>
      <c r="H49" s="1" t="str">
        <f t="shared" si="15"/>
        <v/>
      </c>
      <c r="I49" s="1" t="str">
        <f t="shared" si="15"/>
        <v/>
      </c>
      <c r="J49" s="1" t="str">
        <f t="shared" si="15"/>
        <v/>
      </c>
      <c r="K49" s="1" t="str">
        <f t="shared" si="15"/>
        <v/>
      </c>
      <c r="L49" s="1" t="str">
        <f t="shared" si="15"/>
        <v/>
      </c>
      <c r="M49" s="1" t="str">
        <f t="shared" si="15"/>
        <v/>
      </c>
      <c r="N49" s="1" t="str">
        <f t="shared" si="15"/>
        <v/>
      </c>
      <c r="O49" s="1" t="str">
        <f t="shared" si="15"/>
        <v/>
      </c>
      <c r="P49" s="1" t="str">
        <f t="shared" si="15"/>
        <v>Artifact</v>
      </c>
      <c r="Q49" s="1" t="str">
        <f t="shared" si="15"/>
        <v/>
      </c>
      <c r="R49" s="1" t="str">
        <f t="shared" si="15"/>
        <v/>
      </c>
      <c r="S49" s="1" t="str">
        <f t="shared" si="15"/>
        <v/>
      </c>
      <c r="T49" s="1" t="str">
        <f t="shared" si="15"/>
        <v/>
      </c>
      <c r="U49" s="1" t="str">
        <f t="shared" si="15"/>
        <v/>
      </c>
      <c r="V49" s="1" t="str">
        <f t="shared" si="15"/>
        <v/>
      </c>
    </row>
    <row r="52" spans="1:22">
      <c r="C52" s="1" t="s">
        <v>111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2">
      <c r="A53" s="1" t="s">
        <v>110</v>
      </c>
      <c r="C53" s="4">
        <f>C48</f>
        <v>-1.256150793650801E-2</v>
      </c>
      <c r="D53" s="4">
        <f t="shared" ref="D53:V53" si="16">D48</f>
        <v>-6.8878073286052013E-2</v>
      </c>
      <c r="E53" s="4">
        <f t="shared" si="16"/>
        <v>-0.12578016666666667</v>
      </c>
      <c r="F53" s="4">
        <f t="shared" si="16"/>
        <v>-0.13322966666666666</v>
      </c>
      <c r="G53" s="4">
        <f t="shared" si="16"/>
        <v>-0.12122194444444442</v>
      </c>
      <c r="H53" s="4">
        <f t="shared" si="16"/>
        <v>-0.14034550000000007</v>
      </c>
      <c r="I53" s="4">
        <f t="shared" si="16"/>
        <v>-0.17358861111111112</v>
      </c>
      <c r="J53" s="4">
        <f t="shared" si="16"/>
        <v>-0.19957872222222223</v>
      </c>
      <c r="K53" s="4">
        <f t="shared" si="16"/>
        <v>-0.21810472222222221</v>
      </c>
      <c r="L53" s="4">
        <f t="shared" si="16"/>
        <v>-0.21308016666666668</v>
      </c>
      <c r="M53" s="4">
        <f t="shared" si="16"/>
        <v>-0.19955311111111104</v>
      </c>
      <c r="N53" s="4">
        <f t="shared" si="16"/>
        <v>-0.21510950000000004</v>
      </c>
      <c r="O53" s="4">
        <f t="shared" si="16"/>
        <v>-0.21168061111111114</v>
      </c>
      <c r="P53" s="4">
        <f t="shared" si="16"/>
        <v>-0.22712977777777774</v>
      </c>
      <c r="Q53" s="4">
        <f t="shared" si="16"/>
        <v>-0.20688755555555555</v>
      </c>
      <c r="R53" s="4">
        <f t="shared" si="16"/>
        <v>-0.16144561111111111</v>
      </c>
      <c r="S53" s="4">
        <f t="shared" si="16"/>
        <v>-0.13823144444444441</v>
      </c>
      <c r="T53" s="4">
        <f t="shared" si="16"/>
        <v>-0.132649111111111</v>
      </c>
      <c r="U53" s="4">
        <f t="shared" si="16"/>
        <v>-0.13032021276595745</v>
      </c>
      <c r="V53" s="4">
        <f t="shared" si="16"/>
        <v>-0.11619912698412699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4.0000000000000001E-3</v>
      </c>
      <c r="E1">
        <v>1.7000000000000001E-2</v>
      </c>
      <c r="F1">
        <v>5.0000000000000001E-3</v>
      </c>
      <c r="G1">
        <v>3.2000000000000001E-2</v>
      </c>
      <c r="H1">
        <v>0.99199999999999999</v>
      </c>
      <c r="I1">
        <v>1.4999999999999999E-2</v>
      </c>
      <c r="J1">
        <v>0.30299999999999999</v>
      </c>
      <c r="K1">
        <v>0.23200000000000001</v>
      </c>
      <c r="L1">
        <v>8.0000000000000002E-3</v>
      </c>
      <c r="M1">
        <v>1.2E-2</v>
      </c>
      <c r="N1">
        <v>0.23499999999999999</v>
      </c>
      <c r="O1">
        <v>1.0999999999999999E-2</v>
      </c>
      <c r="P1">
        <v>4.0000000000000001E-3</v>
      </c>
      <c r="Q1">
        <v>0.32200000000000001</v>
      </c>
      <c r="R1">
        <v>4.0000000000000001E-3</v>
      </c>
      <c r="S1">
        <v>1.7999999999999999E-2</v>
      </c>
      <c r="T1">
        <v>5.0000000000000001E-3</v>
      </c>
      <c r="U1">
        <v>1.7999999999999999E-2</v>
      </c>
      <c r="V1">
        <v>1.7999999999999999E-2</v>
      </c>
      <c r="W1">
        <v>3.1E-2</v>
      </c>
      <c r="Z1" s="1">
        <f>AVERAGE(D1:M1)</f>
        <v>0.16199999999999998</v>
      </c>
      <c r="AA1" s="1">
        <f>AVERAGE(N1:W1)</f>
        <v>6.660000000000002E-2</v>
      </c>
    </row>
    <row r="2" spans="1:27">
      <c r="A2">
        <v>1</v>
      </c>
      <c r="B2" t="s">
        <v>149</v>
      </c>
      <c r="C2">
        <v>30</v>
      </c>
      <c r="D2">
        <v>2E-3</v>
      </c>
      <c r="E2">
        <v>1.7999999999999999E-2</v>
      </c>
      <c r="F2">
        <v>8.0000000000000002E-3</v>
      </c>
      <c r="G2">
        <v>8.0000000000000002E-3</v>
      </c>
      <c r="H2">
        <v>0.995</v>
      </c>
      <c r="I2">
        <v>2.8000000000000001E-2</v>
      </c>
      <c r="J2">
        <v>0.32600000000000001</v>
      </c>
      <c r="K2">
        <v>0.377</v>
      </c>
      <c r="L2">
        <v>5.0000000000000001E-3</v>
      </c>
      <c r="M2">
        <v>0.02</v>
      </c>
      <c r="N2">
        <v>0.52200000000000002</v>
      </c>
      <c r="O2">
        <v>8.9999999999999993E-3</v>
      </c>
      <c r="P2">
        <v>5.0000000000000001E-3</v>
      </c>
      <c r="Q2">
        <v>0.46500000000000002</v>
      </c>
      <c r="R2">
        <v>3.0000000000000001E-3</v>
      </c>
      <c r="S2">
        <v>1.9E-2</v>
      </c>
      <c r="T2">
        <v>3.0000000000000001E-3</v>
      </c>
      <c r="U2">
        <v>1.9E-2</v>
      </c>
      <c r="V2">
        <v>1.9E-2</v>
      </c>
      <c r="W2">
        <v>0.06</v>
      </c>
      <c r="Z2" s="1">
        <f t="shared" ref="Z2:Z48" si="0">AVERAGE(D2:M2)</f>
        <v>0.1787</v>
      </c>
      <c r="AA2" s="1">
        <f t="shared" ref="AA2:AA48" si="1">AVERAGE(N2:W2)</f>
        <v>0.11239999999999997</v>
      </c>
    </row>
    <row r="3" spans="1:27">
      <c r="A3">
        <v>2</v>
      </c>
      <c r="B3" t="s">
        <v>150</v>
      </c>
      <c r="C3">
        <v>30</v>
      </c>
      <c r="D3">
        <v>2E-3</v>
      </c>
      <c r="E3">
        <v>0.02</v>
      </c>
      <c r="F3">
        <v>7.0000000000000001E-3</v>
      </c>
      <c r="G3">
        <v>3.4000000000000002E-2</v>
      </c>
      <c r="H3">
        <v>0.98899999999999999</v>
      </c>
      <c r="I3">
        <v>1.4E-2</v>
      </c>
      <c r="J3">
        <v>0.22600000000000001</v>
      </c>
      <c r="K3">
        <v>0.26700000000000002</v>
      </c>
      <c r="L3">
        <v>1.7999999999999999E-2</v>
      </c>
      <c r="M3">
        <v>1.7000000000000001E-2</v>
      </c>
      <c r="N3">
        <v>0.32900000000000001</v>
      </c>
      <c r="O3">
        <v>8.0000000000000002E-3</v>
      </c>
      <c r="P3">
        <v>5.0000000000000001E-3</v>
      </c>
      <c r="Q3">
        <v>0.46600000000000003</v>
      </c>
      <c r="R3">
        <v>3.0000000000000001E-3</v>
      </c>
      <c r="S3">
        <v>0.02</v>
      </c>
      <c r="T3">
        <v>2E-3</v>
      </c>
      <c r="U3">
        <v>0.02</v>
      </c>
      <c r="V3">
        <v>0.02</v>
      </c>
      <c r="W3">
        <v>5.3999999999999999E-2</v>
      </c>
      <c r="Z3" s="1">
        <f t="shared" si="0"/>
        <v>0.15940000000000001</v>
      </c>
      <c r="AA3" s="1">
        <f t="shared" si="1"/>
        <v>9.2700000000000018E-2</v>
      </c>
    </row>
    <row r="4" spans="1:27">
      <c r="A4">
        <v>3</v>
      </c>
      <c r="B4" t="s">
        <v>151</v>
      </c>
      <c r="C4">
        <v>30</v>
      </c>
      <c r="D4">
        <v>2E-3</v>
      </c>
      <c r="E4">
        <v>1.6E-2</v>
      </c>
      <c r="F4">
        <v>0.60899999999999999</v>
      </c>
      <c r="G4">
        <v>2.3E-2</v>
      </c>
      <c r="H4">
        <v>0.97399999999999998</v>
      </c>
      <c r="I4">
        <v>1.7999999999999999E-2</v>
      </c>
      <c r="J4">
        <v>0.19600000000000001</v>
      </c>
      <c r="K4">
        <v>0.18</v>
      </c>
      <c r="L4">
        <v>6.5000000000000002E-2</v>
      </c>
      <c r="M4">
        <v>1.6E-2</v>
      </c>
      <c r="N4">
        <v>0.20799999999999999</v>
      </c>
      <c r="O4">
        <v>0.13</v>
      </c>
      <c r="P4">
        <v>2.1000000000000001E-2</v>
      </c>
      <c r="Q4">
        <v>0.46800000000000003</v>
      </c>
      <c r="R4">
        <v>3.5999999999999997E-2</v>
      </c>
      <c r="S4">
        <v>1.7000000000000001E-2</v>
      </c>
      <c r="T4">
        <v>3.0000000000000001E-3</v>
      </c>
      <c r="U4">
        <v>1.4999999999999999E-2</v>
      </c>
      <c r="V4">
        <v>1.7000000000000001E-2</v>
      </c>
      <c r="W4">
        <v>4.3999999999999997E-2</v>
      </c>
      <c r="Z4" s="1">
        <f t="shared" si="0"/>
        <v>0.20990000000000003</v>
      </c>
      <c r="AA4" s="1">
        <f t="shared" si="1"/>
        <v>9.5900000000000013E-2</v>
      </c>
    </row>
    <row r="5" spans="1:27">
      <c r="A5">
        <v>4</v>
      </c>
      <c r="B5" t="s">
        <v>152</v>
      </c>
      <c r="C5">
        <v>30</v>
      </c>
      <c r="D5">
        <v>2E-3</v>
      </c>
      <c r="E5">
        <v>1.7000000000000001E-2</v>
      </c>
      <c r="F5">
        <v>1.4E-2</v>
      </c>
      <c r="G5">
        <v>0.111</v>
      </c>
      <c r="H5">
        <v>0.99199999999999999</v>
      </c>
      <c r="I5">
        <v>1.4E-2</v>
      </c>
      <c r="J5">
        <v>0.33700000000000002</v>
      </c>
      <c r="K5">
        <v>0.26400000000000001</v>
      </c>
      <c r="L5">
        <v>0.01</v>
      </c>
      <c r="M5">
        <v>1.0999999999999999E-2</v>
      </c>
      <c r="N5">
        <v>0.27600000000000002</v>
      </c>
      <c r="O5">
        <v>2.4E-2</v>
      </c>
      <c r="P5">
        <v>5.0000000000000001E-3</v>
      </c>
      <c r="Q5">
        <v>0.433</v>
      </c>
      <c r="R5">
        <v>4.0000000000000001E-3</v>
      </c>
      <c r="S5">
        <v>1.7999999999999999E-2</v>
      </c>
      <c r="T5">
        <v>4.0000000000000001E-3</v>
      </c>
      <c r="U5">
        <v>1.7000000000000001E-2</v>
      </c>
      <c r="V5">
        <v>1.7999999999999999E-2</v>
      </c>
      <c r="W5">
        <v>2.5999999999999999E-2</v>
      </c>
      <c r="Z5" s="1">
        <f t="shared" si="0"/>
        <v>0.1772</v>
      </c>
      <c r="AA5" s="1">
        <f t="shared" si="1"/>
        <v>8.2500000000000004E-2</v>
      </c>
    </row>
    <row r="6" spans="1:27">
      <c r="A6">
        <v>5</v>
      </c>
      <c r="B6" t="s">
        <v>153</v>
      </c>
      <c r="C6">
        <v>30</v>
      </c>
      <c r="D6">
        <v>1.2E-2</v>
      </c>
      <c r="E6">
        <v>1.7999999999999999E-2</v>
      </c>
      <c r="F6">
        <v>1.4999999999999999E-2</v>
      </c>
      <c r="G6">
        <v>2.8000000000000001E-2</v>
      </c>
      <c r="H6">
        <v>0.95899999999999996</v>
      </c>
      <c r="I6">
        <v>1.4E-2</v>
      </c>
      <c r="J6">
        <v>0.33700000000000002</v>
      </c>
      <c r="K6">
        <v>0.26900000000000002</v>
      </c>
      <c r="L6">
        <v>6.0000000000000001E-3</v>
      </c>
      <c r="M6">
        <v>1.2E-2</v>
      </c>
      <c r="N6">
        <v>0.23400000000000001</v>
      </c>
      <c r="O6">
        <v>1.6E-2</v>
      </c>
      <c r="P6">
        <v>5.0000000000000001E-3</v>
      </c>
      <c r="Q6">
        <v>0.27100000000000002</v>
      </c>
      <c r="R6">
        <v>7.0000000000000001E-3</v>
      </c>
      <c r="S6">
        <v>1.9E-2</v>
      </c>
      <c r="T6">
        <v>3.4000000000000002E-2</v>
      </c>
      <c r="U6">
        <v>1.9E-2</v>
      </c>
      <c r="V6">
        <v>1.9E-2</v>
      </c>
      <c r="W6">
        <v>2.8000000000000001E-2</v>
      </c>
      <c r="Z6" s="1">
        <f t="shared" si="0"/>
        <v>0.16700000000000001</v>
      </c>
      <c r="AA6" s="1">
        <f t="shared" si="1"/>
        <v>6.5200000000000008E-2</v>
      </c>
    </row>
    <row r="7" spans="1:27">
      <c r="A7">
        <v>6</v>
      </c>
      <c r="B7" t="s">
        <v>154</v>
      </c>
      <c r="C7">
        <v>30</v>
      </c>
      <c r="D7">
        <v>7.0000000000000001E-3</v>
      </c>
      <c r="E7">
        <v>2.4E-2</v>
      </c>
      <c r="F7">
        <v>3.2000000000000001E-2</v>
      </c>
      <c r="G7">
        <v>4.9000000000000002E-2</v>
      </c>
      <c r="H7">
        <v>0.627</v>
      </c>
      <c r="I7">
        <v>6.0000000000000001E-3</v>
      </c>
      <c r="J7">
        <v>0.17399999999999999</v>
      </c>
      <c r="K7">
        <v>0.157</v>
      </c>
      <c r="L7">
        <v>2.1000000000000001E-2</v>
      </c>
      <c r="M7">
        <v>1.9E-2</v>
      </c>
      <c r="N7">
        <v>7.1999999999999995E-2</v>
      </c>
      <c r="O7">
        <v>0.02</v>
      </c>
      <c r="P7">
        <v>1.2999999999999999E-2</v>
      </c>
      <c r="Q7">
        <v>0.33100000000000002</v>
      </c>
      <c r="R7">
        <v>3.0000000000000001E-3</v>
      </c>
      <c r="S7">
        <v>2.5000000000000001E-2</v>
      </c>
      <c r="T7">
        <v>6.0000000000000001E-3</v>
      </c>
      <c r="U7">
        <v>2.5000000000000001E-2</v>
      </c>
      <c r="V7">
        <v>2.5000000000000001E-2</v>
      </c>
      <c r="W7">
        <v>4.1000000000000002E-2</v>
      </c>
      <c r="Z7" s="1">
        <f t="shared" si="0"/>
        <v>0.11159999999999999</v>
      </c>
      <c r="AA7" s="1">
        <f t="shared" si="1"/>
        <v>5.6100000000000004E-2</v>
      </c>
    </row>
    <row r="8" spans="1:27">
      <c r="A8">
        <v>7</v>
      </c>
      <c r="B8" t="s">
        <v>155</v>
      </c>
      <c r="C8">
        <v>30</v>
      </c>
      <c r="D8">
        <v>1.9E-2</v>
      </c>
      <c r="E8">
        <v>2.1000000000000001E-2</v>
      </c>
      <c r="F8">
        <v>0.40200000000000002</v>
      </c>
      <c r="G8">
        <v>1.2999999999999999E-2</v>
      </c>
      <c r="H8">
        <v>0.88</v>
      </c>
      <c r="I8">
        <v>1.2E-2</v>
      </c>
      <c r="J8">
        <v>0.15</v>
      </c>
      <c r="K8">
        <v>0.16200000000000001</v>
      </c>
      <c r="L8">
        <v>0.10299999999999999</v>
      </c>
      <c r="M8">
        <v>2.7E-2</v>
      </c>
      <c r="N8">
        <v>0.11700000000000001</v>
      </c>
      <c r="O8">
        <v>1.7000000000000001E-2</v>
      </c>
      <c r="P8">
        <v>7.0000000000000001E-3</v>
      </c>
      <c r="Q8">
        <v>0.29699999999999999</v>
      </c>
      <c r="R8">
        <v>1E-3</v>
      </c>
      <c r="S8">
        <v>2.1999999999999999E-2</v>
      </c>
      <c r="T8">
        <v>2.3E-2</v>
      </c>
      <c r="U8">
        <v>2.1999999999999999E-2</v>
      </c>
      <c r="V8">
        <v>2.1999999999999999E-2</v>
      </c>
      <c r="W8">
        <v>4.7E-2</v>
      </c>
      <c r="Z8" s="1">
        <f t="shared" si="0"/>
        <v>0.17889999999999998</v>
      </c>
      <c r="AA8" s="1">
        <f t="shared" si="1"/>
        <v>5.7500000000000009E-2</v>
      </c>
    </row>
    <row r="9" spans="1:27">
      <c r="A9">
        <v>8</v>
      </c>
      <c r="B9" t="s">
        <v>156</v>
      </c>
      <c r="C9">
        <v>30</v>
      </c>
      <c r="D9">
        <v>3.0000000000000001E-3</v>
      </c>
      <c r="E9">
        <v>1.7999999999999999E-2</v>
      </c>
      <c r="F9">
        <v>8.3000000000000004E-2</v>
      </c>
      <c r="G9">
        <v>5.0000000000000001E-3</v>
      </c>
      <c r="H9">
        <v>0.98899999999999999</v>
      </c>
      <c r="I9">
        <v>1.7000000000000001E-2</v>
      </c>
      <c r="J9">
        <v>4.9000000000000002E-2</v>
      </c>
      <c r="K9">
        <v>0.19400000000000001</v>
      </c>
      <c r="L9">
        <v>5.5E-2</v>
      </c>
      <c r="M9">
        <v>2.9000000000000001E-2</v>
      </c>
      <c r="N9">
        <v>0.307</v>
      </c>
      <c r="O9">
        <v>1.7000000000000001E-2</v>
      </c>
      <c r="P9">
        <v>3.0000000000000001E-3</v>
      </c>
      <c r="Q9">
        <v>0.36799999999999999</v>
      </c>
      <c r="R9">
        <v>2E-3</v>
      </c>
      <c r="S9">
        <v>0.02</v>
      </c>
      <c r="T9">
        <v>8.0000000000000002E-3</v>
      </c>
      <c r="U9">
        <v>1.9E-2</v>
      </c>
      <c r="V9">
        <v>1.9E-2</v>
      </c>
      <c r="W9">
        <v>4.5999999999999999E-2</v>
      </c>
      <c r="Z9" s="1">
        <f t="shared" si="0"/>
        <v>0.14419999999999997</v>
      </c>
      <c r="AA9" s="1">
        <f t="shared" si="1"/>
        <v>8.0900000000000014E-2</v>
      </c>
    </row>
    <row r="10" spans="1:27">
      <c r="A10">
        <v>9</v>
      </c>
      <c r="B10" t="s">
        <v>157</v>
      </c>
      <c r="C10">
        <v>30</v>
      </c>
      <c r="D10">
        <v>8.0000000000000002E-3</v>
      </c>
      <c r="E10">
        <v>1.9E-2</v>
      </c>
      <c r="F10">
        <v>0.05</v>
      </c>
      <c r="G10">
        <v>3.0000000000000001E-3</v>
      </c>
      <c r="H10">
        <v>0.98899999999999999</v>
      </c>
      <c r="I10">
        <v>0.02</v>
      </c>
      <c r="J10">
        <v>9.1999999999999998E-2</v>
      </c>
      <c r="K10">
        <v>0.27900000000000003</v>
      </c>
      <c r="L10">
        <v>8.0000000000000002E-3</v>
      </c>
      <c r="M10">
        <v>2.9000000000000001E-2</v>
      </c>
      <c r="N10">
        <v>0.39800000000000002</v>
      </c>
      <c r="O10">
        <v>5.0000000000000001E-3</v>
      </c>
      <c r="P10">
        <v>4.0000000000000001E-3</v>
      </c>
      <c r="Q10">
        <v>0.35699999999999998</v>
      </c>
      <c r="R10">
        <v>2E-3</v>
      </c>
      <c r="S10">
        <v>0.02</v>
      </c>
      <c r="T10">
        <v>1.9E-2</v>
      </c>
      <c r="U10">
        <v>2.1000000000000001E-2</v>
      </c>
      <c r="V10">
        <v>0.02</v>
      </c>
      <c r="W10">
        <v>5.8999999999999997E-2</v>
      </c>
      <c r="Z10" s="1">
        <f t="shared" si="0"/>
        <v>0.1497</v>
      </c>
      <c r="AA10" s="1">
        <f t="shared" si="1"/>
        <v>9.0499999999999997E-2</v>
      </c>
    </row>
    <row r="11" spans="1:27">
      <c r="A11">
        <v>10</v>
      </c>
      <c r="B11" t="s">
        <v>158</v>
      </c>
      <c r="C11">
        <v>30</v>
      </c>
      <c r="D11">
        <v>4.0000000000000001E-3</v>
      </c>
      <c r="E11">
        <v>0.02</v>
      </c>
      <c r="F11">
        <v>7.0000000000000001E-3</v>
      </c>
      <c r="G11">
        <v>0.18099999999999999</v>
      </c>
      <c r="H11">
        <v>0.93799999999999994</v>
      </c>
      <c r="I11">
        <v>0.02</v>
      </c>
      <c r="J11">
        <v>0.24199999999999999</v>
      </c>
      <c r="K11">
        <v>0.254</v>
      </c>
      <c r="L11">
        <v>0.32</v>
      </c>
      <c r="M11">
        <v>3.4000000000000002E-2</v>
      </c>
      <c r="N11">
        <v>0.16600000000000001</v>
      </c>
      <c r="O11">
        <v>8.1000000000000003E-2</v>
      </c>
      <c r="P11">
        <v>3.0000000000000001E-3</v>
      </c>
      <c r="Q11">
        <v>0.41899999999999998</v>
      </c>
      <c r="R11">
        <v>2E-3</v>
      </c>
      <c r="S11">
        <v>2.1999999999999999E-2</v>
      </c>
      <c r="T11">
        <v>3.0000000000000001E-3</v>
      </c>
      <c r="U11">
        <v>2.3E-2</v>
      </c>
      <c r="V11">
        <v>2.1000000000000001E-2</v>
      </c>
      <c r="W11">
        <v>5.8999999999999997E-2</v>
      </c>
      <c r="Z11" s="1">
        <f t="shared" si="0"/>
        <v>0.20200000000000001</v>
      </c>
      <c r="AA11" s="1">
        <f t="shared" si="1"/>
        <v>7.9900000000000013E-2</v>
      </c>
    </row>
    <row r="12" spans="1:27">
      <c r="A12">
        <v>11</v>
      </c>
      <c r="B12" t="s">
        <v>159</v>
      </c>
      <c r="C12">
        <v>30</v>
      </c>
      <c r="D12">
        <v>3.0000000000000001E-3</v>
      </c>
      <c r="E12">
        <v>2.1000000000000001E-2</v>
      </c>
      <c r="F12">
        <v>6.4000000000000001E-2</v>
      </c>
      <c r="G12">
        <v>2.7E-2</v>
      </c>
      <c r="H12">
        <v>0.90700000000000003</v>
      </c>
      <c r="I12">
        <v>8.0000000000000002E-3</v>
      </c>
      <c r="J12">
        <v>0.123</v>
      </c>
      <c r="K12">
        <v>0.182</v>
      </c>
      <c r="L12">
        <v>9.4E-2</v>
      </c>
      <c r="M12">
        <v>2.1000000000000001E-2</v>
      </c>
      <c r="N12">
        <v>0.152</v>
      </c>
      <c r="O12">
        <v>1.2999999999999999E-2</v>
      </c>
      <c r="P12">
        <v>5.0000000000000001E-3</v>
      </c>
      <c r="Q12">
        <v>0.436</v>
      </c>
      <c r="R12">
        <v>2E-3</v>
      </c>
      <c r="S12">
        <v>2.1999999999999999E-2</v>
      </c>
      <c r="T12">
        <v>3.0000000000000001E-3</v>
      </c>
      <c r="U12">
        <v>2.3E-2</v>
      </c>
      <c r="V12">
        <v>2.1999999999999999E-2</v>
      </c>
      <c r="W12">
        <v>4.3999999999999997E-2</v>
      </c>
      <c r="Z12" s="1">
        <f t="shared" si="0"/>
        <v>0.14499999999999999</v>
      </c>
      <c r="AA12" s="1">
        <f t="shared" si="1"/>
        <v>7.2200000000000014E-2</v>
      </c>
    </row>
    <row r="13" spans="1:27">
      <c r="A13">
        <v>12</v>
      </c>
      <c r="B13" t="s">
        <v>160</v>
      </c>
      <c r="C13">
        <v>30</v>
      </c>
      <c r="D13">
        <v>8.0000000000000002E-3</v>
      </c>
      <c r="E13">
        <v>1.6E-2</v>
      </c>
      <c r="F13">
        <v>0.14599999999999999</v>
      </c>
      <c r="G13">
        <v>9.4E-2</v>
      </c>
      <c r="H13">
        <v>0.52400000000000002</v>
      </c>
      <c r="I13">
        <v>8.9999999999999993E-3</v>
      </c>
      <c r="J13">
        <v>0.112</v>
      </c>
      <c r="K13">
        <v>0.1</v>
      </c>
      <c r="L13">
        <v>0.19900000000000001</v>
      </c>
      <c r="M13">
        <v>8.9999999999999993E-3</v>
      </c>
      <c r="N13">
        <v>7.0999999999999994E-2</v>
      </c>
      <c r="O13">
        <v>1.4999999999999999E-2</v>
      </c>
      <c r="P13">
        <v>1.2999999999999999E-2</v>
      </c>
      <c r="Q13">
        <v>0.42499999999999999</v>
      </c>
      <c r="R13">
        <v>0.28999999999999998</v>
      </c>
      <c r="S13">
        <v>1.7000000000000001E-2</v>
      </c>
      <c r="T13">
        <v>1.2E-2</v>
      </c>
      <c r="U13">
        <v>1.4E-2</v>
      </c>
      <c r="V13">
        <v>1.7000000000000001E-2</v>
      </c>
      <c r="W13">
        <v>1.4999999999999999E-2</v>
      </c>
      <c r="Z13" s="1">
        <f t="shared" si="0"/>
        <v>0.1217</v>
      </c>
      <c r="AA13" s="1">
        <f t="shared" si="1"/>
        <v>8.8900000000000007E-2</v>
      </c>
    </row>
    <row r="14" spans="1:27">
      <c r="A14">
        <v>13</v>
      </c>
      <c r="B14" t="s">
        <v>161</v>
      </c>
      <c r="C14">
        <v>30</v>
      </c>
      <c r="D14">
        <v>2.8000000000000001E-2</v>
      </c>
      <c r="E14">
        <v>1.7000000000000001E-2</v>
      </c>
      <c r="F14">
        <v>2.4E-2</v>
      </c>
      <c r="G14">
        <v>0.11</v>
      </c>
      <c r="H14">
        <v>0.871</v>
      </c>
      <c r="I14">
        <v>2.1999999999999999E-2</v>
      </c>
      <c r="J14">
        <v>0.42399999999999999</v>
      </c>
      <c r="K14">
        <v>0.36699999999999999</v>
      </c>
      <c r="L14">
        <v>1.0999999999999999E-2</v>
      </c>
      <c r="M14">
        <v>1.7000000000000001E-2</v>
      </c>
      <c r="N14">
        <v>0.38800000000000001</v>
      </c>
      <c r="O14">
        <v>1.6E-2</v>
      </c>
      <c r="P14">
        <v>4.0000000000000001E-3</v>
      </c>
      <c r="Q14">
        <v>0.51900000000000002</v>
      </c>
      <c r="R14">
        <v>2.5999999999999999E-2</v>
      </c>
      <c r="S14">
        <v>1.7999999999999999E-2</v>
      </c>
      <c r="T14">
        <v>5.7000000000000002E-2</v>
      </c>
      <c r="U14">
        <v>1.7999999999999999E-2</v>
      </c>
      <c r="V14">
        <v>1.7999999999999999E-2</v>
      </c>
      <c r="W14">
        <v>5.8000000000000003E-2</v>
      </c>
      <c r="Z14" s="1">
        <f t="shared" si="0"/>
        <v>0.18909999999999999</v>
      </c>
      <c r="AA14" s="1">
        <f t="shared" si="1"/>
        <v>0.11220000000000001</v>
      </c>
    </row>
    <row r="15" spans="1:27">
      <c r="A15">
        <v>14</v>
      </c>
      <c r="B15" t="s">
        <v>162</v>
      </c>
      <c r="C15">
        <v>30</v>
      </c>
      <c r="D15">
        <v>5.0000000000000001E-3</v>
      </c>
      <c r="E15">
        <v>1.7999999999999999E-2</v>
      </c>
      <c r="F15">
        <v>5.0000000000000001E-3</v>
      </c>
      <c r="G15">
        <v>3.4000000000000002E-2</v>
      </c>
      <c r="H15">
        <v>0.96099999999999997</v>
      </c>
      <c r="I15">
        <v>6.0000000000000001E-3</v>
      </c>
      <c r="J15">
        <v>0.20100000000000001</v>
      </c>
      <c r="K15">
        <v>0.14699999999999999</v>
      </c>
      <c r="L15">
        <v>6.0000000000000001E-3</v>
      </c>
      <c r="M15">
        <v>8.9999999999999993E-3</v>
      </c>
      <c r="N15">
        <v>7.9000000000000001E-2</v>
      </c>
      <c r="O15">
        <v>8.0000000000000002E-3</v>
      </c>
      <c r="P15">
        <v>3.0000000000000001E-3</v>
      </c>
      <c r="Q15">
        <v>0.314</v>
      </c>
      <c r="R15">
        <v>3.0000000000000001E-3</v>
      </c>
      <c r="S15">
        <v>1.9E-2</v>
      </c>
      <c r="T15">
        <v>8.9999999999999993E-3</v>
      </c>
      <c r="U15">
        <v>1.9E-2</v>
      </c>
      <c r="V15">
        <v>1.9E-2</v>
      </c>
      <c r="W15">
        <v>2.4E-2</v>
      </c>
      <c r="Z15" s="1">
        <f t="shared" si="0"/>
        <v>0.13919999999999999</v>
      </c>
      <c r="AA15" s="1">
        <f t="shared" si="1"/>
        <v>4.9700000000000008E-2</v>
      </c>
    </row>
    <row r="16" spans="1:27">
      <c r="A16">
        <v>15</v>
      </c>
      <c r="B16" t="s">
        <v>163</v>
      </c>
      <c r="C16">
        <v>30</v>
      </c>
      <c r="D16">
        <v>3.1E-2</v>
      </c>
      <c r="E16">
        <v>1.6E-2</v>
      </c>
      <c r="F16">
        <v>3.1E-2</v>
      </c>
      <c r="G16">
        <v>5.0000000000000001E-3</v>
      </c>
      <c r="H16">
        <v>0.98699999999999999</v>
      </c>
      <c r="I16">
        <v>1.9E-2</v>
      </c>
      <c r="J16">
        <v>0.152</v>
      </c>
      <c r="K16">
        <v>0.219</v>
      </c>
      <c r="L16">
        <v>6.0000000000000001E-3</v>
      </c>
      <c r="M16">
        <v>1.9E-2</v>
      </c>
      <c r="N16">
        <v>0.25</v>
      </c>
      <c r="O16">
        <v>6.0000000000000001E-3</v>
      </c>
      <c r="P16">
        <v>3.0000000000000001E-3</v>
      </c>
      <c r="Q16">
        <v>0.253</v>
      </c>
      <c r="R16">
        <v>3.0000000000000001E-3</v>
      </c>
      <c r="S16">
        <v>1.7000000000000001E-2</v>
      </c>
      <c r="T16">
        <v>0.155</v>
      </c>
      <c r="U16">
        <v>1.6E-2</v>
      </c>
      <c r="V16">
        <v>1.6E-2</v>
      </c>
      <c r="W16">
        <v>3.3000000000000002E-2</v>
      </c>
      <c r="Z16" s="1">
        <f t="shared" si="0"/>
        <v>0.14849999999999999</v>
      </c>
      <c r="AA16" s="1">
        <f t="shared" si="1"/>
        <v>7.5200000000000017E-2</v>
      </c>
    </row>
    <row r="17" spans="1:27">
      <c r="A17">
        <v>16</v>
      </c>
      <c r="B17" t="s">
        <v>164</v>
      </c>
      <c r="C17">
        <v>30</v>
      </c>
      <c r="D17">
        <v>2.5000000000000001E-2</v>
      </c>
      <c r="E17">
        <v>1.6E-2</v>
      </c>
      <c r="F17">
        <v>2.9000000000000001E-2</v>
      </c>
      <c r="G17">
        <v>6.0000000000000001E-3</v>
      </c>
      <c r="H17">
        <v>0.97699999999999998</v>
      </c>
      <c r="I17">
        <v>0.01</v>
      </c>
      <c r="J17">
        <v>0.29099999999999998</v>
      </c>
      <c r="K17">
        <v>0.29099999999999998</v>
      </c>
      <c r="L17">
        <v>3.0000000000000001E-3</v>
      </c>
      <c r="M17">
        <v>8.0000000000000002E-3</v>
      </c>
      <c r="N17">
        <v>0.26100000000000001</v>
      </c>
      <c r="O17">
        <v>5.0000000000000001E-3</v>
      </c>
      <c r="P17">
        <v>3.5000000000000003E-2</v>
      </c>
      <c r="Q17">
        <v>0.37</v>
      </c>
      <c r="R17">
        <v>4.0000000000000001E-3</v>
      </c>
      <c r="S17">
        <v>1.7000000000000001E-2</v>
      </c>
      <c r="T17">
        <v>3.6999999999999998E-2</v>
      </c>
      <c r="U17">
        <v>1.6E-2</v>
      </c>
      <c r="V17">
        <v>1.7000000000000001E-2</v>
      </c>
      <c r="W17">
        <v>2.1999999999999999E-2</v>
      </c>
      <c r="Z17" s="1">
        <f t="shared" si="0"/>
        <v>0.16559999999999997</v>
      </c>
      <c r="AA17" s="1">
        <f t="shared" si="1"/>
        <v>7.8400000000000011E-2</v>
      </c>
    </row>
    <row r="18" spans="1:27">
      <c r="A18">
        <v>17</v>
      </c>
      <c r="B18" t="s">
        <v>165</v>
      </c>
      <c r="C18">
        <v>30</v>
      </c>
      <c r="D18">
        <v>2.5000000000000001E-2</v>
      </c>
      <c r="E18">
        <v>1.4999999999999999E-2</v>
      </c>
      <c r="F18">
        <v>2.1000000000000001E-2</v>
      </c>
      <c r="G18">
        <v>4.5999999999999999E-2</v>
      </c>
      <c r="H18">
        <v>0.95199999999999996</v>
      </c>
      <c r="I18">
        <v>6.0000000000000001E-3</v>
      </c>
      <c r="J18">
        <v>0.30599999999999999</v>
      </c>
      <c r="K18">
        <v>0.24</v>
      </c>
      <c r="L18">
        <v>3.0000000000000001E-3</v>
      </c>
      <c r="M18">
        <v>5.0000000000000001E-3</v>
      </c>
      <c r="N18">
        <v>0.151</v>
      </c>
      <c r="O18">
        <v>4.1000000000000002E-2</v>
      </c>
      <c r="P18">
        <v>2.1000000000000001E-2</v>
      </c>
      <c r="Q18">
        <v>0.34699999999999998</v>
      </c>
      <c r="R18">
        <v>2E-3</v>
      </c>
      <c r="S18">
        <v>1.6E-2</v>
      </c>
      <c r="T18">
        <v>4.5999999999999999E-2</v>
      </c>
      <c r="U18">
        <v>1.4E-2</v>
      </c>
      <c r="V18">
        <v>1.6E-2</v>
      </c>
      <c r="W18">
        <v>1.2E-2</v>
      </c>
      <c r="Z18" s="1">
        <f t="shared" si="0"/>
        <v>0.16189999999999999</v>
      </c>
      <c r="AA18" s="1">
        <f t="shared" si="1"/>
        <v>6.6600000000000006E-2</v>
      </c>
    </row>
    <row r="19" spans="1:27">
      <c r="A19">
        <v>18</v>
      </c>
      <c r="B19" t="s">
        <v>166</v>
      </c>
      <c r="C19">
        <v>30</v>
      </c>
      <c r="D19">
        <v>0.01</v>
      </c>
      <c r="E19">
        <v>1.9E-2</v>
      </c>
      <c r="F19">
        <v>2E-3</v>
      </c>
      <c r="G19">
        <v>3.4000000000000002E-2</v>
      </c>
      <c r="H19">
        <v>0.96499999999999997</v>
      </c>
      <c r="I19">
        <v>1.4E-2</v>
      </c>
      <c r="J19">
        <v>0.442</v>
      </c>
      <c r="K19">
        <v>0.33600000000000002</v>
      </c>
      <c r="L19">
        <v>7.0000000000000001E-3</v>
      </c>
      <c r="M19">
        <v>2.4E-2</v>
      </c>
      <c r="N19">
        <v>0.24299999999999999</v>
      </c>
      <c r="O19">
        <v>2.9000000000000001E-2</v>
      </c>
      <c r="P19">
        <v>3.0000000000000001E-3</v>
      </c>
      <c r="Q19">
        <v>0.35399999999999998</v>
      </c>
      <c r="R19">
        <v>2E-3</v>
      </c>
      <c r="S19">
        <v>0.02</v>
      </c>
      <c r="T19">
        <v>4.0000000000000001E-3</v>
      </c>
      <c r="U19">
        <v>2.4E-2</v>
      </c>
      <c r="V19">
        <v>0.02</v>
      </c>
      <c r="W19">
        <v>0.09</v>
      </c>
      <c r="Z19" s="1">
        <f t="shared" si="0"/>
        <v>0.18529999999999999</v>
      </c>
      <c r="AA19" s="1">
        <f t="shared" si="1"/>
        <v>7.8899999999999998E-2</v>
      </c>
    </row>
    <row r="20" spans="1:27">
      <c r="A20">
        <v>19</v>
      </c>
      <c r="B20" t="s">
        <v>167</v>
      </c>
      <c r="C20">
        <v>30</v>
      </c>
      <c r="D20">
        <v>2.1000000000000001E-2</v>
      </c>
      <c r="E20">
        <v>2.1999999999999999E-2</v>
      </c>
      <c r="F20">
        <v>2E-3</v>
      </c>
      <c r="G20">
        <v>0.13100000000000001</v>
      </c>
      <c r="H20">
        <v>0.54700000000000004</v>
      </c>
      <c r="I20">
        <v>4.0000000000000001E-3</v>
      </c>
      <c r="J20">
        <v>0.27200000000000002</v>
      </c>
      <c r="K20">
        <v>0.125</v>
      </c>
      <c r="L20">
        <v>1.0999999999999999E-2</v>
      </c>
      <c r="M20">
        <v>1.6E-2</v>
      </c>
      <c r="N20">
        <v>1.9E-2</v>
      </c>
      <c r="O20">
        <v>0.182</v>
      </c>
      <c r="P20">
        <v>6.0000000000000001E-3</v>
      </c>
      <c r="Q20">
        <v>0.16300000000000001</v>
      </c>
      <c r="R20">
        <v>0.03</v>
      </c>
      <c r="S20">
        <v>2.3E-2</v>
      </c>
      <c r="T20">
        <v>4.0000000000000001E-3</v>
      </c>
      <c r="U20">
        <v>2.5999999999999999E-2</v>
      </c>
      <c r="V20">
        <v>2.3E-2</v>
      </c>
      <c r="W20">
        <v>3.4000000000000002E-2</v>
      </c>
      <c r="Z20" s="1">
        <f t="shared" si="0"/>
        <v>0.11510000000000001</v>
      </c>
      <c r="AA20" s="1">
        <f t="shared" si="1"/>
        <v>5.1000000000000011E-2</v>
      </c>
    </row>
    <row r="21" spans="1:27">
      <c r="A21">
        <v>20</v>
      </c>
      <c r="B21" t="s">
        <v>168</v>
      </c>
      <c r="C21">
        <v>30</v>
      </c>
      <c r="D21">
        <v>0.02</v>
      </c>
      <c r="E21">
        <v>1.7999999999999999E-2</v>
      </c>
      <c r="F21">
        <v>3.0000000000000001E-3</v>
      </c>
      <c r="G21">
        <v>8.0000000000000002E-3</v>
      </c>
      <c r="H21">
        <v>0.97899999999999998</v>
      </c>
      <c r="I21">
        <v>6.0000000000000001E-3</v>
      </c>
      <c r="J21">
        <v>0.434</v>
      </c>
      <c r="K21">
        <v>0.26700000000000002</v>
      </c>
      <c r="L21">
        <v>4.0000000000000001E-3</v>
      </c>
      <c r="M21">
        <v>1.4E-2</v>
      </c>
      <c r="N21">
        <v>9.9000000000000005E-2</v>
      </c>
      <c r="O21">
        <v>2.3E-2</v>
      </c>
      <c r="P21">
        <v>3.0000000000000001E-3</v>
      </c>
      <c r="Q21">
        <v>0.25</v>
      </c>
      <c r="R21">
        <v>3.0000000000000001E-3</v>
      </c>
      <c r="S21">
        <v>1.9E-2</v>
      </c>
      <c r="T21">
        <v>6.0000000000000001E-3</v>
      </c>
      <c r="U21">
        <v>2.1000000000000001E-2</v>
      </c>
      <c r="V21">
        <v>1.9E-2</v>
      </c>
      <c r="W21">
        <v>4.2000000000000003E-2</v>
      </c>
      <c r="Z21" s="1">
        <f t="shared" si="0"/>
        <v>0.17529999999999998</v>
      </c>
      <c r="AA21" s="1">
        <f t="shared" si="1"/>
        <v>4.8500000000000001E-2</v>
      </c>
    </row>
    <row r="22" spans="1:27">
      <c r="A22">
        <v>21</v>
      </c>
      <c r="B22" t="s">
        <v>169</v>
      </c>
      <c r="C22">
        <v>30</v>
      </c>
      <c r="D22">
        <v>7.0000000000000007E-2</v>
      </c>
      <c r="E22">
        <v>1.6E-2</v>
      </c>
      <c r="F22">
        <v>2E-3</v>
      </c>
      <c r="G22">
        <v>2.1000000000000001E-2</v>
      </c>
      <c r="H22">
        <v>0.97599999999999998</v>
      </c>
      <c r="I22">
        <v>2.4E-2</v>
      </c>
      <c r="J22">
        <v>0.497</v>
      </c>
      <c r="K22">
        <v>0.36</v>
      </c>
      <c r="L22">
        <v>4.0000000000000001E-3</v>
      </c>
      <c r="M22">
        <v>2.5999999999999999E-2</v>
      </c>
      <c r="N22">
        <v>0.30099999999999999</v>
      </c>
      <c r="O22">
        <v>6.4000000000000001E-2</v>
      </c>
      <c r="P22">
        <v>3.0000000000000001E-3</v>
      </c>
      <c r="Q22">
        <v>0.30599999999999999</v>
      </c>
      <c r="R22">
        <v>4.0000000000000001E-3</v>
      </c>
      <c r="S22">
        <v>1.7000000000000001E-2</v>
      </c>
      <c r="T22">
        <v>0.03</v>
      </c>
      <c r="U22">
        <v>1.9E-2</v>
      </c>
      <c r="V22">
        <v>1.7000000000000001E-2</v>
      </c>
      <c r="W22">
        <v>0.108</v>
      </c>
      <c r="Z22" s="1">
        <f t="shared" si="0"/>
        <v>0.19959999999999997</v>
      </c>
      <c r="AA22" s="1">
        <f t="shared" si="1"/>
        <v>8.6900000000000005E-2</v>
      </c>
    </row>
    <row r="23" spans="1:27">
      <c r="A23">
        <v>22</v>
      </c>
      <c r="B23" t="s">
        <v>170</v>
      </c>
      <c r="C23">
        <v>30</v>
      </c>
      <c r="D23">
        <v>2E-3</v>
      </c>
      <c r="E23">
        <v>1.7999999999999999E-2</v>
      </c>
      <c r="F23">
        <v>2E-3</v>
      </c>
      <c r="G23">
        <v>0.09</v>
      </c>
      <c r="H23">
        <v>0.98699999999999999</v>
      </c>
      <c r="I23">
        <v>0.01</v>
      </c>
      <c r="J23">
        <v>0.24299999999999999</v>
      </c>
      <c r="K23">
        <v>0.20399999999999999</v>
      </c>
      <c r="L23">
        <v>0.01</v>
      </c>
      <c r="M23">
        <v>1.7999999999999999E-2</v>
      </c>
      <c r="N23">
        <v>0.112</v>
      </c>
      <c r="O23">
        <v>1.2E-2</v>
      </c>
      <c r="P23">
        <v>4.0000000000000001E-3</v>
      </c>
      <c r="Q23">
        <v>0.377</v>
      </c>
      <c r="R23">
        <v>2E-3</v>
      </c>
      <c r="S23">
        <v>1.7999999999999999E-2</v>
      </c>
      <c r="T23">
        <v>2E-3</v>
      </c>
      <c r="U23">
        <v>0.02</v>
      </c>
      <c r="V23">
        <v>1.7999999999999999E-2</v>
      </c>
      <c r="W23">
        <v>6.4000000000000001E-2</v>
      </c>
      <c r="Z23" s="1">
        <f t="shared" si="0"/>
        <v>0.15839999999999999</v>
      </c>
      <c r="AA23" s="1">
        <f t="shared" si="1"/>
        <v>6.2899999999999998E-2</v>
      </c>
    </row>
    <row r="24" spans="1:27">
      <c r="A24">
        <v>23</v>
      </c>
      <c r="B24" t="s">
        <v>171</v>
      </c>
      <c r="C24">
        <v>30</v>
      </c>
      <c r="D24">
        <v>5.2999999999999999E-2</v>
      </c>
      <c r="E24">
        <v>1.7999999999999999E-2</v>
      </c>
      <c r="F24">
        <v>0.01</v>
      </c>
      <c r="G24">
        <v>0.02</v>
      </c>
      <c r="H24">
        <v>0.88900000000000001</v>
      </c>
      <c r="I24">
        <v>1.4999999999999999E-2</v>
      </c>
      <c r="J24">
        <v>0.52</v>
      </c>
      <c r="K24">
        <v>0.42399999999999999</v>
      </c>
      <c r="L24">
        <v>4.0000000000000001E-3</v>
      </c>
      <c r="M24">
        <v>2.4E-2</v>
      </c>
      <c r="N24">
        <v>0.34300000000000003</v>
      </c>
      <c r="O24">
        <v>2.7E-2</v>
      </c>
      <c r="P24">
        <v>5.0000000000000001E-3</v>
      </c>
      <c r="Q24">
        <v>0.39400000000000002</v>
      </c>
      <c r="R24">
        <v>5.0000000000000001E-3</v>
      </c>
      <c r="S24">
        <v>1.9E-2</v>
      </c>
      <c r="T24">
        <v>0.08</v>
      </c>
      <c r="U24">
        <v>2.1000000000000001E-2</v>
      </c>
      <c r="V24">
        <v>1.9E-2</v>
      </c>
      <c r="W24">
        <v>7.0000000000000007E-2</v>
      </c>
      <c r="Z24" s="1">
        <f t="shared" si="0"/>
        <v>0.19769999999999999</v>
      </c>
      <c r="AA24" s="1">
        <f t="shared" si="1"/>
        <v>9.8300000000000012E-2</v>
      </c>
    </row>
    <row r="25" spans="1:27">
      <c r="A25">
        <v>24</v>
      </c>
      <c r="B25" t="s">
        <v>172</v>
      </c>
      <c r="C25">
        <v>30</v>
      </c>
      <c r="D25">
        <v>0.32</v>
      </c>
      <c r="E25">
        <v>1.2E-2</v>
      </c>
      <c r="F25">
        <v>0.30299999999999999</v>
      </c>
      <c r="G25">
        <v>0.93100000000000005</v>
      </c>
      <c r="H25">
        <v>6.7000000000000004E-2</v>
      </c>
      <c r="I25">
        <v>0.156</v>
      </c>
      <c r="J25">
        <v>0.58199999999999996</v>
      </c>
      <c r="K25">
        <v>0.55300000000000005</v>
      </c>
      <c r="L25">
        <v>0.92300000000000004</v>
      </c>
      <c r="M25">
        <v>0.104</v>
      </c>
      <c r="N25">
        <v>0.17899999999999999</v>
      </c>
      <c r="O25">
        <v>0.27400000000000002</v>
      </c>
      <c r="P25">
        <v>2.5999999999999999E-2</v>
      </c>
      <c r="Q25">
        <v>0.505</v>
      </c>
      <c r="R25">
        <v>0.41499999999999998</v>
      </c>
      <c r="S25">
        <v>1.2999999999999999E-2</v>
      </c>
      <c r="T25">
        <v>0.13400000000000001</v>
      </c>
      <c r="U25">
        <v>3.1E-2</v>
      </c>
      <c r="V25">
        <v>1.2999999999999999E-2</v>
      </c>
      <c r="W25">
        <v>3.5999999999999997E-2</v>
      </c>
      <c r="Z25" s="1">
        <f t="shared" si="0"/>
        <v>0.39510000000000001</v>
      </c>
      <c r="AA25" s="1">
        <f t="shared" si="1"/>
        <v>0.16259999999999997</v>
      </c>
    </row>
    <row r="26" spans="1:27">
      <c r="A26">
        <v>25</v>
      </c>
      <c r="B26" t="s">
        <v>173</v>
      </c>
      <c r="C26">
        <v>30</v>
      </c>
      <c r="D26">
        <v>3.9E-2</v>
      </c>
      <c r="E26">
        <v>1.2999999999999999E-2</v>
      </c>
      <c r="F26">
        <v>2.3E-2</v>
      </c>
      <c r="G26">
        <v>0.61099999999999999</v>
      </c>
      <c r="H26">
        <v>0.745</v>
      </c>
      <c r="I26">
        <v>0.433</v>
      </c>
      <c r="J26">
        <v>0.12</v>
      </c>
      <c r="K26">
        <v>0.73</v>
      </c>
      <c r="L26">
        <v>0.184</v>
      </c>
      <c r="M26">
        <v>4.3999999999999997E-2</v>
      </c>
      <c r="N26">
        <v>0.92200000000000004</v>
      </c>
      <c r="O26">
        <v>0.11899999999999999</v>
      </c>
      <c r="P26">
        <v>2.3E-2</v>
      </c>
      <c r="Q26">
        <v>0.45300000000000001</v>
      </c>
      <c r="R26">
        <v>0.98099999999999998</v>
      </c>
      <c r="S26">
        <v>1.4E-2</v>
      </c>
      <c r="T26">
        <v>4.0000000000000001E-3</v>
      </c>
      <c r="U26">
        <v>2.4E-2</v>
      </c>
      <c r="V26">
        <v>1.2999999999999999E-2</v>
      </c>
      <c r="W26">
        <v>0.151</v>
      </c>
      <c r="Z26" s="1">
        <f t="shared" si="0"/>
        <v>0.29420000000000002</v>
      </c>
      <c r="AA26" s="1">
        <f t="shared" si="1"/>
        <v>0.27039999999999992</v>
      </c>
    </row>
    <row r="27" spans="1:27">
      <c r="A27">
        <v>26</v>
      </c>
      <c r="B27" t="s">
        <v>174</v>
      </c>
      <c r="C27">
        <v>30</v>
      </c>
      <c r="D27">
        <v>3.4000000000000002E-2</v>
      </c>
      <c r="E27">
        <v>1.4E-2</v>
      </c>
      <c r="F27">
        <v>0.27300000000000002</v>
      </c>
      <c r="G27">
        <v>0.75800000000000001</v>
      </c>
      <c r="H27">
        <v>0.94499999999999995</v>
      </c>
      <c r="I27">
        <v>7.0000000000000007E-2</v>
      </c>
      <c r="J27">
        <v>5.2999999999999999E-2</v>
      </c>
      <c r="K27">
        <v>0.19500000000000001</v>
      </c>
      <c r="L27">
        <v>8.9999999999999993E-3</v>
      </c>
      <c r="M27">
        <v>0.22</v>
      </c>
      <c r="N27">
        <v>8.0000000000000002E-3</v>
      </c>
      <c r="O27">
        <v>8.5999999999999993E-2</v>
      </c>
      <c r="P27">
        <v>0.307</v>
      </c>
      <c r="Q27">
        <v>0.04</v>
      </c>
      <c r="R27">
        <v>8.9999999999999993E-3</v>
      </c>
      <c r="S27">
        <v>1.4E-2</v>
      </c>
      <c r="T27">
        <v>8.0000000000000002E-3</v>
      </c>
      <c r="U27">
        <v>1.6E-2</v>
      </c>
      <c r="V27">
        <v>1.4E-2</v>
      </c>
      <c r="W27">
        <v>7.8E-2</v>
      </c>
      <c r="Z27" s="1">
        <f t="shared" si="0"/>
        <v>0.2571</v>
      </c>
      <c r="AA27" s="1">
        <f t="shared" si="1"/>
        <v>5.7999999999999996E-2</v>
      </c>
    </row>
    <row r="28" spans="1:27">
      <c r="A28">
        <v>27</v>
      </c>
      <c r="B28" t="s">
        <v>175</v>
      </c>
      <c r="C28">
        <v>30</v>
      </c>
      <c r="D28">
        <v>0.75900000000000001</v>
      </c>
      <c r="E28">
        <v>1.2E-2</v>
      </c>
      <c r="F28">
        <v>5.8999999999999997E-2</v>
      </c>
      <c r="G28">
        <v>0.99099999999999999</v>
      </c>
      <c r="H28">
        <v>0.161</v>
      </c>
      <c r="I28">
        <v>2.8000000000000001E-2</v>
      </c>
      <c r="J28">
        <v>1.2E-2</v>
      </c>
      <c r="K28">
        <v>8.4000000000000005E-2</v>
      </c>
      <c r="L28">
        <v>0.34399999999999997</v>
      </c>
      <c r="M28">
        <v>0.128</v>
      </c>
      <c r="N28">
        <v>0.20799999999999999</v>
      </c>
      <c r="O28">
        <v>0.51800000000000002</v>
      </c>
      <c r="P28">
        <v>0.13</v>
      </c>
      <c r="Q28">
        <v>0.35299999999999998</v>
      </c>
      <c r="R28">
        <v>0.19</v>
      </c>
      <c r="S28">
        <v>1.2E-2</v>
      </c>
      <c r="T28">
        <v>0.20699999999999999</v>
      </c>
      <c r="U28">
        <v>1.4E-2</v>
      </c>
      <c r="V28">
        <v>1.2E-2</v>
      </c>
      <c r="W28">
        <v>6.2E-2</v>
      </c>
      <c r="Z28" s="1">
        <f t="shared" si="0"/>
        <v>0.25780000000000003</v>
      </c>
      <c r="AA28" s="1">
        <f t="shared" si="1"/>
        <v>0.17060000000000003</v>
      </c>
    </row>
    <row r="29" spans="1:27">
      <c r="A29">
        <v>28</v>
      </c>
      <c r="B29" t="s">
        <v>176</v>
      </c>
      <c r="C29">
        <v>30</v>
      </c>
      <c r="D29">
        <v>3.3000000000000002E-2</v>
      </c>
      <c r="E29">
        <v>1.4999999999999999E-2</v>
      </c>
      <c r="F29">
        <v>0.114</v>
      </c>
      <c r="G29">
        <v>0.38400000000000001</v>
      </c>
      <c r="H29">
        <v>0.628</v>
      </c>
      <c r="I29">
        <v>1.0999999999999999E-2</v>
      </c>
      <c r="J29">
        <v>0.13</v>
      </c>
      <c r="K29">
        <v>0.41299999999999998</v>
      </c>
      <c r="L29">
        <v>0.81200000000000006</v>
      </c>
      <c r="M29">
        <v>2.1000000000000001E-2</v>
      </c>
      <c r="N29">
        <v>6.5000000000000002E-2</v>
      </c>
      <c r="O29">
        <v>3.3000000000000002E-2</v>
      </c>
      <c r="P29">
        <v>1.4999999999999999E-2</v>
      </c>
      <c r="Q29">
        <v>0.19400000000000001</v>
      </c>
      <c r="R29">
        <v>4.0000000000000001E-3</v>
      </c>
      <c r="S29">
        <v>1.4999999999999999E-2</v>
      </c>
      <c r="T29">
        <v>0.04</v>
      </c>
      <c r="U29">
        <v>1.7999999999999999E-2</v>
      </c>
      <c r="V29">
        <v>1.4999999999999999E-2</v>
      </c>
      <c r="W29">
        <v>1.2999999999999999E-2</v>
      </c>
      <c r="Z29" s="1">
        <f t="shared" si="0"/>
        <v>0.25609999999999999</v>
      </c>
      <c r="AA29" s="1">
        <f t="shared" si="1"/>
        <v>4.1200000000000001E-2</v>
      </c>
    </row>
    <row r="30" spans="1:27">
      <c r="A30">
        <v>29</v>
      </c>
      <c r="B30" t="s">
        <v>177</v>
      </c>
      <c r="C30">
        <v>30</v>
      </c>
      <c r="D30">
        <v>2.1999999999999999E-2</v>
      </c>
      <c r="E30">
        <v>1.6E-2</v>
      </c>
      <c r="F30">
        <v>0.33700000000000002</v>
      </c>
      <c r="G30">
        <v>0.66100000000000003</v>
      </c>
      <c r="H30">
        <v>0.70299999999999996</v>
      </c>
      <c r="I30">
        <v>1.0999999999999999E-2</v>
      </c>
      <c r="J30">
        <v>0.10100000000000001</v>
      </c>
      <c r="K30">
        <v>0.44</v>
      </c>
      <c r="L30">
        <v>0.39600000000000002</v>
      </c>
      <c r="M30">
        <v>3.4000000000000002E-2</v>
      </c>
      <c r="N30">
        <v>9.8000000000000004E-2</v>
      </c>
      <c r="O30">
        <v>0.14000000000000001</v>
      </c>
      <c r="P30">
        <v>1.7000000000000001E-2</v>
      </c>
      <c r="Q30">
        <v>0.249</v>
      </c>
      <c r="R30">
        <v>6.0000000000000001E-3</v>
      </c>
      <c r="S30">
        <v>1.7000000000000001E-2</v>
      </c>
      <c r="T30">
        <v>8.0000000000000002E-3</v>
      </c>
      <c r="U30">
        <v>1.7000000000000001E-2</v>
      </c>
      <c r="V30">
        <v>1.6E-2</v>
      </c>
      <c r="W30">
        <v>1.7000000000000001E-2</v>
      </c>
      <c r="Z30" s="1">
        <f t="shared" si="0"/>
        <v>0.27209999999999995</v>
      </c>
      <c r="AA30" s="1">
        <f t="shared" si="1"/>
        <v>5.850000000000001E-2</v>
      </c>
    </row>
    <row r="31" spans="1:27">
      <c r="A31">
        <v>30</v>
      </c>
      <c r="B31" t="s">
        <v>178</v>
      </c>
      <c r="C31">
        <v>30</v>
      </c>
      <c r="D31">
        <v>0.79800000000000004</v>
      </c>
      <c r="E31">
        <v>1.2999999999999999E-2</v>
      </c>
      <c r="F31">
        <v>3.0000000000000001E-3</v>
      </c>
      <c r="G31">
        <v>0.89600000000000002</v>
      </c>
      <c r="H31">
        <v>0.75</v>
      </c>
      <c r="I31">
        <v>2.1000000000000001E-2</v>
      </c>
      <c r="J31">
        <v>0.01</v>
      </c>
      <c r="K31">
        <v>3.5000000000000003E-2</v>
      </c>
      <c r="L31">
        <v>0.17299999999999999</v>
      </c>
      <c r="M31">
        <v>8.0000000000000002E-3</v>
      </c>
      <c r="N31">
        <v>0.73199999999999998</v>
      </c>
      <c r="O31">
        <v>0.47599999999999998</v>
      </c>
      <c r="P31">
        <v>0.03</v>
      </c>
      <c r="Q31">
        <v>0.42699999999999999</v>
      </c>
      <c r="R31">
        <v>0.81799999999999995</v>
      </c>
      <c r="S31">
        <v>1.2999999999999999E-2</v>
      </c>
      <c r="T31">
        <v>0.11</v>
      </c>
      <c r="U31">
        <v>0.01</v>
      </c>
      <c r="V31">
        <v>1.2999999999999999E-2</v>
      </c>
      <c r="W31">
        <v>8.2000000000000003E-2</v>
      </c>
      <c r="Z31" s="1">
        <f t="shared" si="0"/>
        <v>0.2707</v>
      </c>
      <c r="AA31" s="1">
        <f t="shared" si="1"/>
        <v>0.27109999999999995</v>
      </c>
    </row>
    <row r="32" spans="1:27">
      <c r="A32">
        <v>31</v>
      </c>
      <c r="B32" t="s">
        <v>179</v>
      </c>
      <c r="C32">
        <v>30</v>
      </c>
      <c r="D32">
        <v>0.79300000000000004</v>
      </c>
      <c r="E32">
        <v>0.01</v>
      </c>
      <c r="F32">
        <v>0.97299999999999998</v>
      </c>
      <c r="G32">
        <v>2.4E-2</v>
      </c>
      <c r="H32">
        <v>0.88400000000000001</v>
      </c>
      <c r="I32">
        <v>8.9999999999999993E-3</v>
      </c>
      <c r="J32">
        <v>0.77700000000000002</v>
      </c>
      <c r="K32">
        <v>7.1999999999999995E-2</v>
      </c>
      <c r="L32">
        <v>8.9999999999999993E-3</v>
      </c>
      <c r="M32">
        <v>5.5E-2</v>
      </c>
      <c r="N32">
        <v>2.7E-2</v>
      </c>
      <c r="O32">
        <v>0.94699999999999995</v>
      </c>
      <c r="P32">
        <v>0.58299999999999996</v>
      </c>
      <c r="Q32">
        <v>9.9000000000000005E-2</v>
      </c>
      <c r="R32">
        <v>4.0000000000000001E-3</v>
      </c>
      <c r="S32">
        <v>0.01</v>
      </c>
      <c r="T32">
        <v>0.82199999999999995</v>
      </c>
      <c r="U32">
        <v>1.2999999999999999E-2</v>
      </c>
      <c r="V32">
        <v>1.0999999999999999E-2</v>
      </c>
      <c r="W32">
        <v>0.27500000000000002</v>
      </c>
      <c r="Z32" s="1">
        <f t="shared" si="0"/>
        <v>0.36060000000000003</v>
      </c>
      <c r="AA32" s="1">
        <f t="shared" si="1"/>
        <v>0.27910000000000001</v>
      </c>
    </row>
    <row r="33" spans="1:27">
      <c r="A33">
        <v>32</v>
      </c>
      <c r="B33" t="s">
        <v>180</v>
      </c>
      <c r="C33">
        <v>30</v>
      </c>
      <c r="D33">
        <v>9.7000000000000003E-2</v>
      </c>
      <c r="E33">
        <v>1.4999999999999999E-2</v>
      </c>
      <c r="F33">
        <v>1.7000000000000001E-2</v>
      </c>
      <c r="G33">
        <v>0.14000000000000001</v>
      </c>
      <c r="H33">
        <v>0.86199999999999999</v>
      </c>
      <c r="I33">
        <v>2.4E-2</v>
      </c>
      <c r="J33">
        <v>0.36199999999999999</v>
      </c>
      <c r="K33">
        <v>0.26700000000000002</v>
      </c>
      <c r="L33">
        <v>3.9E-2</v>
      </c>
      <c r="M33">
        <v>2.5999999999999999E-2</v>
      </c>
      <c r="N33">
        <v>0.91100000000000003</v>
      </c>
      <c r="O33">
        <v>0.42699999999999999</v>
      </c>
      <c r="P33">
        <v>0.11799999999999999</v>
      </c>
      <c r="Q33">
        <v>0.85499999999999998</v>
      </c>
      <c r="R33">
        <v>0.93600000000000005</v>
      </c>
      <c r="S33">
        <v>1.6E-2</v>
      </c>
      <c r="T33">
        <v>0.01</v>
      </c>
      <c r="U33">
        <v>1.2999999999999999E-2</v>
      </c>
      <c r="V33">
        <v>1.6E-2</v>
      </c>
      <c r="W33">
        <v>0.47799999999999998</v>
      </c>
      <c r="Z33" s="1">
        <f t="shared" si="0"/>
        <v>0.18489999999999998</v>
      </c>
      <c r="AA33" s="1">
        <f t="shared" si="1"/>
        <v>0.37799999999999995</v>
      </c>
    </row>
    <row r="34" spans="1:27">
      <c r="A34">
        <v>33</v>
      </c>
      <c r="B34" t="s">
        <v>181</v>
      </c>
      <c r="C34">
        <v>30</v>
      </c>
      <c r="D34">
        <v>7.3999999999999996E-2</v>
      </c>
      <c r="E34">
        <v>1.7999999999999999E-2</v>
      </c>
      <c r="F34">
        <v>0.22800000000000001</v>
      </c>
      <c r="G34">
        <v>0.64700000000000002</v>
      </c>
      <c r="H34">
        <v>0.63200000000000001</v>
      </c>
      <c r="I34">
        <v>1.2999999999999999E-2</v>
      </c>
      <c r="J34">
        <v>1.2E-2</v>
      </c>
      <c r="K34">
        <v>5.1999999999999998E-2</v>
      </c>
      <c r="L34">
        <v>1.0999999999999999E-2</v>
      </c>
      <c r="M34">
        <v>0.17599999999999999</v>
      </c>
      <c r="N34">
        <v>0.04</v>
      </c>
      <c r="O34">
        <v>0.499</v>
      </c>
      <c r="P34">
        <v>0.223</v>
      </c>
      <c r="Q34">
        <v>0.88</v>
      </c>
      <c r="R34">
        <v>6.0000000000000001E-3</v>
      </c>
      <c r="S34">
        <v>1.9E-2</v>
      </c>
      <c r="T34">
        <v>2.5000000000000001E-2</v>
      </c>
      <c r="U34">
        <v>1.4999999999999999E-2</v>
      </c>
      <c r="V34">
        <v>1.7999999999999999E-2</v>
      </c>
      <c r="W34">
        <v>9.5000000000000001E-2</v>
      </c>
      <c r="Z34" s="1">
        <f t="shared" si="0"/>
        <v>0.18629999999999999</v>
      </c>
      <c r="AA34" s="1">
        <f t="shared" si="1"/>
        <v>0.18199999999999997</v>
      </c>
    </row>
    <row r="35" spans="1:27">
      <c r="A35">
        <v>34</v>
      </c>
      <c r="B35" t="s">
        <v>182</v>
      </c>
      <c r="C35">
        <v>30</v>
      </c>
      <c r="D35">
        <v>0.155</v>
      </c>
      <c r="E35">
        <v>1.7999999999999999E-2</v>
      </c>
      <c r="F35">
        <v>0.13900000000000001</v>
      </c>
      <c r="G35">
        <v>0.28399999999999997</v>
      </c>
      <c r="H35">
        <v>0.71</v>
      </c>
      <c r="I35">
        <v>7.0000000000000001E-3</v>
      </c>
      <c r="J35">
        <v>0.19500000000000001</v>
      </c>
      <c r="K35">
        <v>0.13800000000000001</v>
      </c>
      <c r="L35">
        <v>2.1000000000000001E-2</v>
      </c>
      <c r="M35">
        <v>0.13900000000000001</v>
      </c>
      <c r="N35">
        <v>0.27100000000000002</v>
      </c>
      <c r="O35">
        <v>0.20799999999999999</v>
      </c>
      <c r="P35">
        <v>2.1000000000000001E-2</v>
      </c>
      <c r="Q35">
        <v>0.81699999999999995</v>
      </c>
      <c r="R35">
        <v>5.0000000000000001E-3</v>
      </c>
      <c r="S35">
        <v>1.9E-2</v>
      </c>
      <c r="T35">
        <v>3.5999999999999997E-2</v>
      </c>
      <c r="U35">
        <v>1.4E-2</v>
      </c>
      <c r="V35">
        <v>1.9E-2</v>
      </c>
      <c r="W35">
        <v>0.68899999999999995</v>
      </c>
      <c r="Z35" s="1">
        <f t="shared" si="0"/>
        <v>0.18059999999999998</v>
      </c>
      <c r="AA35" s="1">
        <f t="shared" si="1"/>
        <v>0.20989999999999998</v>
      </c>
    </row>
    <row r="36" spans="1:27">
      <c r="A36">
        <v>35</v>
      </c>
      <c r="B36" t="s">
        <v>183</v>
      </c>
      <c r="C36">
        <v>30</v>
      </c>
      <c r="D36">
        <v>0.44700000000000001</v>
      </c>
      <c r="E36">
        <v>8.9999999999999993E-3</v>
      </c>
      <c r="F36">
        <v>0.25</v>
      </c>
      <c r="G36">
        <v>0.53600000000000003</v>
      </c>
      <c r="H36">
        <v>0.79900000000000004</v>
      </c>
      <c r="I36">
        <v>6.9000000000000006E-2</v>
      </c>
      <c r="J36">
        <v>8.9999999999999993E-3</v>
      </c>
      <c r="K36">
        <v>0.01</v>
      </c>
      <c r="L36">
        <v>2.3E-2</v>
      </c>
      <c r="M36">
        <v>1.2E-2</v>
      </c>
      <c r="N36">
        <v>0.40600000000000003</v>
      </c>
      <c r="O36">
        <v>0.87</v>
      </c>
      <c r="P36">
        <v>0.74199999999999999</v>
      </c>
      <c r="Q36">
        <v>0.73</v>
      </c>
      <c r="R36">
        <v>0.95499999999999996</v>
      </c>
      <c r="S36">
        <v>8.9999999999999993E-3</v>
      </c>
      <c r="T36">
        <v>2.8000000000000001E-2</v>
      </c>
      <c r="U36">
        <v>7.0000000000000001E-3</v>
      </c>
      <c r="V36">
        <v>8.9999999999999993E-3</v>
      </c>
      <c r="W36">
        <v>0.47599999999999998</v>
      </c>
      <c r="Z36" s="1">
        <f t="shared" si="0"/>
        <v>0.21639999999999998</v>
      </c>
      <c r="AA36" s="1">
        <f t="shared" si="1"/>
        <v>0.42319999999999991</v>
      </c>
    </row>
    <row r="37" spans="1:27">
      <c r="A37">
        <v>36</v>
      </c>
      <c r="B37" t="s">
        <v>184</v>
      </c>
      <c r="C37">
        <v>30</v>
      </c>
      <c r="D37">
        <v>3.5999999999999997E-2</v>
      </c>
      <c r="E37">
        <v>1.2999999999999999E-2</v>
      </c>
      <c r="F37">
        <v>0.57599999999999996</v>
      </c>
      <c r="G37">
        <v>0.55200000000000005</v>
      </c>
      <c r="H37">
        <v>0.95499999999999996</v>
      </c>
      <c r="I37">
        <v>0.41599999999999998</v>
      </c>
      <c r="J37">
        <v>2.8000000000000001E-2</v>
      </c>
      <c r="K37">
        <v>4.4999999999999998E-2</v>
      </c>
      <c r="L37">
        <v>4.1000000000000002E-2</v>
      </c>
      <c r="M37">
        <v>0.40500000000000003</v>
      </c>
      <c r="N37">
        <v>5.7000000000000002E-2</v>
      </c>
      <c r="O37">
        <v>0.496</v>
      </c>
      <c r="P37">
        <v>0.35399999999999998</v>
      </c>
      <c r="Q37">
        <v>0.21099999999999999</v>
      </c>
      <c r="R37">
        <v>2.1000000000000001E-2</v>
      </c>
      <c r="S37">
        <v>1.4E-2</v>
      </c>
      <c r="T37">
        <v>8.0000000000000002E-3</v>
      </c>
      <c r="U37">
        <v>1.4E-2</v>
      </c>
      <c r="V37">
        <v>1.2999999999999999E-2</v>
      </c>
      <c r="W37">
        <v>0.92800000000000005</v>
      </c>
      <c r="Z37" s="1">
        <f t="shared" si="0"/>
        <v>0.30670000000000003</v>
      </c>
      <c r="AA37" s="1">
        <f t="shared" si="1"/>
        <v>0.21160000000000001</v>
      </c>
    </row>
    <row r="38" spans="1:27">
      <c r="A38">
        <v>37</v>
      </c>
      <c r="B38" t="s">
        <v>185</v>
      </c>
      <c r="C38">
        <v>30</v>
      </c>
      <c r="D38">
        <v>4.8000000000000001E-2</v>
      </c>
      <c r="E38">
        <v>1.6E-2</v>
      </c>
      <c r="F38">
        <v>0.35799999999999998</v>
      </c>
      <c r="G38">
        <v>1.4999999999999999E-2</v>
      </c>
      <c r="H38">
        <v>0.90800000000000003</v>
      </c>
      <c r="I38">
        <v>5.6000000000000001E-2</v>
      </c>
      <c r="J38">
        <v>2.9000000000000001E-2</v>
      </c>
      <c r="K38">
        <v>6.7000000000000004E-2</v>
      </c>
      <c r="L38">
        <v>5.0000000000000001E-3</v>
      </c>
      <c r="M38">
        <v>7.6999999999999999E-2</v>
      </c>
      <c r="N38">
        <v>7.9000000000000001E-2</v>
      </c>
      <c r="O38">
        <v>3.5000000000000003E-2</v>
      </c>
      <c r="P38">
        <v>0.55300000000000005</v>
      </c>
      <c r="Q38">
        <v>9.0999999999999998E-2</v>
      </c>
      <c r="R38">
        <v>6.3E-2</v>
      </c>
      <c r="S38">
        <v>1.7000000000000001E-2</v>
      </c>
      <c r="T38">
        <v>6.0000000000000001E-3</v>
      </c>
      <c r="U38">
        <v>1.2999999999999999E-2</v>
      </c>
      <c r="V38">
        <v>1.7000000000000001E-2</v>
      </c>
      <c r="W38">
        <v>0.73599999999999999</v>
      </c>
      <c r="Z38" s="1">
        <f t="shared" si="0"/>
        <v>0.15789999999999998</v>
      </c>
      <c r="AA38" s="1">
        <f t="shared" si="1"/>
        <v>0.16099999999999998</v>
      </c>
    </row>
    <row r="39" spans="1:27">
      <c r="A39">
        <v>38</v>
      </c>
      <c r="B39" t="s">
        <v>186</v>
      </c>
      <c r="C39">
        <v>30</v>
      </c>
      <c r="D39">
        <v>0.92700000000000005</v>
      </c>
      <c r="E39">
        <v>8.0000000000000002E-3</v>
      </c>
      <c r="F39">
        <v>0.91100000000000003</v>
      </c>
      <c r="G39">
        <v>0.94699999999999995</v>
      </c>
      <c r="H39">
        <v>0.248</v>
      </c>
      <c r="I39">
        <v>0.61899999999999999</v>
      </c>
      <c r="J39">
        <v>5.0000000000000001E-3</v>
      </c>
      <c r="K39">
        <v>2.5000000000000001E-2</v>
      </c>
      <c r="L39">
        <v>0.95499999999999996</v>
      </c>
      <c r="M39">
        <v>4.7E-2</v>
      </c>
      <c r="N39">
        <v>0.29199999999999998</v>
      </c>
      <c r="O39">
        <v>0.55400000000000005</v>
      </c>
      <c r="P39">
        <v>0.84099999999999997</v>
      </c>
      <c r="Q39">
        <v>2.4E-2</v>
      </c>
      <c r="R39">
        <v>0.95799999999999996</v>
      </c>
      <c r="S39">
        <v>8.0000000000000002E-3</v>
      </c>
      <c r="T39">
        <v>0.35199999999999998</v>
      </c>
      <c r="U39">
        <v>1.0999999999999999E-2</v>
      </c>
      <c r="V39">
        <v>8.0000000000000002E-3</v>
      </c>
      <c r="W39">
        <v>0.317</v>
      </c>
      <c r="Z39" s="1">
        <f t="shared" si="0"/>
        <v>0.46919999999999995</v>
      </c>
      <c r="AA39" s="1">
        <f t="shared" si="1"/>
        <v>0.33650000000000002</v>
      </c>
    </row>
    <row r="40" spans="1:27">
      <c r="A40">
        <v>39</v>
      </c>
      <c r="B40" t="s">
        <v>187</v>
      </c>
      <c r="C40">
        <v>30</v>
      </c>
      <c r="D40">
        <v>0.13600000000000001</v>
      </c>
      <c r="E40">
        <v>8.0000000000000002E-3</v>
      </c>
      <c r="F40">
        <v>0.65400000000000003</v>
      </c>
      <c r="G40">
        <v>0.439</v>
      </c>
      <c r="H40">
        <v>8.3000000000000004E-2</v>
      </c>
      <c r="I40">
        <v>0.49</v>
      </c>
      <c r="J40">
        <v>0.39500000000000002</v>
      </c>
      <c r="K40">
        <v>0.34100000000000003</v>
      </c>
      <c r="L40">
        <v>0.97399999999999998</v>
      </c>
      <c r="M40">
        <v>0.01</v>
      </c>
      <c r="N40">
        <v>0.42099999999999999</v>
      </c>
      <c r="O40">
        <v>0.77200000000000002</v>
      </c>
      <c r="P40">
        <v>0.73599999999999999</v>
      </c>
      <c r="Q40">
        <v>0.74399999999999999</v>
      </c>
      <c r="R40">
        <v>0.93899999999999995</v>
      </c>
      <c r="S40">
        <v>8.0000000000000002E-3</v>
      </c>
      <c r="T40">
        <v>2.9000000000000001E-2</v>
      </c>
      <c r="U40">
        <v>0.02</v>
      </c>
      <c r="V40">
        <v>8.0000000000000002E-3</v>
      </c>
      <c r="W40">
        <v>8.5999999999999993E-2</v>
      </c>
      <c r="Z40" s="1">
        <f t="shared" si="0"/>
        <v>0.35300000000000004</v>
      </c>
      <c r="AA40" s="1">
        <f t="shared" si="1"/>
        <v>0.37629999999999997</v>
      </c>
    </row>
    <row r="41" spans="1:27">
      <c r="A41">
        <v>40</v>
      </c>
      <c r="B41" t="s">
        <v>188</v>
      </c>
      <c r="C41">
        <v>30</v>
      </c>
      <c r="D41">
        <v>0.01</v>
      </c>
      <c r="E41">
        <v>1.7999999999999999E-2</v>
      </c>
      <c r="F41">
        <v>0.16800000000000001</v>
      </c>
      <c r="G41">
        <v>0.34499999999999997</v>
      </c>
      <c r="H41">
        <v>0.93500000000000005</v>
      </c>
      <c r="I41">
        <v>0.52600000000000002</v>
      </c>
      <c r="J41">
        <v>0.16300000000000001</v>
      </c>
      <c r="K41">
        <v>0.56100000000000005</v>
      </c>
      <c r="L41">
        <v>7.3999999999999996E-2</v>
      </c>
      <c r="M41">
        <v>0.21299999999999999</v>
      </c>
      <c r="N41">
        <v>0.39400000000000002</v>
      </c>
      <c r="O41">
        <v>9.1999999999999998E-2</v>
      </c>
      <c r="P41">
        <v>8.4000000000000005E-2</v>
      </c>
      <c r="Q41">
        <v>0.16900000000000001</v>
      </c>
      <c r="R41">
        <v>0.123</v>
      </c>
      <c r="S41">
        <v>1.9E-2</v>
      </c>
      <c r="T41">
        <v>4.0000000000000001E-3</v>
      </c>
      <c r="U41">
        <v>2.4E-2</v>
      </c>
      <c r="V41">
        <v>1.7999999999999999E-2</v>
      </c>
      <c r="W41">
        <v>0.52800000000000002</v>
      </c>
      <c r="Z41" s="1">
        <f t="shared" si="0"/>
        <v>0.30129999999999996</v>
      </c>
      <c r="AA41" s="1">
        <f t="shared" si="1"/>
        <v>0.14550000000000002</v>
      </c>
    </row>
    <row r="42" spans="1:27">
      <c r="A42">
        <v>41</v>
      </c>
      <c r="B42" t="s">
        <v>189</v>
      </c>
      <c r="C42">
        <v>30</v>
      </c>
      <c r="D42">
        <v>0.63600000000000001</v>
      </c>
      <c r="E42">
        <v>1.4999999999999999E-2</v>
      </c>
      <c r="F42">
        <v>9.5000000000000001E-2</v>
      </c>
      <c r="G42">
        <v>0.314</v>
      </c>
      <c r="H42">
        <v>0.78400000000000003</v>
      </c>
      <c r="I42">
        <v>3.4000000000000002E-2</v>
      </c>
      <c r="J42">
        <v>6.0000000000000001E-3</v>
      </c>
      <c r="K42">
        <v>6.0999999999999999E-2</v>
      </c>
      <c r="L42">
        <v>3.0000000000000001E-3</v>
      </c>
      <c r="M42">
        <v>0.13900000000000001</v>
      </c>
      <c r="N42">
        <v>0.51</v>
      </c>
      <c r="O42">
        <v>0.48899999999999999</v>
      </c>
      <c r="P42">
        <v>0.36599999999999999</v>
      </c>
      <c r="Q42">
        <v>0.78100000000000003</v>
      </c>
      <c r="R42">
        <v>1.4E-2</v>
      </c>
      <c r="S42">
        <v>1.4999999999999999E-2</v>
      </c>
      <c r="T42">
        <v>5.5E-2</v>
      </c>
      <c r="U42">
        <v>0.01</v>
      </c>
      <c r="V42">
        <v>1.4999999999999999E-2</v>
      </c>
      <c r="W42">
        <v>0.76200000000000001</v>
      </c>
      <c r="Z42" s="1">
        <f t="shared" si="0"/>
        <v>0.20869999999999997</v>
      </c>
      <c r="AA42" s="1">
        <f t="shared" si="1"/>
        <v>0.30169999999999997</v>
      </c>
    </row>
    <row r="43" spans="1:27">
      <c r="A43">
        <v>42</v>
      </c>
      <c r="B43" t="s">
        <v>190</v>
      </c>
      <c r="C43">
        <v>30</v>
      </c>
      <c r="D43">
        <v>0.03</v>
      </c>
      <c r="E43">
        <v>1.7000000000000001E-2</v>
      </c>
      <c r="F43">
        <v>0.10100000000000001</v>
      </c>
      <c r="G43">
        <v>0.20499999999999999</v>
      </c>
      <c r="H43">
        <v>0.68400000000000005</v>
      </c>
      <c r="I43">
        <v>6.0000000000000001E-3</v>
      </c>
      <c r="J43">
        <v>0.33900000000000002</v>
      </c>
      <c r="K43">
        <v>0.107</v>
      </c>
      <c r="L43">
        <v>0.88300000000000001</v>
      </c>
      <c r="M43">
        <v>8.9999999999999993E-3</v>
      </c>
      <c r="N43">
        <v>1.6E-2</v>
      </c>
      <c r="O43">
        <v>0.47</v>
      </c>
      <c r="P43">
        <v>8.0000000000000002E-3</v>
      </c>
      <c r="Q43">
        <v>0.39300000000000002</v>
      </c>
      <c r="R43">
        <v>8.0000000000000002E-3</v>
      </c>
      <c r="S43">
        <v>1.7999999999999999E-2</v>
      </c>
      <c r="T43">
        <v>1.2999999999999999E-2</v>
      </c>
      <c r="U43">
        <v>2.1000000000000001E-2</v>
      </c>
      <c r="V43">
        <v>1.7999999999999999E-2</v>
      </c>
      <c r="W43">
        <v>2.5000000000000001E-2</v>
      </c>
      <c r="Z43" s="1">
        <f t="shared" si="0"/>
        <v>0.23809999999999998</v>
      </c>
      <c r="AA43" s="1">
        <f t="shared" si="1"/>
        <v>9.9000000000000005E-2</v>
      </c>
    </row>
    <row r="44" spans="1:27">
      <c r="A44">
        <v>43</v>
      </c>
      <c r="B44" t="s">
        <v>191</v>
      </c>
      <c r="C44">
        <v>30</v>
      </c>
      <c r="D44">
        <v>1.2999999999999999E-2</v>
      </c>
      <c r="E44">
        <v>1.0999999999999999E-2</v>
      </c>
      <c r="F44">
        <v>0.96</v>
      </c>
      <c r="G44">
        <v>2.5000000000000001E-2</v>
      </c>
      <c r="H44">
        <v>0.83399999999999996</v>
      </c>
      <c r="I44">
        <v>5.0999999999999997E-2</v>
      </c>
      <c r="J44">
        <v>0.40400000000000003</v>
      </c>
      <c r="K44">
        <v>8.7999999999999995E-2</v>
      </c>
      <c r="L44">
        <v>0.99</v>
      </c>
      <c r="M44">
        <v>0.01</v>
      </c>
      <c r="N44">
        <v>8.3000000000000004E-2</v>
      </c>
      <c r="O44">
        <v>0.76700000000000002</v>
      </c>
      <c r="P44">
        <v>0.01</v>
      </c>
      <c r="Q44">
        <v>0.32600000000000001</v>
      </c>
      <c r="R44">
        <v>0.01</v>
      </c>
      <c r="S44">
        <v>1.2E-2</v>
      </c>
      <c r="T44">
        <v>1.4999999999999999E-2</v>
      </c>
      <c r="U44">
        <v>2.5000000000000001E-2</v>
      </c>
      <c r="V44">
        <v>1.2E-2</v>
      </c>
      <c r="W44">
        <v>4.2999999999999997E-2</v>
      </c>
      <c r="Z44" s="1">
        <f t="shared" si="0"/>
        <v>0.33860000000000001</v>
      </c>
      <c r="AA44" s="1">
        <f t="shared" si="1"/>
        <v>0.13029999999999997</v>
      </c>
    </row>
    <row r="45" spans="1:27">
      <c r="A45">
        <v>44</v>
      </c>
      <c r="B45" t="s">
        <v>192</v>
      </c>
      <c r="C45">
        <v>30</v>
      </c>
      <c r="D45">
        <v>0.27100000000000002</v>
      </c>
      <c r="E45">
        <v>1.4999999999999999E-2</v>
      </c>
      <c r="F45">
        <v>0.60799999999999998</v>
      </c>
      <c r="G45">
        <v>8.8999999999999996E-2</v>
      </c>
      <c r="H45">
        <v>0.12</v>
      </c>
      <c r="I45">
        <v>8.9999999999999993E-3</v>
      </c>
      <c r="J45">
        <v>0.26900000000000002</v>
      </c>
      <c r="K45">
        <v>4.9000000000000002E-2</v>
      </c>
      <c r="L45">
        <v>0.13800000000000001</v>
      </c>
      <c r="M45">
        <v>1.0999999999999999E-2</v>
      </c>
      <c r="N45">
        <v>0.58599999999999997</v>
      </c>
      <c r="O45">
        <v>0.70899999999999996</v>
      </c>
      <c r="P45">
        <v>7.2999999999999995E-2</v>
      </c>
      <c r="Q45">
        <v>0.76500000000000001</v>
      </c>
      <c r="R45">
        <v>0.623</v>
      </c>
      <c r="S45">
        <v>1.4999999999999999E-2</v>
      </c>
      <c r="T45">
        <v>3.5999999999999997E-2</v>
      </c>
      <c r="U45">
        <v>1.7000000000000001E-2</v>
      </c>
      <c r="V45">
        <v>1.4999999999999999E-2</v>
      </c>
      <c r="W45">
        <v>0.53800000000000003</v>
      </c>
      <c r="Z45" s="1">
        <f t="shared" si="0"/>
        <v>0.15789999999999996</v>
      </c>
      <c r="AA45" s="1">
        <f t="shared" si="1"/>
        <v>0.33770000000000006</v>
      </c>
    </row>
    <row r="46" spans="1:27">
      <c r="A46">
        <v>45</v>
      </c>
      <c r="B46" t="s">
        <v>193</v>
      </c>
      <c r="C46">
        <v>30</v>
      </c>
      <c r="D46">
        <v>0.06</v>
      </c>
      <c r="E46">
        <v>8.0000000000000002E-3</v>
      </c>
      <c r="F46">
        <v>0.84899999999999998</v>
      </c>
      <c r="G46">
        <v>3.1E-2</v>
      </c>
      <c r="H46">
        <v>0.98199999999999998</v>
      </c>
      <c r="I46">
        <v>0.215</v>
      </c>
      <c r="J46">
        <v>0.42099999999999999</v>
      </c>
      <c r="K46">
        <v>2.1000000000000001E-2</v>
      </c>
      <c r="L46">
        <v>0.32</v>
      </c>
      <c r="M46">
        <v>5.0000000000000001E-3</v>
      </c>
      <c r="N46">
        <v>0.10199999999999999</v>
      </c>
      <c r="O46">
        <v>0.82499999999999996</v>
      </c>
      <c r="P46">
        <v>0.56499999999999995</v>
      </c>
      <c r="Q46">
        <v>0.14399999999999999</v>
      </c>
      <c r="R46">
        <v>0.24199999999999999</v>
      </c>
      <c r="S46">
        <v>8.0000000000000002E-3</v>
      </c>
      <c r="T46">
        <v>1.4E-2</v>
      </c>
      <c r="U46">
        <v>1.0999999999999999E-2</v>
      </c>
      <c r="V46">
        <v>8.0000000000000002E-3</v>
      </c>
      <c r="W46">
        <v>0.51200000000000001</v>
      </c>
      <c r="Z46" s="1">
        <f t="shared" si="0"/>
        <v>0.29119999999999996</v>
      </c>
      <c r="AA46" s="1">
        <f t="shared" si="1"/>
        <v>0.24310000000000001</v>
      </c>
    </row>
    <row r="47" spans="1:27">
      <c r="A47">
        <v>46</v>
      </c>
      <c r="B47" t="s">
        <v>194</v>
      </c>
      <c r="C47">
        <v>30</v>
      </c>
      <c r="D47">
        <v>8.9999999999999993E-3</v>
      </c>
      <c r="E47">
        <v>8.9999999999999993E-3</v>
      </c>
      <c r="F47">
        <v>0.97199999999999998</v>
      </c>
      <c r="G47">
        <v>0.48799999999999999</v>
      </c>
      <c r="H47">
        <v>0.98299999999999998</v>
      </c>
      <c r="I47">
        <v>0.13400000000000001</v>
      </c>
      <c r="J47">
        <v>0.65</v>
      </c>
      <c r="K47">
        <v>0.34100000000000003</v>
      </c>
      <c r="L47">
        <v>0.95599999999999996</v>
      </c>
      <c r="M47">
        <v>1.4999999999999999E-2</v>
      </c>
      <c r="N47">
        <v>8.2000000000000003E-2</v>
      </c>
      <c r="O47">
        <v>0.85</v>
      </c>
      <c r="P47">
        <v>0.44</v>
      </c>
      <c r="Q47">
        <v>0.13200000000000001</v>
      </c>
      <c r="R47">
        <v>4.0000000000000001E-3</v>
      </c>
      <c r="S47">
        <v>8.0000000000000002E-3</v>
      </c>
      <c r="T47">
        <v>7.0000000000000001E-3</v>
      </c>
      <c r="U47">
        <v>2.1000000000000001E-2</v>
      </c>
      <c r="V47">
        <v>8.9999999999999993E-3</v>
      </c>
      <c r="W47">
        <v>3.1E-2</v>
      </c>
      <c r="Z47" s="1">
        <f t="shared" si="0"/>
        <v>0.45569999999999994</v>
      </c>
      <c r="AA47" s="1">
        <f t="shared" si="1"/>
        <v>0.15839999999999996</v>
      </c>
    </row>
    <row r="48" spans="1:27">
      <c r="A48">
        <v>47</v>
      </c>
      <c r="B48" t="s">
        <v>195</v>
      </c>
      <c r="C48">
        <v>30</v>
      </c>
      <c r="D48">
        <v>4.2999999999999997E-2</v>
      </c>
      <c r="E48">
        <v>1.2E-2</v>
      </c>
      <c r="F48">
        <v>0.27</v>
      </c>
      <c r="G48">
        <v>0.30299999999999999</v>
      </c>
      <c r="H48">
        <v>0.109</v>
      </c>
      <c r="I48">
        <v>5.1999999999999998E-2</v>
      </c>
      <c r="J48">
        <v>0.63300000000000001</v>
      </c>
      <c r="K48">
        <v>0.23400000000000001</v>
      </c>
      <c r="L48">
        <v>0.88200000000000001</v>
      </c>
      <c r="M48">
        <v>2E-3</v>
      </c>
      <c r="N48">
        <v>0.63500000000000001</v>
      </c>
      <c r="O48">
        <v>0.11799999999999999</v>
      </c>
      <c r="P48">
        <v>0.112</v>
      </c>
      <c r="Q48">
        <v>0.35099999999999998</v>
      </c>
      <c r="R48">
        <v>0.91700000000000004</v>
      </c>
      <c r="S48">
        <v>1.2E-2</v>
      </c>
      <c r="T48">
        <v>7.0000000000000001E-3</v>
      </c>
      <c r="U48">
        <v>2.5999999999999999E-2</v>
      </c>
      <c r="V48">
        <v>1.2E-2</v>
      </c>
      <c r="W48">
        <v>4.2000000000000003E-2</v>
      </c>
      <c r="Z48" s="1">
        <f t="shared" si="0"/>
        <v>0.254</v>
      </c>
      <c r="AA48" s="1">
        <f t="shared" si="1"/>
        <v>0.22319999999999998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1.525E-2</v>
      </c>
      <c r="E50" s="2">
        <f t="shared" ref="E50:W50" si="2">AVERAGE(E1:E24)</f>
        <v>1.8250000000000006E-2</v>
      </c>
      <c r="F50" s="2">
        <f t="shared" si="2"/>
        <v>6.5541666666666651E-2</v>
      </c>
      <c r="G50" s="2">
        <f t="shared" si="2"/>
        <v>4.6375000000000006E-2</v>
      </c>
      <c r="H50" s="2">
        <f t="shared" si="2"/>
        <v>0.91025</v>
      </c>
      <c r="I50" s="2">
        <f t="shared" si="2"/>
        <v>1.3791666666666669E-2</v>
      </c>
      <c r="J50" s="2">
        <f t="shared" si="2"/>
        <v>0.26870833333333333</v>
      </c>
      <c r="K50" s="2">
        <f t="shared" si="2"/>
        <v>0.24570833333333333</v>
      </c>
      <c r="L50" s="2">
        <f t="shared" si="2"/>
        <v>4.0875000000000002E-2</v>
      </c>
      <c r="M50" s="2">
        <f t="shared" si="2"/>
        <v>1.8166666666666675E-2</v>
      </c>
      <c r="N50" s="2">
        <f t="shared" si="2"/>
        <v>0.22220833333333337</v>
      </c>
      <c r="O50" s="2">
        <f t="shared" si="2"/>
        <v>3.2458333333333332E-2</v>
      </c>
      <c r="P50" s="2">
        <f t="shared" si="2"/>
        <v>7.6250000000000007E-3</v>
      </c>
      <c r="Q50" s="2">
        <f t="shared" si="2"/>
        <v>0.36270833333333335</v>
      </c>
      <c r="R50" s="2">
        <f t="shared" si="2"/>
        <v>1.8458333333333337E-2</v>
      </c>
      <c r="S50" s="2">
        <f t="shared" si="2"/>
        <v>1.9250000000000007E-2</v>
      </c>
      <c r="T50" s="2">
        <f t="shared" si="2"/>
        <v>2.3124999999999996E-2</v>
      </c>
      <c r="U50" s="2">
        <f t="shared" si="2"/>
        <v>1.9541666666666672E-2</v>
      </c>
      <c r="V50" s="2">
        <f t="shared" si="2"/>
        <v>1.9125000000000007E-2</v>
      </c>
      <c r="W50" s="2">
        <f t="shared" si="2"/>
        <v>4.6291666666666675E-2</v>
      </c>
      <c r="Y50" s="1" t="s">
        <v>0</v>
      </c>
      <c r="Z50" s="2">
        <f>AVERAGE(Z1:Z24)</f>
        <v>0.16429166666666664</v>
      </c>
      <c r="AA50" s="2">
        <f>AVERAGE(AA1:AA24)</f>
        <v>7.7079166666666671E-2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0.24124999999999999</v>
      </c>
      <c r="E51" s="2">
        <f t="shared" ref="E51:W51" si="3">AVERAGE(E25:E48)</f>
        <v>1.3125000000000003E-2</v>
      </c>
      <c r="F51" s="2">
        <f t="shared" si="3"/>
        <v>0.38504166666666667</v>
      </c>
      <c r="G51" s="2">
        <f t="shared" si="3"/>
        <v>0.44233333333333341</v>
      </c>
      <c r="H51" s="2">
        <f t="shared" si="3"/>
        <v>0.6462916666666666</v>
      </c>
      <c r="I51" s="2">
        <f t="shared" si="3"/>
        <v>0.14416666666666664</v>
      </c>
      <c r="J51" s="2">
        <f t="shared" si="3"/>
        <v>0.23770833333333333</v>
      </c>
      <c r="K51" s="2">
        <f t="shared" si="3"/>
        <v>0.20537500000000006</v>
      </c>
      <c r="L51" s="2">
        <f t="shared" si="3"/>
        <v>0.38187500000000002</v>
      </c>
      <c r="M51" s="2">
        <f t="shared" si="3"/>
        <v>7.9583333333333325E-2</v>
      </c>
      <c r="N51" s="2">
        <f t="shared" si="3"/>
        <v>0.29683333333333334</v>
      </c>
      <c r="O51" s="2">
        <f t="shared" si="3"/>
        <v>0.44891666666666663</v>
      </c>
      <c r="P51" s="2">
        <f t="shared" si="3"/>
        <v>0.26570833333333332</v>
      </c>
      <c r="Q51" s="2">
        <f t="shared" si="3"/>
        <v>0.40554166666666669</v>
      </c>
      <c r="R51" s="2">
        <f t="shared" si="3"/>
        <v>0.34379166666666666</v>
      </c>
      <c r="S51" s="2">
        <f t="shared" si="3"/>
        <v>1.3541666666666669E-2</v>
      </c>
      <c r="T51" s="2">
        <f t="shared" si="3"/>
        <v>8.2416666666666652E-2</v>
      </c>
      <c r="U51" s="2">
        <f t="shared" si="3"/>
        <v>1.6875000000000012E-2</v>
      </c>
      <c r="V51" s="2">
        <f t="shared" si="3"/>
        <v>1.3416666666666669E-2</v>
      </c>
      <c r="W51" s="2">
        <f t="shared" si="3"/>
        <v>0.29166666666666669</v>
      </c>
      <c r="Y51" s="1" t="s">
        <v>1</v>
      </c>
      <c r="Z51" s="2">
        <f>AVERAGE(Z25:Z48)</f>
        <v>0.27767500000000006</v>
      </c>
      <c r="AA51" s="2">
        <f>AVERAGE(AA25:AA48)</f>
        <v>0.21787083333333337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7.5286243508268015E-4</v>
      </c>
      <c r="E52" s="3">
        <f t="shared" ref="E52:W52" si="4">TTEST(E1:E24,E25:E48,2,2)</f>
        <v>8.5193771062750244E-8</v>
      </c>
      <c r="F52" s="3">
        <f t="shared" si="4"/>
        <v>9.5302620635338075E-5</v>
      </c>
      <c r="G52" s="3">
        <f t="shared" si="4"/>
        <v>2.188939924402806E-7</v>
      </c>
      <c r="H52" s="3">
        <f t="shared" si="4"/>
        <v>5.9678467169440837E-4</v>
      </c>
      <c r="I52" s="3">
        <f t="shared" si="4"/>
        <v>1.9910126676506599E-3</v>
      </c>
      <c r="J52" s="3">
        <f t="shared" si="4"/>
        <v>0.58165614773951169</v>
      </c>
      <c r="K52" s="3">
        <f t="shared" si="4"/>
        <v>0.37821857193950459</v>
      </c>
      <c r="L52" s="3">
        <f t="shared" si="4"/>
        <v>1.9831638793717964E-4</v>
      </c>
      <c r="M52" s="3">
        <f t="shared" si="4"/>
        <v>3.5327547127506241E-3</v>
      </c>
      <c r="N52" s="3">
        <f t="shared" si="4"/>
        <v>0.24762711179345143</v>
      </c>
      <c r="O52" s="3">
        <f t="shared" si="4"/>
        <v>1.8428410652776184E-8</v>
      </c>
      <c r="P52" s="3">
        <f t="shared" si="4"/>
        <v>3.172996468784534E-5</v>
      </c>
      <c r="Q52" s="3">
        <f t="shared" si="4"/>
        <v>0.48577069798862138</v>
      </c>
      <c r="R52" s="3">
        <f t="shared" si="4"/>
        <v>3.8312046056475558E-4</v>
      </c>
      <c r="S52" s="3">
        <f t="shared" si="4"/>
        <v>4.9679554925461133E-8</v>
      </c>
      <c r="T52" s="3">
        <f t="shared" si="4"/>
        <v>0.11402656495268659</v>
      </c>
      <c r="U52" s="3">
        <f t="shared" si="4"/>
        <v>6.2683332815095166E-2</v>
      </c>
      <c r="V52" s="3">
        <f t="shared" si="4"/>
        <v>1.4893147494151771E-8</v>
      </c>
      <c r="W52" s="3">
        <f t="shared" si="4"/>
        <v>1.5356385997363699E-4</v>
      </c>
      <c r="Y52" s="1" t="s">
        <v>16</v>
      </c>
      <c r="Z52" s="3">
        <f>TTEST(Z1:Z24,Z25:Z48,2,2)</f>
        <v>1.3958090638393472E-7</v>
      </c>
      <c r="AA52" s="3">
        <f>TTEST(AA1:AA24,AA25:AA48,2,2)</f>
        <v>7.7427650215010907E-8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3.5202571134687792E-3</v>
      </c>
      <c r="E53" s="3">
        <f t="shared" ref="E53:W53" si="5">STDEV(E1:E24)/SQRT(COUNT(E1:E24))</f>
        <v>4.4741609204440775E-4</v>
      </c>
      <c r="F53" s="3">
        <f t="shared" si="5"/>
        <v>2.9142017275640343E-2</v>
      </c>
      <c r="G53" s="3">
        <f t="shared" si="5"/>
        <v>9.7009286310305257E-3</v>
      </c>
      <c r="H53" s="3">
        <f t="shared" si="5"/>
        <v>2.8337206683240662E-2</v>
      </c>
      <c r="I53" s="3">
        <f t="shared" si="5"/>
        <v>1.3021431145696905E-3</v>
      </c>
      <c r="J53" s="3">
        <f t="shared" si="5"/>
        <v>2.6493537574521095E-2</v>
      </c>
      <c r="K53" s="3">
        <f t="shared" si="5"/>
        <v>1.7242355916764578E-2</v>
      </c>
      <c r="L53" s="3">
        <f t="shared" si="5"/>
        <v>1.5356902864175128E-2</v>
      </c>
      <c r="M53" s="3">
        <f t="shared" si="5"/>
        <v>1.5389468762509956E-3</v>
      </c>
      <c r="N53" s="3">
        <f t="shared" si="5"/>
        <v>2.5271997102729857E-2</v>
      </c>
      <c r="O53" s="3">
        <f t="shared" si="5"/>
        <v>8.743108915163729E-3</v>
      </c>
      <c r="P53" s="3">
        <f t="shared" si="5"/>
        <v>1.5991534218662902E-3</v>
      </c>
      <c r="Q53" s="3">
        <f t="shared" si="5"/>
        <v>1.7090390465288961E-2</v>
      </c>
      <c r="R53" s="3">
        <f t="shared" si="5"/>
        <v>1.196431577872885E-2</v>
      </c>
      <c r="S53" s="3">
        <f t="shared" si="5"/>
        <v>4.5544213269292953E-4</v>
      </c>
      <c r="T53" s="3">
        <f t="shared" si="5"/>
        <v>7.0900809719216772E-3</v>
      </c>
      <c r="U53" s="3">
        <f t="shared" si="5"/>
        <v>6.702237531056724E-4</v>
      </c>
      <c r="V53" s="3">
        <f t="shared" si="5"/>
        <v>4.5569066866378371E-4</v>
      </c>
      <c r="W53" s="3">
        <f t="shared" si="5"/>
        <v>4.6448035350515112E-3</v>
      </c>
      <c r="Z53" s="3">
        <f>STDEV(Z1:Z24)/SQRT(COUNT(Z1:Z24))</f>
        <v>5.4817084394793575E-3</v>
      </c>
      <c r="AA53" s="3">
        <f>STDEV(AA1:AA24)/SQRT(COUNT(AA1:AA24))</f>
        <v>3.7256454511638347E-3</v>
      </c>
      <c r="AC53" s="3"/>
      <c r="AD53" s="3"/>
    </row>
    <row r="54" spans="1:30">
      <c r="C54" s="1" t="s">
        <v>1</v>
      </c>
      <c r="D54" s="3">
        <f>STDEV(D25:D48)/SQRT(COUNT(D25:D48))</f>
        <v>6.2501108685818721E-2</v>
      </c>
      <c r="E54" s="3">
        <f t="shared" ref="E54:W54" si="6">STDEV(E25:E48)/SQRT(COUNT(E25:E48))</f>
        <v>6.7112413806661147E-4</v>
      </c>
      <c r="F54" s="3">
        <f t="shared" si="6"/>
        <v>6.8819641385718777E-2</v>
      </c>
      <c r="G54" s="3">
        <f t="shared" si="6"/>
        <v>6.4386898553308258E-2</v>
      </c>
      <c r="H54" s="3">
        <f t="shared" si="6"/>
        <v>6.5737413496520902E-2</v>
      </c>
      <c r="I54" s="3">
        <f t="shared" si="6"/>
        <v>3.9743273365159273E-2</v>
      </c>
      <c r="J54" s="3">
        <f t="shared" si="6"/>
        <v>4.9185079302225224E-2</v>
      </c>
      <c r="K54" s="3">
        <f t="shared" si="6"/>
        <v>4.1922669168570258E-2</v>
      </c>
      <c r="L54" s="3">
        <f t="shared" si="6"/>
        <v>8.2905619302653555E-2</v>
      </c>
      <c r="M54" s="3">
        <f t="shared" si="6"/>
        <v>1.9911208396447552E-2</v>
      </c>
      <c r="N54" s="3">
        <f t="shared" si="6"/>
        <v>5.8502095424712137E-2</v>
      </c>
      <c r="O54" s="3">
        <f t="shared" si="6"/>
        <v>6.0650785765805737E-2</v>
      </c>
      <c r="P54" s="3">
        <f t="shared" si="6"/>
        <v>5.591577773651394E-2</v>
      </c>
      <c r="Q54" s="3">
        <f t="shared" si="6"/>
        <v>5.8508545739207281E-2</v>
      </c>
      <c r="R54" s="3">
        <f t="shared" si="6"/>
        <v>8.4038659564086945E-2</v>
      </c>
      <c r="S54" s="3">
        <f t="shared" si="6"/>
        <v>7.4934552764846962E-4</v>
      </c>
      <c r="T54" s="3">
        <f t="shared" si="6"/>
        <v>3.6115450779744596E-2</v>
      </c>
      <c r="U54" s="3">
        <f t="shared" si="6"/>
        <v>1.2266847332475436E-3</v>
      </c>
      <c r="V54" s="3">
        <f t="shared" si="6"/>
        <v>6.9656680513046395E-4</v>
      </c>
      <c r="W54" s="3">
        <f t="shared" si="6"/>
        <v>5.929769121622594E-2</v>
      </c>
      <c r="Z54" s="3">
        <f>STDEV(Z25:Z48)/SQRT(COUNT(Z25:Z48))</f>
        <v>1.7412144114989325E-2</v>
      </c>
      <c r="AA54" s="3">
        <f>STDEV(AA25:AA48)/SQRT(COUNT(AA25:AA48))</f>
        <v>2.1745558832904546E-2</v>
      </c>
      <c r="AC54" s="3"/>
      <c r="AD54" s="3"/>
    </row>
    <row r="55" spans="1:30">
      <c r="D55" s="2">
        <f>D50-D51</f>
        <v>-0.22599999999999998</v>
      </c>
      <c r="E55" s="2">
        <f t="shared" ref="E55:W55" si="7">E50-E51</f>
        <v>5.1250000000000028E-3</v>
      </c>
      <c r="F55" s="2">
        <f t="shared" si="7"/>
        <v>-0.31950000000000001</v>
      </c>
      <c r="G55" s="2">
        <f t="shared" si="7"/>
        <v>-0.39595833333333341</v>
      </c>
      <c r="H55" s="2">
        <f t="shared" si="7"/>
        <v>0.26395833333333341</v>
      </c>
      <c r="I55" s="2">
        <f t="shared" si="7"/>
        <v>-0.13037499999999996</v>
      </c>
      <c r="J55" s="2">
        <f t="shared" si="7"/>
        <v>3.1E-2</v>
      </c>
      <c r="K55" s="2">
        <f t="shared" si="7"/>
        <v>4.0333333333333277E-2</v>
      </c>
      <c r="L55" s="2">
        <f t="shared" si="7"/>
        <v>-0.34100000000000003</v>
      </c>
      <c r="M55" s="2">
        <f t="shared" si="7"/>
        <v>-6.1416666666666647E-2</v>
      </c>
      <c r="N55" s="2">
        <f t="shared" si="7"/>
        <v>-7.4624999999999969E-2</v>
      </c>
      <c r="O55" s="2">
        <f t="shared" si="7"/>
        <v>-0.41645833333333332</v>
      </c>
      <c r="P55" s="2">
        <f t="shared" si="7"/>
        <v>-0.25808333333333333</v>
      </c>
      <c r="Q55" s="2">
        <f t="shared" si="7"/>
        <v>-4.2833333333333334E-2</v>
      </c>
      <c r="R55" s="2">
        <f t="shared" si="7"/>
        <v>-0.32533333333333331</v>
      </c>
      <c r="S55" s="2">
        <f t="shared" si="7"/>
        <v>5.7083333333333378E-3</v>
      </c>
      <c r="T55" s="2">
        <f t="shared" si="7"/>
        <v>-5.9291666666666659E-2</v>
      </c>
      <c r="U55" s="2">
        <f t="shared" si="7"/>
        <v>2.6666666666666609E-3</v>
      </c>
      <c r="V55" s="2">
        <f t="shared" si="7"/>
        <v>5.7083333333333378E-3</v>
      </c>
      <c r="W55" s="2">
        <f t="shared" si="7"/>
        <v>-0.24537500000000001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2.0589285714285716E-2</v>
      </c>
      <c r="E58" s="1">
        <f>(E50+0.6*(F50+D50)+0.15*G50)/(1+2*0.6+0.15)</f>
        <v>3.1353723404255317E-2</v>
      </c>
      <c r="F58" s="1">
        <f t="shared" ref="F58:U59" si="9">(F50+0.6*(G50+E50)+0.15*(D50+H50))/(1+2*0.6+2*0.15)</f>
        <v>9.7256666666666672E-2</v>
      </c>
      <c r="G58" s="1">
        <f t="shared" si="9"/>
        <v>0.25466250000000001</v>
      </c>
      <c r="H58" s="1">
        <f t="shared" si="9"/>
        <v>0.39859499999999998</v>
      </c>
      <c r="I58" s="1">
        <f t="shared" si="9"/>
        <v>0.30599166666666666</v>
      </c>
      <c r="J58" s="1">
        <f t="shared" si="9"/>
        <v>0.22683083333333331</v>
      </c>
      <c r="K58" s="1">
        <f t="shared" si="9"/>
        <v>0.17450083333333333</v>
      </c>
      <c r="L58" s="1">
        <f t="shared" si="9"/>
        <v>0.10913500000000001</v>
      </c>
      <c r="M58" s="1">
        <f t="shared" si="9"/>
        <v>8.7096666666666669E-2</v>
      </c>
      <c r="N58" s="1">
        <f t="shared" si="9"/>
        <v>0.10394333333333335</v>
      </c>
      <c r="O58" s="1">
        <f t="shared" si="9"/>
        <v>9.0995833333333345E-2</v>
      </c>
      <c r="P58" s="1">
        <f t="shared" si="9"/>
        <v>0.11233</v>
      </c>
      <c r="Q58" s="1">
        <f t="shared" si="9"/>
        <v>0.15444583333333334</v>
      </c>
      <c r="R58" s="1">
        <f t="shared" si="9"/>
        <v>0.10089833333333334</v>
      </c>
      <c r="S58" s="1">
        <f t="shared" si="9"/>
        <v>4.0614999999999998E-2</v>
      </c>
      <c r="T58" s="1">
        <f t="shared" si="9"/>
        <v>2.0815000000000004E-2</v>
      </c>
      <c r="U58" s="1">
        <f t="shared" si="9"/>
        <v>2.1889166666666671E-2</v>
      </c>
      <c r="V58" s="1">
        <f>(V50+0.6*(W50+U50)+0.15*T50)/(1+2*0.6+0.15)</f>
        <v>2.6422872340425542E-2</v>
      </c>
      <c r="W58" s="1">
        <f>(W50+0.6*(V50)+0.15*U58)/(1+0.6+0.15)</f>
        <v>3.4885738095238102E-2</v>
      </c>
    </row>
    <row r="59" spans="1:30">
      <c r="C59" s="1" t="s">
        <v>1</v>
      </c>
      <c r="D59" s="1">
        <f>(D51+0.6*(E51)+0.15*F51)/(1+0.6+0.15)</f>
        <v>0.17536071428571429</v>
      </c>
      <c r="E59" s="1">
        <f>(E51+0.6*(F51+D51)+0.15*G51)/(1+2*0.6+0.15)</f>
        <v>0.19372340425531917</v>
      </c>
      <c r="F59" s="1">
        <f t="shared" si="9"/>
        <v>0.31657916666666663</v>
      </c>
      <c r="G59" s="1">
        <f t="shared" si="9"/>
        <v>0.43389083333333334</v>
      </c>
      <c r="H59" s="1">
        <f t="shared" si="9"/>
        <v>0.43664166666666659</v>
      </c>
      <c r="I59" s="1">
        <f t="shared" si="9"/>
        <v>0.30868916666666663</v>
      </c>
      <c r="J59" s="1">
        <f t="shared" si="9"/>
        <v>0.24066333333333337</v>
      </c>
      <c r="K59" s="1">
        <f t="shared" si="9"/>
        <v>0.24427500000000002</v>
      </c>
      <c r="L59" s="1">
        <f t="shared" si="9"/>
        <v>0.25321250000000001</v>
      </c>
      <c r="M59" s="1">
        <f t="shared" si="9"/>
        <v>0.23398083333333336</v>
      </c>
      <c r="N59" s="1">
        <f t="shared" si="9"/>
        <v>0.28442833333333334</v>
      </c>
      <c r="O59" s="1">
        <f t="shared" si="9"/>
        <v>0.34368416666666668</v>
      </c>
      <c r="P59" s="1">
        <f t="shared" si="9"/>
        <v>0.34979083333333333</v>
      </c>
      <c r="Q59" s="1">
        <f t="shared" si="9"/>
        <v>0.33624416666666662</v>
      </c>
      <c r="R59" s="1">
        <f t="shared" si="9"/>
        <v>0.25898416666666668</v>
      </c>
      <c r="S59" s="1">
        <f t="shared" si="9"/>
        <v>0.13305166666666665</v>
      </c>
      <c r="T59" s="1">
        <f t="shared" si="9"/>
        <v>6.1699166666666659E-2</v>
      </c>
      <c r="U59" s="1">
        <f t="shared" si="9"/>
        <v>4.8062500000000008E-2</v>
      </c>
      <c r="V59" s="1">
        <f>(V51+0.6*(W51+U51)+0.15*T51)/(1+2*0.6+0.15)</f>
        <v>8.9746453900709219E-2</v>
      </c>
      <c r="W59" s="1">
        <f>(W51+0.6*(V51)+0.15*U59)/(1+0.6+0.15)</f>
        <v>0.17538630952380954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-2.6410970586096611E-2</v>
      </c>
      <c r="E61" s="1">
        <f ca="1">E1+NORMINV(RAND(),0,'Total-Smoothed'!$AG$2)</f>
        <v>6.2950839609883125E-2</v>
      </c>
      <c r="F61" s="1">
        <f ca="1">F1+NORMINV(RAND(),0,'Total-Smoothed'!$AG$2)</f>
        <v>-7.0917102625237122E-2</v>
      </c>
      <c r="G61" s="1">
        <f ca="1">G1+NORMINV(RAND(),0,'Total-Smoothed'!$AG$2)</f>
        <v>-1.6641964710158615E-2</v>
      </c>
      <c r="H61" s="1">
        <f ca="1">H1+NORMINV(RAND(),0,'Total-Smoothed'!$AG$2)</f>
        <v>1.1331893059158094</v>
      </c>
      <c r="I61" s="1">
        <f ca="1">I1+NORMINV(RAND(),0,'Total-Smoothed'!$AG$2)</f>
        <v>5.3981385687326706E-3</v>
      </c>
      <c r="J61" s="1">
        <f ca="1">J1+NORMINV(RAND(),0,'Total-Smoothed'!$AG$2)</f>
        <v>0.32636451970457492</v>
      </c>
      <c r="K61" s="1">
        <f ca="1">K1+NORMINV(RAND(),0,'Total-Smoothed'!$AG$2)</f>
        <v>8.8578209863064333E-2</v>
      </c>
      <c r="L61" s="1">
        <f ca="1">L1+NORMINV(RAND(),0,'Total-Smoothed'!$AG$2)</f>
        <v>2.5434472809145174E-2</v>
      </c>
      <c r="M61" s="1">
        <f ca="1">M1+NORMINV(RAND(),0,'Total-Smoothed'!$AG$2)</f>
        <v>2.3372272465242129E-2</v>
      </c>
      <c r="N61" s="1">
        <f ca="1">N1+NORMINV(RAND(),0,'Total-Smoothed'!$AG$2)</f>
        <v>0.27249121233825596</v>
      </c>
      <c r="O61" s="1">
        <f ca="1">O1+NORMINV(RAND(),0,'Total-Smoothed'!$AG$2)</f>
        <v>2.1111719621411972E-2</v>
      </c>
      <c r="P61" s="1">
        <f ca="1">P1+NORMINV(RAND(),0,'Total-Smoothed'!$AG$2)</f>
        <v>4.2258339711349693E-2</v>
      </c>
      <c r="Q61" s="1">
        <f ca="1">Q1+NORMINV(RAND(),0,'Total-Smoothed'!$AG$2)</f>
        <v>0.53087229723001361</v>
      </c>
      <c r="R61" s="1">
        <f ca="1">R1+NORMINV(RAND(),0,'Total-Smoothed'!$AG$2)</f>
        <v>-9.1122104630213197E-2</v>
      </c>
      <c r="S61" s="1">
        <f ca="1">S1+NORMINV(RAND(),0,'Total-Smoothed'!$AG$2)</f>
        <v>-3.7099385532366649E-2</v>
      </c>
      <c r="T61" s="1">
        <f ca="1">T1+NORMINV(RAND(),0,'Total-Smoothed'!$AG$2)</f>
        <v>6.5708579787568102E-3</v>
      </c>
      <c r="U61" s="1">
        <f ca="1">U1+NORMINV(RAND(),0,'Total-Smoothed'!$AG$2)</f>
        <v>0.1059266455118561</v>
      </c>
      <c r="V61" s="1">
        <f ca="1">V1+NORMINV(RAND(),0,'Total-Smoothed'!$AG$2)</f>
        <v>-6.3914154571054843E-2</v>
      </c>
      <c r="W61" s="1">
        <f ca="1">W1+NORMINV(RAND(),0,'Total-Smoothed'!$AG$2)</f>
        <v>0.10216306587508452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0.22017093250385622</v>
      </c>
      <c r="E62" s="1">
        <f ca="1">E2+NORMINV(RAND(),0,'Total-Smoothed'!$AG$2)</f>
        <v>-0.10981478050875458</v>
      </c>
      <c r="F62" s="1">
        <f ca="1">F2+NORMINV(RAND(),0,'Total-Smoothed'!$AG$2)</f>
        <v>-3.1517247874839685E-3</v>
      </c>
      <c r="G62" s="1">
        <f ca="1">G2+NORMINV(RAND(),0,'Total-Smoothed'!$AG$2)</f>
        <v>2.0581322115034641E-2</v>
      </c>
      <c r="H62" s="1">
        <f ca="1">H2+NORMINV(RAND(),0,'Total-Smoothed'!$AG$2)</f>
        <v>1.0431446090742353</v>
      </c>
      <c r="I62" s="1">
        <f ca="1">I2+NORMINV(RAND(),0,'Total-Smoothed'!$AG$2)</f>
        <v>0.17545883368975618</v>
      </c>
      <c r="J62" s="1">
        <f ca="1">J2+NORMINV(RAND(),0,'Total-Smoothed'!$AG$2)</f>
        <v>0.45648756914911792</v>
      </c>
      <c r="K62" s="1">
        <f ca="1">K2+NORMINV(RAND(),0,'Total-Smoothed'!$AG$2)</f>
        <v>0.44215302781723276</v>
      </c>
      <c r="L62" s="1">
        <f ca="1">L2+NORMINV(RAND(),0,'Total-Smoothed'!$AG$2)</f>
        <v>1.6440493592015947E-2</v>
      </c>
      <c r="M62" s="1">
        <f ca="1">M2+NORMINV(RAND(),0,'Total-Smoothed'!$AG$2)</f>
        <v>3.6575971176665237E-2</v>
      </c>
      <c r="N62" s="1">
        <f ca="1">N2+NORMINV(RAND(),0,'Total-Smoothed'!$AG$2)</f>
        <v>0.62683257187420161</v>
      </c>
      <c r="O62" s="1">
        <f ca="1">O2+NORMINV(RAND(),0,'Total-Smoothed'!$AG$2)</f>
        <v>1.4868954123685366E-2</v>
      </c>
      <c r="P62" s="1">
        <f ca="1">P2+NORMINV(RAND(),0,'Total-Smoothed'!$AG$2)</f>
        <v>-3.1942704911775151E-2</v>
      </c>
      <c r="Q62" s="1">
        <f ca="1">Q2+NORMINV(RAND(),0,'Total-Smoothed'!$AG$2)</f>
        <v>0.48689319576583956</v>
      </c>
      <c r="R62" s="1">
        <f ca="1">R2+NORMINV(RAND(),0,'Total-Smoothed'!$AG$2)</f>
        <v>-2.5850791410438782E-2</v>
      </c>
      <c r="S62" s="1">
        <f ca="1">S2+NORMINV(RAND(),0,'Total-Smoothed'!$AG$2)</f>
        <v>-0.12710919767813036</v>
      </c>
      <c r="T62" s="1">
        <f ca="1">T2+NORMINV(RAND(),0,'Total-Smoothed'!$AG$2)</f>
        <v>2.5201049789184669E-2</v>
      </c>
      <c r="U62" s="1">
        <f ca="1">U2+NORMINV(RAND(),0,'Total-Smoothed'!$AG$2)</f>
        <v>3.1842271287446114E-2</v>
      </c>
      <c r="V62" s="1">
        <f ca="1">V2+NORMINV(RAND(),0,'Total-Smoothed'!$AG$2)</f>
        <v>0.25551814888655888</v>
      </c>
      <c r="W62" s="1">
        <f ca="1">W2+NORMINV(RAND(),0,'Total-Smoothed'!$AG$2)</f>
        <v>8.3498839706035083E-2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2.5658987228414233E-2</v>
      </c>
      <c r="E63" s="1">
        <f ca="1">E3+NORMINV(RAND(),0,'Total-Smoothed'!$AG$2)</f>
        <v>1.8148917601065895E-2</v>
      </c>
      <c r="F63" s="1">
        <f ca="1">F3+NORMINV(RAND(),0,'Total-Smoothed'!$AG$2)</f>
        <v>5.7638416973829786E-2</v>
      </c>
      <c r="G63" s="1">
        <f ca="1">G3+NORMINV(RAND(),0,'Total-Smoothed'!$AG$2)</f>
        <v>-3.1719978717999892E-4</v>
      </c>
      <c r="H63" s="1">
        <f ca="1">H3+NORMINV(RAND(),0,'Total-Smoothed'!$AG$2)</f>
        <v>1.1644932636168335</v>
      </c>
      <c r="I63" s="1">
        <f ca="1">I3+NORMINV(RAND(),0,'Total-Smoothed'!$AG$2)</f>
        <v>0.10963942839934139</v>
      </c>
      <c r="J63" s="1">
        <f ca="1">J3+NORMINV(RAND(),0,'Total-Smoothed'!$AG$2)</f>
        <v>0.27846906856440762</v>
      </c>
      <c r="K63" s="1">
        <f ca="1">K3+NORMINV(RAND(),0,'Total-Smoothed'!$AG$2)</f>
        <v>0.31653243444784607</v>
      </c>
      <c r="L63" s="1">
        <f ca="1">L3+NORMINV(RAND(),0,'Total-Smoothed'!$AG$2)</f>
        <v>0.13186894244773389</v>
      </c>
      <c r="M63" s="1">
        <f ca="1">M3+NORMINV(RAND(),0,'Total-Smoothed'!$AG$2)</f>
        <v>-4.5989451257353112E-2</v>
      </c>
      <c r="N63" s="1">
        <f ca="1">N3+NORMINV(RAND(),0,'Total-Smoothed'!$AG$2)</f>
        <v>0.46918988554646424</v>
      </c>
      <c r="O63" s="1">
        <f ca="1">O3+NORMINV(RAND(),0,'Total-Smoothed'!$AG$2)</f>
        <v>9.1261635261421004E-2</v>
      </c>
      <c r="P63" s="1">
        <f ca="1">P3+NORMINV(RAND(),0,'Total-Smoothed'!$AG$2)</f>
        <v>0.12708978902211546</v>
      </c>
      <c r="Q63" s="1">
        <f ca="1">Q3+NORMINV(RAND(),0,'Total-Smoothed'!$AG$2)</f>
        <v>0.48623250507705346</v>
      </c>
      <c r="R63" s="1">
        <f ca="1">R3+NORMINV(RAND(),0,'Total-Smoothed'!$AG$2)</f>
        <v>0.12413942770742181</v>
      </c>
      <c r="S63" s="1">
        <f ca="1">S3+NORMINV(RAND(),0,'Total-Smoothed'!$AG$2)</f>
        <v>0.21948907375738702</v>
      </c>
      <c r="T63" s="1">
        <f ca="1">T3+NORMINV(RAND(),0,'Total-Smoothed'!$AG$2)</f>
        <v>-0.20290848063675004</v>
      </c>
      <c r="U63" s="1">
        <f ca="1">U3+NORMINV(RAND(),0,'Total-Smoothed'!$AG$2)</f>
        <v>2.6041423660938697E-2</v>
      </c>
      <c r="V63" s="1">
        <f ca="1">V3+NORMINV(RAND(),0,'Total-Smoothed'!$AG$2)</f>
        <v>0.18620000354835139</v>
      </c>
      <c r="W63" s="1">
        <f ca="1">W3+NORMINV(RAND(),0,'Total-Smoothed'!$AG$2)</f>
        <v>9.239481326927089E-2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-0.15045116442693401</v>
      </c>
      <c r="E64" s="1">
        <f ca="1">E4+NORMINV(RAND(),0,'Total-Smoothed'!$AG$2)</f>
        <v>-0.10624431310279354</v>
      </c>
      <c r="F64" s="1">
        <f ca="1">F4+NORMINV(RAND(),0,'Total-Smoothed'!$AG$2)</f>
        <v>0.65421749113890182</v>
      </c>
      <c r="G64" s="1">
        <f ca="1">G4+NORMINV(RAND(),0,'Total-Smoothed'!$AG$2)</f>
        <v>1.9869238741796871E-2</v>
      </c>
      <c r="H64" s="1">
        <f ca="1">H4+NORMINV(RAND(),0,'Total-Smoothed'!$AG$2)</f>
        <v>0.87576978180866882</v>
      </c>
      <c r="I64" s="1">
        <f ca="1">I4+NORMINV(RAND(),0,'Total-Smoothed'!$AG$2)</f>
        <v>-2.5019589406336945E-3</v>
      </c>
      <c r="J64" s="1">
        <f ca="1">J4+NORMINV(RAND(),0,'Total-Smoothed'!$AG$2)</f>
        <v>6.7353238274205612E-2</v>
      </c>
      <c r="K64" s="1">
        <f ca="1">K4+NORMINV(RAND(),0,'Total-Smoothed'!$AG$2)</f>
        <v>0.24675564720310683</v>
      </c>
      <c r="L64" s="1">
        <f ca="1">L4+NORMINV(RAND(),0,'Total-Smoothed'!$AG$2)</f>
        <v>-6.0451631903808367E-2</v>
      </c>
      <c r="M64" s="1">
        <f ca="1">M4+NORMINV(RAND(),0,'Total-Smoothed'!$AG$2)</f>
        <v>0.13919985806959734</v>
      </c>
      <c r="N64" s="1">
        <f ca="1">N4+NORMINV(RAND(),0,'Total-Smoothed'!$AG$2)</f>
        <v>0.12634875663818115</v>
      </c>
      <c r="O64" s="1">
        <f ca="1">O4+NORMINV(RAND(),0,'Total-Smoothed'!$AG$2)</f>
        <v>4.0009048152331389E-2</v>
      </c>
      <c r="P64" s="1">
        <f ca="1">P4+NORMINV(RAND(),0,'Total-Smoothed'!$AG$2)</f>
        <v>-1.6300616127255651E-2</v>
      </c>
      <c r="Q64" s="1">
        <f ca="1">Q4+NORMINV(RAND(),0,'Total-Smoothed'!$AG$2)</f>
        <v>0.44093337062653148</v>
      </c>
      <c r="R64" s="1">
        <f ca="1">R4+NORMINV(RAND(),0,'Total-Smoothed'!$AG$2)</f>
        <v>-9.6374439518326166E-2</v>
      </c>
      <c r="S64" s="1">
        <f ca="1">S4+NORMINV(RAND(),0,'Total-Smoothed'!$AG$2)</f>
        <v>7.4482066111139958E-2</v>
      </c>
      <c r="T64" s="1">
        <f ca="1">T4+NORMINV(RAND(),0,'Total-Smoothed'!$AG$2)</f>
        <v>7.8137504678415876E-2</v>
      </c>
      <c r="U64" s="1">
        <f ca="1">U4+NORMINV(RAND(),0,'Total-Smoothed'!$AG$2)</f>
        <v>-3.6104407394226642E-2</v>
      </c>
      <c r="V64" s="1">
        <f ca="1">V4+NORMINV(RAND(),0,'Total-Smoothed'!$AG$2)</f>
        <v>-0.12712573051818388</v>
      </c>
      <c r="W64" s="1">
        <f ca="1">W4+NORMINV(RAND(),0,'Total-Smoothed'!$AG$2)</f>
        <v>-6.9346365519441552E-2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-0.11049420387541674</v>
      </c>
      <c r="E65" s="1">
        <f ca="1">E5+NORMINV(RAND(),0,'Total-Smoothed'!$AG$2)</f>
        <v>4.2992533607752924E-2</v>
      </c>
      <c r="F65" s="1">
        <f ca="1">F5+NORMINV(RAND(),0,'Total-Smoothed'!$AG$2)</f>
        <v>-8.9020739230799797E-2</v>
      </c>
      <c r="G65" s="1">
        <f ca="1">G5+NORMINV(RAND(),0,'Total-Smoothed'!$AG$2)</f>
        <v>9.4469441599793896E-2</v>
      </c>
      <c r="H65" s="1">
        <f ca="1">H5+NORMINV(RAND(),0,'Total-Smoothed'!$AG$2)</f>
        <v>0.81139417751140019</v>
      </c>
      <c r="I65" s="1">
        <f ca="1">I5+NORMINV(RAND(),0,'Total-Smoothed'!$AG$2)</f>
        <v>0.18074139303150172</v>
      </c>
      <c r="J65" s="1">
        <f ca="1">J5+NORMINV(RAND(),0,'Total-Smoothed'!$AG$2)</f>
        <v>0.35382438826331164</v>
      </c>
      <c r="K65" s="1">
        <f ca="1">K5+NORMINV(RAND(),0,'Total-Smoothed'!$AG$2)</f>
        <v>0.14924591197750048</v>
      </c>
      <c r="L65" s="1">
        <f ca="1">L5+NORMINV(RAND(),0,'Total-Smoothed'!$AG$2)</f>
        <v>-1.5339428982380774E-2</v>
      </c>
      <c r="M65" s="1">
        <f ca="1">M5+NORMINV(RAND(),0,'Total-Smoothed'!$AG$2)</f>
        <v>0.17328022331165943</v>
      </c>
      <c r="N65" s="1">
        <f ca="1">N5+NORMINV(RAND(),0,'Total-Smoothed'!$AG$2)</f>
        <v>0.30265962415196135</v>
      </c>
      <c r="O65" s="1">
        <f ca="1">O5+NORMINV(RAND(),0,'Total-Smoothed'!$AG$2)</f>
        <v>3.323633443573587E-2</v>
      </c>
      <c r="P65" s="1">
        <f ca="1">P5+NORMINV(RAND(),0,'Total-Smoothed'!$AG$2)</f>
        <v>-4.3370102592436267E-2</v>
      </c>
      <c r="Q65" s="1">
        <f ca="1">Q5+NORMINV(RAND(),0,'Total-Smoothed'!$AG$2)</f>
        <v>0.60532006045660069</v>
      </c>
      <c r="R65" s="1">
        <f ca="1">R5+NORMINV(RAND(),0,'Total-Smoothed'!$AG$2)</f>
        <v>-7.411430560467247E-2</v>
      </c>
      <c r="S65" s="1">
        <f ca="1">S5+NORMINV(RAND(),0,'Total-Smoothed'!$AG$2)</f>
        <v>-0.13608905008092384</v>
      </c>
      <c r="T65" s="1">
        <f ca="1">T5+NORMINV(RAND(),0,'Total-Smoothed'!$AG$2)</f>
        <v>-0.10226825750602551</v>
      </c>
      <c r="U65" s="1">
        <f ca="1">U5+NORMINV(RAND(),0,'Total-Smoothed'!$AG$2)</f>
        <v>-4.8311849861040257E-2</v>
      </c>
      <c r="V65" s="1">
        <f ca="1">V5+NORMINV(RAND(),0,'Total-Smoothed'!$AG$2)</f>
        <v>0.1504898077953391</v>
      </c>
      <c r="W65" s="1">
        <f ca="1">W5+NORMINV(RAND(),0,'Total-Smoothed'!$AG$2)</f>
        <v>-9.1916259301929398E-2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-2.8388518618116181E-2</v>
      </c>
      <c r="E66" s="1">
        <f ca="1">E6+NORMINV(RAND(),0,'Total-Smoothed'!$AG$2)</f>
        <v>0.15895960327260242</v>
      </c>
      <c r="F66" s="1">
        <f ca="1">F6+NORMINV(RAND(),0,'Total-Smoothed'!$AG$2)</f>
        <v>0.16106647190306589</v>
      </c>
      <c r="G66" s="1">
        <f ca="1">G6+NORMINV(RAND(),0,'Total-Smoothed'!$AG$2)</f>
        <v>-3.8663980068821234E-3</v>
      </c>
      <c r="H66" s="1">
        <f ca="1">H6+NORMINV(RAND(),0,'Total-Smoothed'!$AG$2)</f>
        <v>1.102142886791327</v>
      </c>
      <c r="I66" s="1">
        <f ca="1">I6+NORMINV(RAND(),0,'Total-Smoothed'!$AG$2)</f>
        <v>-5.1117821603674257E-2</v>
      </c>
      <c r="J66" s="1">
        <f ca="1">J6+NORMINV(RAND(),0,'Total-Smoothed'!$AG$2)</f>
        <v>0.27337602685947432</v>
      </c>
      <c r="K66" s="1">
        <f ca="1">K6+NORMINV(RAND(),0,'Total-Smoothed'!$AG$2)</f>
        <v>0.20993934251155272</v>
      </c>
      <c r="L66" s="1">
        <f ca="1">L6+NORMINV(RAND(),0,'Total-Smoothed'!$AG$2)</f>
        <v>3.681331340900729E-3</v>
      </c>
      <c r="M66" s="1">
        <f ca="1">M6+NORMINV(RAND(),0,'Total-Smoothed'!$AG$2)</f>
        <v>4.6513694557543547E-2</v>
      </c>
      <c r="N66" s="1">
        <f ca="1">N6+NORMINV(RAND(),0,'Total-Smoothed'!$AG$2)</f>
        <v>0.39457053513248164</v>
      </c>
      <c r="O66" s="1">
        <f ca="1">O6+NORMINV(RAND(),0,'Total-Smoothed'!$AG$2)</f>
        <v>-0.11499069332601246</v>
      </c>
      <c r="P66" s="1">
        <f ca="1">P6+NORMINV(RAND(),0,'Total-Smoothed'!$AG$2)</f>
        <v>-7.9128073435789648E-2</v>
      </c>
      <c r="Q66" s="1">
        <f ca="1">Q6+NORMINV(RAND(),0,'Total-Smoothed'!$AG$2)</f>
        <v>0.14495490165582917</v>
      </c>
      <c r="R66" s="1">
        <f ca="1">R6+NORMINV(RAND(),0,'Total-Smoothed'!$AG$2)</f>
        <v>8.7789395356278721E-2</v>
      </c>
      <c r="S66" s="1">
        <f ca="1">S6+NORMINV(RAND(),0,'Total-Smoothed'!$AG$2)</f>
        <v>-0.11678461326963925</v>
      </c>
      <c r="T66" s="1">
        <f ca="1">T6+NORMINV(RAND(),0,'Total-Smoothed'!$AG$2)</f>
        <v>3.9190640303504234E-2</v>
      </c>
      <c r="U66" s="1">
        <f ca="1">U6+NORMINV(RAND(),0,'Total-Smoothed'!$AG$2)</f>
        <v>0.11117211902774658</v>
      </c>
      <c r="V66" s="1">
        <f ca="1">V6+NORMINV(RAND(),0,'Total-Smoothed'!$AG$2)</f>
        <v>2.4612436099658665E-2</v>
      </c>
      <c r="W66" s="1">
        <f ca="1">W6+NORMINV(RAND(),0,'Total-Smoothed'!$AG$2)</f>
        <v>4.5752740615941589E-2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-8.7047940308572158E-2</v>
      </c>
      <c r="E67" s="1">
        <f ca="1">E7+NORMINV(RAND(),0,'Total-Smoothed'!$AG$2)</f>
        <v>0.15213279803423643</v>
      </c>
      <c r="F67" s="1">
        <f ca="1">F7+NORMINV(RAND(),0,'Total-Smoothed'!$AG$2)</f>
        <v>8.1650932028079354E-3</v>
      </c>
      <c r="G67" s="1">
        <f ca="1">G7+NORMINV(RAND(),0,'Total-Smoothed'!$AG$2)</f>
        <v>7.1705281743211322E-2</v>
      </c>
      <c r="H67" s="1">
        <f ca="1">H7+NORMINV(RAND(),0,'Total-Smoothed'!$AG$2)</f>
        <v>0.73399968379596925</v>
      </c>
      <c r="I67" s="1">
        <f ca="1">I7+NORMINV(RAND(),0,'Total-Smoothed'!$AG$2)</f>
        <v>4.789374881692525E-2</v>
      </c>
      <c r="J67" s="1">
        <f ca="1">J7+NORMINV(RAND(),0,'Total-Smoothed'!$AG$2)</f>
        <v>0.38545708910934029</v>
      </c>
      <c r="K67" s="1">
        <f ca="1">K7+NORMINV(RAND(),0,'Total-Smoothed'!$AG$2)</f>
        <v>0.24890629860137223</v>
      </c>
      <c r="L67" s="1">
        <f ca="1">L7+NORMINV(RAND(),0,'Total-Smoothed'!$AG$2)</f>
        <v>-7.5736684984113192E-2</v>
      </c>
      <c r="M67" s="1">
        <f ca="1">M7+NORMINV(RAND(),0,'Total-Smoothed'!$AG$2)</f>
        <v>0.1790882907798424</v>
      </c>
      <c r="N67" s="1">
        <f ca="1">N7+NORMINV(RAND(),0,'Total-Smoothed'!$AG$2)</f>
        <v>4.633703503364528E-2</v>
      </c>
      <c r="O67" s="1">
        <f ca="1">O7+NORMINV(RAND(),0,'Total-Smoothed'!$AG$2)</f>
        <v>4.9326647769077032E-2</v>
      </c>
      <c r="P67" s="1">
        <f ca="1">P7+NORMINV(RAND(),0,'Total-Smoothed'!$AG$2)</f>
        <v>3.9346670832547281E-2</v>
      </c>
      <c r="Q67" s="1">
        <f ca="1">Q7+NORMINV(RAND(),0,'Total-Smoothed'!$AG$2)</f>
        <v>0.44058105538018405</v>
      </c>
      <c r="R67" s="1">
        <f ca="1">R7+NORMINV(RAND(),0,'Total-Smoothed'!$AG$2)</f>
        <v>-3.0329250350572139E-2</v>
      </c>
      <c r="S67" s="1">
        <f ca="1">S7+NORMINV(RAND(),0,'Total-Smoothed'!$AG$2)</f>
        <v>-1.3814051141630042E-3</v>
      </c>
      <c r="T67" s="1">
        <f ca="1">T7+NORMINV(RAND(),0,'Total-Smoothed'!$AG$2)</f>
        <v>-1.1560750677296784E-2</v>
      </c>
      <c r="U67" s="1">
        <f ca="1">U7+NORMINV(RAND(),0,'Total-Smoothed'!$AG$2)</f>
        <v>0.24001816679429241</v>
      </c>
      <c r="V67" s="1">
        <f ca="1">V7+NORMINV(RAND(),0,'Total-Smoothed'!$AG$2)</f>
        <v>-0.16858598041118159</v>
      </c>
      <c r="W67" s="1">
        <f ca="1">W7+NORMINV(RAND(),0,'Total-Smoothed'!$AG$2)</f>
        <v>-1.8911127419267738E-2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-0.22066525700237152</v>
      </c>
      <c r="E68" s="1">
        <f ca="1">E8+NORMINV(RAND(),0,'Total-Smoothed'!$AG$2)</f>
        <v>-0.17215835117739384</v>
      </c>
      <c r="F68" s="1">
        <f ca="1">F8+NORMINV(RAND(),0,'Total-Smoothed'!$AG$2)</f>
        <v>0.32539087651315352</v>
      </c>
      <c r="G68" s="1">
        <f ca="1">G8+NORMINV(RAND(),0,'Total-Smoothed'!$AG$2)</f>
        <v>-1.2154445407979166E-2</v>
      </c>
      <c r="H68" s="1">
        <f ca="1">H8+NORMINV(RAND(),0,'Total-Smoothed'!$AG$2)</f>
        <v>0.76523840368027618</v>
      </c>
      <c r="I68" s="1">
        <f ca="1">I8+NORMINV(RAND(),0,'Total-Smoothed'!$AG$2)</f>
        <v>-3.5427481910354039E-2</v>
      </c>
      <c r="J68" s="1">
        <f ca="1">J8+NORMINV(RAND(),0,'Total-Smoothed'!$AG$2)</f>
        <v>9.992393148096379E-2</v>
      </c>
      <c r="K68" s="1">
        <f ca="1">K8+NORMINV(RAND(),0,'Total-Smoothed'!$AG$2)</f>
        <v>0.15385827969927707</v>
      </c>
      <c r="L68" s="1">
        <f ca="1">L8+NORMINV(RAND(),0,'Total-Smoothed'!$AG$2)</f>
        <v>5.8972139917438958E-2</v>
      </c>
      <c r="M68" s="1">
        <f ca="1">M8+NORMINV(RAND(),0,'Total-Smoothed'!$AG$2)</f>
        <v>5.9049514095287248E-2</v>
      </c>
      <c r="N68" s="1">
        <f ca="1">N8+NORMINV(RAND(),0,'Total-Smoothed'!$AG$2)</f>
        <v>0.12782623636675014</v>
      </c>
      <c r="O68" s="1">
        <f ca="1">O8+NORMINV(RAND(),0,'Total-Smoothed'!$AG$2)</f>
        <v>0.13658132924404937</v>
      </c>
      <c r="P68" s="1">
        <f ca="1">P8+NORMINV(RAND(),0,'Total-Smoothed'!$AG$2)</f>
        <v>-8.6719746310994023E-2</v>
      </c>
      <c r="Q68" s="1">
        <f ca="1">Q8+NORMINV(RAND(),0,'Total-Smoothed'!$AG$2)</f>
        <v>0.3205305398962679</v>
      </c>
      <c r="R68" s="1">
        <f ca="1">R8+NORMINV(RAND(),0,'Total-Smoothed'!$AG$2)</f>
        <v>5.1836464476077308E-2</v>
      </c>
      <c r="S68" s="1">
        <f ca="1">S8+NORMINV(RAND(),0,'Total-Smoothed'!$AG$2)</f>
        <v>-7.0519460917554316E-2</v>
      </c>
      <c r="T68" s="1">
        <f ca="1">T8+NORMINV(RAND(),0,'Total-Smoothed'!$AG$2)</f>
        <v>8.7820324780529424E-2</v>
      </c>
      <c r="U68" s="1">
        <f ca="1">U8+NORMINV(RAND(),0,'Total-Smoothed'!$AG$2)</f>
        <v>0.1762764307536368</v>
      </c>
      <c r="V68" s="1">
        <f ca="1">V8+NORMINV(RAND(),0,'Total-Smoothed'!$AG$2)</f>
        <v>-0.13470306966400095</v>
      </c>
      <c r="W68" s="1">
        <f ca="1">W8+NORMINV(RAND(),0,'Total-Smoothed'!$AG$2)</f>
        <v>0.12342370739866311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-2.8050021861513747E-3</v>
      </c>
      <c r="E69" s="1">
        <f ca="1">E9+NORMINV(RAND(),0,'Total-Smoothed'!$AG$2)</f>
        <v>0.14810847144417416</v>
      </c>
      <c r="F69" s="1">
        <f ca="1">F9+NORMINV(RAND(),0,'Total-Smoothed'!$AG$2)</f>
        <v>0.29824074017260033</v>
      </c>
      <c r="G69" s="1">
        <f ca="1">G9+NORMINV(RAND(),0,'Total-Smoothed'!$AG$2)</f>
        <v>5.0781053202975865E-2</v>
      </c>
      <c r="H69" s="1">
        <f ca="1">H9+NORMINV(RAND(),0,'Total-Smoothed'!$AG$2)</f>
        <v>0.97780285659806587</v>
      </c>
      <c r="I69" s="1">
        <f ca="1">I9+NORMINV(RAND(),0,'Total-Smoothed'!$AG$2)</f>
        <v>0.17203378599849906</v>
      </c>
      <c r="J69" s="1">
        <f ca="1">J9+NORMINV(RAND(),0,'Total-Smoothed'!$AG$2)</f>
        <v>0.12952826692627994</v>
      </c>
      <c r="K69" s="1">
        <f ca="1">K9+NORMINV(RAND(),0,'Total-Smoothed'!$AG$2)</f>
        <v>0.21254079970242709</v>
      </c>
      <c r="L69" s="1">
        <f ca="1">L9+NORMINV(RAND(),0,'Total-Smoothed'!$AG$2)</f>
        <v>-4.9340417849544134E-2</v>
      </c>
      <c r="M69" s="1">
        <f ca="1">M9+NORMINV(RAND(),0,'Total-Smoothed'!$AG$2)</f>
        <v>0.14612290776644837</v>
      </c>
      <c r="N69" s="1">
        <f ca="1">N9+NORMINV(RAND(),0,'Total-Smoothed'!$AG$2)</f>
        <v>0.12841694996545425</v>
      </c>
      <c r="O69" s="1">
        <f ca="1">O9+NORMINV(RAND(),0,'Total-Smoothed'!$AG$2)</f>
        <v>4.5350072357673153E-2</v>
      </c>
      <c r="P69" s="1">
        <f ca="1">P9+NORMINV(RAND(),0,'Total-Smoothed'!$AG$2)</f>
        <v>0.12774612239850952</v>
      </c>
      <c r="Q69" s="1">
        <f ca="1">Q9+NORMINV(RAND(),0,'Total-Smoothed'!$AG$2)</f>
        <v>0.53231058208286797</v>
      </c>
      <c r="R69" s="1">
        <f ca="1">R9+NORMINV(RAND(),0,'Total-Smoothed'!$AG$2)</f>
        <v>3.433448336441821E-2</v>
      </c>
      <c r="S69" s="1">
        <f ca="1">S9+NORMINV(RAND(),0,'Total-Smoothed'!$AG$2)</f>
        <v>0.13871279513827067</v>
      </c>
      <c r="T69" s="1">
        <f ca="1">T9+NORMINV(RAND(),0,'Total-Smoothed'!$AG$2)</f>
        <v>0.18111647516291771</v>
      </c>
      <c r="U69" s="1">
        <f ca="1">U9+NORMINV(RAND(),0,'Total-Smoothed'!$AG$2)</f>
        <v>0.20035819939543278</v>
      </c>
      <c r="V69" s="1">
        <f ca="1">V9+NORMINV(RAND(),0,'Total-Smoothed'!$AG$2)</f>
        <v>-3.3193494607834939E-2</v>
      </c>
      <c r="W69" s="1">
        <f ca="1">W9+NORMINV(RAND(),0,'Total-Smoothed'!$AG$2)</f>
        <v>0.13895164180171771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-4.7046729565288867E-2</v>
      </c>
      <c r="E70" s="1">
        <f ca="1">E10+NORMINV(RAND(),0,'Total-Smoothed'!$AG$2)</f>
        <v>2.9936871075232723E-2</v>
      </c>
      <c r="F70" s="1">
        <f ca="1">F10+NORMINV(RAND(),0,'Total-Smoothed'!$AG$2)</f>
        <v>2.6194295263157891E-4</v>
      </c>
      <c r="G70" s="1">
        <f ca="1">G10+NORMINV(RAND(),0,'Total-Smoothed'!$AG$2)</f>
        <v>4.2588975651382088E-2</v>
      </c>
      <c r="H70" s="1">
        <f ca="1">H10+NORMINV(RAND(),0,'Total-Smoothed'!$AG$2)</f>
        <v>1.0193513017341995</v>
      </c>
      <c r="I70" s="1">
        <f ca="1">I10+NORMINV(RAND(),0,'Total-Smoothed'!$AG$2)</f>
        <v>0.10339415916621707</v>
      </c>
      <c r="J70" s="1">
        <f ca="1">J10+NORMINV(RAND(),0,'Total-Smoothed'!$AG$2)</f>
        <v>0.11192896509798773</v>
      </c>
      <c r="K70" s="1">
        <f ca="1">K10+NORMINV(RAND(),0,'Total-Smoothed'!$AG$2)</f>
        <v>0.27936223731606924</v>
      </c>
      <c r="L70" s="1">
        <f ca="1">L10+NORMINV(RAND(),0,'Total-Smoothed'!$AG$2)</f>
        <v>5.3663665181235304E-2</v>
      </c>
      <c r="M70" s="1">
        <f ca="1">M10+NORMINV(RAND(),0,'Total-Smoothed'!$AG$2)</f>
        <v>7.4930487646323748E-2</v>
      </c>
      <c r="N70" s="1">
        <f ca="1">N10+NORMINV(RAND(),0,'Total-Smoothed'!$AG$2)</f>
        <v>0.46470114103031723</v>
      </c>
      <c r="O70" s="1">
        <f ca="1">O10+NORMINV(RAND(),0,'Total-Smoothed'!$AG$2)</f>
        <v>8.404435231810839E-2</v>
      </c>
      <c r="P70" s="1">
        <f ca="1">P10+NORMINV(RAND(),0,'Total-Smoothed'!$AG$2)</f>
        <v>2.0851882946739782E-2</v>
      </c>
      <c r="Q70" s="1">
        <f ca="1">Q10+NORMINV(RAND(),0,'Total-Smoothed'!$AG$2)</f>
        <v>0.31941141107888971</v>
      </c>
      <c r="R70" s="1">
        <f ca="1">R10+NORMINV(RAND(),0,'Total-Smoothed'!$AG$2)</f>
        <v>-6.0899942421398179E-2</v>
      </c>
      <c r="S70" s="1">
        <f ca="1">S10+NORMINV(RAND(),0,'Total-Smoothed'!$AG$2)</f>
        <v>6.0674876003672717E-2</v>
      </c>
      <c r="T70" s="1">
        <f ca="1">T10+NORMINV(RAND(),0,'Total-Smoothed'!$AG$2)</f>
        <v>3.3781860224354567E-2</v>
      </c>
      <c r="U70" s="1">
        <f ca="1">U10+NORMINV(RAND(),0,'Total-Smoothed'!$AG$2)</f>
        <v>-1.0938173138932934E-2</v>
      </c>
      <c r="V70" s="1">
        <f ca="1">V10+NORMINV(RAND(),0,'Total-Smoothed'!$AG$2)</f>
        <v>1.7847027561742234E-2</v>
      </c>
      <c r="W70" s="1">
        <f ca="1">W10+NORMINV(RAND(),0,'Total-Smoothed'!$AG$2)</f>
        <v>6.4088189427681713E-2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0.12329801669109469</v>
      </c>
      <c r="E71" s="1">
        <f ca="1">E11+NORMINV(RAND(),0,'Total-Smoothed'!$AG$2)</f>
        <v>-0.11533180679164388</v>
      </c>
      <c r="F71" s="1">
        <f ca="1">F11+NORMINV(RAND(),0,'Total-Smoothed'!$AG$2)</f>
        <v>0.14503886409143274</v>
      </c>
      <c r="G71" s="1">
        <f ca="1">G11+NORMINV(RAND(),0,'Total-Smoothed'!$AG$2)</f>
        <v>0.2268783696607562</v>
      </c>
      <c r="H71" s="1">
        <f ca="1">H11+NORMINV(RAND(),0,'Total-Smoothed'!$AG$2)</f>
        <v>0.87831215314349997</v>
      </c>
      <c r="I71" s="1">
        <f ca="1">I11+NORMINV(RAND(),0,'Total-Smoothed'!$AG$2)</f>
        <v>-1.2434511922232414E-2</v>
      </c>
      <c r="J71" s="1">
        <f ca="1">J11+NORMINV(RAND(),0,'Total-Smoothed'!$AG$2)</f>
        <v>0.21818387864188188</v>
      </c>
      <c r="K71" s="1">
        <f ca="1">K11+NORMINV(RAND(),0,'Total-Smoothed'!$AG$2)</f>
        <v>0.25326058644229332</v>
      </c>
      <c r="L71" s="1">
        <f ca="1">L11+NORMINV(RAND(),0,'Total-Smoothed'!$AG$2)</f>
        <v>0.36042950046961508</v>
      </c>
      <c r="M71" s="1">
        <f ca="1">M11+NORMINV(RAND(),0,'Total-Smoothed'!$AG$2)</f>
        <v>2.1042172682478238E-2</v>
      </c>
      <c r="N71" s="1">
        <f ca="1">N11+NORMINV(RAND(),0,'Total-Smoothed'!$AG$2)</f>
        <v>0.13730159335385558</v>
      </c>
      <c r="O71" s="1">
        <f ca="1">O11+NORMINV(RAND(),0,'Total-Smoothed'!$AG$2)</f>
        <v>5.248879033843968E-2</v>
      </c>
      <c r="P71" s="1">
        <f ca="1">P11+NORMINV(RAND(),0,'Total-Smoothed'!$AG$2)</f>
        <v>-1.9621649708985851E-2</v>
      </c>
      <c r="Q71" s="1">
        <f ca="1">Q11+NORMINV(RAND(),0,'Total-Smoothed'!$AG$2)</f>
        <v>0.32076966523741479</v>
      </c>
      <c r="R71" s="1">
        <f ca="1">R11+NORMINV(RAND(),0,'Total-Smoothed'!$AG$2)</f>
        <v>0.13381098400242183</v>
      </c>
      <c r="S71" s="1">
        <f ca="1">S11+NORMINV(RAND(),0,'Total-Smoothed'!$AG$2)</f>
        <v>-0.13767202968948158</v>
      </c>
      <c r="T71" s="1">
        <f ca="1">T11+NORMINV(RAND(),0,'Total-Smoothed'!$AG$2)</f>
        <v>0.19647217500219205</v>
      </c>
      <c r="U71" s="1">
        <f ca="1">U11+NORMINV(RAND(),0,'Total-Smoothed'!$AG$2)</f>
        <v>7.6634741118464078E-2</v>
      </c>
      <c r="V71" s="1">
        <f ca="1">V11+NORMINV(RAND(),0,'Total-Smoothed'!$AG$2)</f>
        <v>6.4193992896818999E-2</v>
      </c>
      <c r="W71" s="1">
        <f ca="1">W11+NORMINV(RAND(),0,'Total-Smoothed'!$AG$2)</f>
        <v>-8.178201274723032E-2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0.16082413242571136</v>
      </c>
      <c r="E72" s="1">
        <f ca="1">E12+NORMINV(RAND(),0,'Total-Smoothed'!$AG$2)</f>
        <v>0.10114657518134752</v>
      </c>
      <c r="F72" s="1">
        <f ca="1">F12+NORMINV(RAND(),0,'Total-Smoothed'!$AG$2)</f>
        <v>0.12001028930068694</v>
      </c>
      <c r="G72" s="1">
        <f ca="1">G12+NORMINV(RAND(),0,'Total-Smoothed'!$AG$2)</f>
        <v>3.9373025262336825E-2</v>
      </c>
      <c r="H72" s="1">
        <f ca="1">H12+NORMINV(RAND(),0,'Total-Smoothed'!$AG$2)</f>
        <v>0.80192520453731186</v>
      </c>
      <c r="I72" s="1">
        <f ca="1">I12+NORMINV(RAND(),0,'Total-Smoothed'!$AG$2)</f>
        <v>-3.0477895820345012E-2</v>
      </c>
      <c r="J72" s="1">
        <f ca="1">J12+NORMINV(RAND(),0,'Total-Smoothed'!$AG$2)</f>
        <v>0.1976305626477558</v>
      </c>
      <c r="K72" s="1">
        <f ca="1">K12+NORMINV(RAND(),0,'Total-Smoothed'!$AG$2)</f>
        <v>0.23268798197612073</v>
      </c>
      <c r="L72" s="1">
        <f ca="1">L12+NORMINV(RAND(),0,'Total-Smoothed'!$AG$2)</f>
        <v>6.9402956515004333E-2</v>
      </c>
      <c r="M72" s="1">
        <f ca="1">M12+NORMINV(RAND(),0,'Total-Smoothed'!$AG$2)</f>
        <v>5.2448063735263964E-2</v>
      </c>
      <c r="N72" s="1">
        <f ca="1">N12+NORMINV(RAND(),0,'Total-Smoothed'!$AG$2)</f>
        <v>0.18136002836761103</v>
      </c>
      <c r="O72" s="1">
        <f ca="1">O12+NORMINV(RAND(),0,'Total-Smoothed'!$AG$2)</f>
        <v>4.9958777596569935E-2</v>
      </c>
      <c r="P72" s="1">
        <f ca="1">P12+NORMINV(RAND(),0,'Total-Smoothed'!$AG$2)</f>
        <v>-4.4697218774484057E-2</v>
      </c>
      <c r="Q72" s="1">
        <f ca="1">Q12+NORMINV(RAND(),0,'Total-Smoothed'!$AG$2)</f>
        <v>0.34694406717255855</v>
      </c>
      <c r="R72" s="1">
        <f ca="1">R12+NORMINV(RAND(),0,'Total-Smoothed'!$AG$2)</f>
        <v>0.11475493651908031</v>
      </c>
      <c r="S72" s="1">
        <f ca="1">S12+NORMINV(RAND(),0,'Total-Smoothed'!$AG$2)</f>
        <v>4.0569477024772461E-2</v>
      </c>
      <c r="T72" s="1">
        <f ca="1">T12+NORMINV(RAND(),0,'Total-Smoothed'!$AG$2)</f>
        <v>-5.4148315076282198E-2</v>
      </c>
      <c r="U72" s="1">
        <f ca="1">U12+NORMINV(RAND(),0,'Total-Smoothed'!$AG$2)</f>
        <v>0.10808663048468864</v>
      </c>
      <c r="V72" s="1">
        <f ca="1">V12+NORMINV(RAND(),0,'Total-Smoothed'!$AG$2)</f>
        <v>-6.8138713264270095E-4</v>
      </c>
      <c r="W72" s="1">
        <f ca="1">W12+NORMINV(RAND(),0,'Total-Smoothed'!$AG$2)</f>
        <v>-9.8913059404402995E-2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6.7426269659677435E-2</v>
      </c>
      <c r="E73" s="1">
        <f ca="1">E13+NORMINV(RAND(),0,'Total-Smoothed'!$AG$2)</f>
        <v>6.7379732919328958E-2</v>
      </c>
      <c r="F73" s="1">
        <f ca="1">F13+NORMINV(RAND(),0,'Total-Smoothed'!$AG$2)</f>
        <v>4.5745372669501974E-2</v>
      </c>
      <c r="G73" s="1">
        <f ca="1">G13+NORMINV(RAND(),0,'Total-Smoothed'!$AG$2)</f>
        <v>-7.3800175756172953E-2</v>
      </c>
      <c r="H73" s="1">
        <f ca="1">H13+NORMINV(RAND(),0,'Total-Smoothed'!$AG$2)</f>
        <v>0.47950406093520104</v>
      </c>
      <c r="I73" s="1">
        <f ca="1">I13+NORMINV(RAND(),0,'Total-Smoothed'!$AG$2)</f>
        <v>-0.2295826058216674</v>
      </c>
      <c r="J73" s="1">
        <f ca="1">J13+NORMINV(RAND(),0,'Total-Smoothed'!$AG$2)</f>
        <v>-1.3590328203940821E-3</v>
      </c>
      <c r="K73" s="1">
        <f ca="1">K13+NORMINV(RAND(),0,'Total-Smoothed'!$AG$2)</f>
        <v>0.10767640975856238</v>
      </c>
      <c r="L73" s="1">
        <f ca="1">L13+NORMINV(RAND(),0,'Total-Smoothed'!$AG$2)</f>
        <v>9.4539599248598477E-2</v>
      </c>
      <c r="M73" s="1">
        <f ca="1">M13+NORMINV(RAND(),0,'Total-Smoothed'!$AG$2)</f>
        <v>-4.1748122925263011E-2</v>
      </c>
      <c r="N73" s="1">
        <f ca="1">N13+NORMINV(RAND(),0,'Total-Smoothed'!$AG$2)</f>
        <v>-8.7379857363079474E-2</v>
      </c>
      <c r="O73" s="1">
        <f ca="1">O13+NORMINV(RAND(),0,'Total-Smoothed'!$AG$2)</f>
        <v>-0.13902675543270782</v>
      </c>
      <c r="P73" s="1">
        <f ca="1">P13+NORMINV(RAND(),0,'Total-Smoothed'!$AG$2)</f>
        <v>6.6987738465721133E-2</v>
      </c>
      <c r="Q73" s="1">
        <f ca="1">Q13+NORMINV(RAND(),0,'Total-Smoothed'!$AG$2)</f>
        <v>0.53934450329011685</v>
      </c>
      <c r="R73" s="1">
        <f ca="1">R13+NORMINV(RAND(),0,'Total-Smoothed'!$AG$2)</f>
        <v>0.37672036096863232</v>
      </c>
      <c r="S73" s="1">
        <f ca="1">S13+NORMINV(RAND(),0,'Total-Smoothed'!$AG$2)</f>
        <v>-0.17861776786291178</v>
      </c>
      <c r="T73" s="1">
        <f ca="1">T13+NORMINV(RAND(),0,'Total-Smoothed'!$AG$2)</f>
        <v>1.1768695242359975E-2</v>
      </c>
      <c r="U73" s="1">
        <f ca="1">U13+NORMINV(RAND(),0,'Total-Smoothed'!$AG$2)</f>
        <v>7.0026045773606035E-2</v>
      </c>
      <c r="V73" s="1">
        <f ca="1">V13+NORMINV(RAND(),0,'Total-Smoothed'!$AG$2)</f>
        <v>6.8013352227571516E-2</v>
      </c>
      <c r="W73" s="1">
        <f ca="1">W13+NORMINV(RAND(),0,'Total-Smoothed'!$AG$2)</f>
        <v>-4.8557578135265456E-2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-4.9516428240906664E-3</v>
      </c>
      <c r="E74" s="1">
        <f ca="1">E14+NORMINV(RAND(),0,'Total-Smoothed'!$AG$2)</f>
        <v>5.6123709734056851E-2</v>
      </c>
      <c r="F74" s="1">
        <f ca="1">F14+NORMINV(RAND(),0,'Total-Smoothed'!$AG$2)</f>
        <v>4.0072978194372895E-2</v>
      </c>
      <c r="G74" s="1">
        <f ca="1">G14+NORMINV(RAND(),0,'Total-Smoothed'!$AG$2)</f>
        <v>8.3056891654364834E-2</v>
      </c>
      <c r="H74" s="1">
        <f ca="1">H14+NORMINV(RAND(),0,'Total-Smoothed'!$AG$2)</f>
        <v>0.76099991224727215</v>
      </c>
      <c r="I74" s="1">
        <f ca="1">I14+NORMINV(RAND(),0,'Total-Smoothed'!$AG$2)</f>
        <v>-5.3339992002238358E-2</v>
      </c>
      <c r="J74" s="1">
        <f ca="1">J14+NORMINV(RAND(),0,'Total-Smoothed'!$AG$2)</f>
        <v>0.39992847265279413</v>
      </c>
      <c r="K74" s="1">
        <f ca="1">K14+NORMINV(RAND(),0,'Total-Smoothed'!$AG$2)</f>
        <v>0.30640289937685056</v>
      </c>
      <c r="L74" s="1">
        <f ca="1">L14+NORMINV(RAND(),0,'Total-Smoothed'!$AG$2)</f>
        <v>-9.0522390461421451E-2</v>
      </c>
      <c r="M74" s="1">
        <f ca="1">M14+NORMINV(RAND(),0,'Total-Smoothed'!$AG$2)</f>
        <v>-1.9405446773197783E-2</v>
      </c>
      <c r="N74" s="1">
        <f ca="1">N14+NORMINV(RAND(),0,'Total-Smoothed'!$AG$2)</f>
        <v>0.43895419705932998</v>
      </c>
      <c r="O74" s="1">
        <f ca="1">O14+NORMINV(RAND(),0,'Total-Smoothed'!$AG$2)</f>
        <v>-2.6810149674741719E-2</v>
      </c>
      <c r="P74" s="1">
        <f ca="1">P14+NORMINV(RAND(),0,'Total-Smoothed'!$AG$2)</f>
        <v>0.12795164872707249</v>
      </c>
      <c r="Q74" s="1">
        <f ca="1">Q14+NORMINV(RAND(),0,'Total-Smoothed'!$AG$2)</f>
        <v>0.60900877673535281</v>
      </c>
      <c r="R74" s="1">
        <f ca="1">R14+NORMINV(RAND(),0,'Total-Smoothed'!$AG$2)</f>
        <v>-5.9461641495455159E-2</v>
      </c>
      <c r="S74" s="1">
        <f ca="1">S14+NORMINV(RAND(),0,'Total-Smoothed'!$AG$2)</f>
        <v>0.12268480979992512</v>
      </c>
      <c r="T74" s="1">
        <f ca="1">T14+NORMINV(RAND(),0,'Total-Smoothed'!$AG$2)</f>
        <v>-2.0631818133112698E-3</v>
      </c>
      <c r="U74" s="1">
        <f ca="1">U14+NORMINV(RAND(),0,'Total-Smoothed'!$AG$2)</f>
        <v>0.11302372582462636</v>
      </c>
      <c r="V74" s="1">
        <f ca="1">V14+NORMINV(RAND(),0,'Total-Smoothed'!$AG$2)</f>
        <v>1.3119837473666837E-2</v>
      </c>
      <c r="W74" s="1">
        <f ca="1">W14+NORMINV(RAND(),0,'Total-Smoothed'!$AG$2)</f>
        <v>0.11029845762763119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-4.0604044466191425E-2</v>
      </c>
      <c r="E75" s="1">
        <f ca="1">E15+NORMINV(RAND(),0,'Total-Smoothed'!$AG$2)</f>
        <v>-8.8215659007374228E-2</v>
      </c>
      <c r="F75" s="1">
        <f ca="1">F15+NORMINV(RAND(),0,'Total-Smoothed'!$AG$2)</f>
        <v>-7.4016422623412043E-2</v>
      </c>
      <c r="G75" s="1">
        <f ca="1">G15+NORMINV(RAND(),0,'Total-Smoothed'!$AG$2)</f>
        <v>-0.10875111179757946</v>
      </c>
      <c r="H75" s="1">
        <f ca="1">H15+NORMINV(RAND(),0,'Total-Smoothed'!$AG$2)</f>
        <v>1.195448625621959</v>
      </c>
      <c r="I75" s="1">
        <f ca="1">I15+NORMINV(RAND(),0,'Total-Smoothed'!$AG$2)</f>
        <v>0.15393517522531064</v>
      </c>
      <c r="J75" s="1">
        <f ca="1">J15+NORMINV(RAND(),0,'Total-Smoothed'!$AG$2)</f>
        <v>0.20949002654773893</v>
      </c>
      <c r="K75" s="1">
        <f ca="1">K15+NORMINV(RAND(),0,'Total-Smoothed'!$AG$2)</f>
        <v>0.29645521018473175</v>
      </c>
      <c r="L75" s="1">
        <f ca="1">L15+NORMINV(RAND(),0,'Total-Smoothed'!$AG$2)</f>
        <v>0.16950863052048321</v>
      </c>
      <c r="M75" s="1">
        <f ca="1">M15+NORMINV(RAND(),0,'Total-Smoothed'!$AG$2)</f>
        <v>3.6270459341573261E-2</v>
      </c>
      <c r="N75" s="1">
        <f ca="1">N15+NORMINV(RAND(),0,'Total-Smoothed'!$AG$2)</f>
        <v>0.14031991012131606</v>
      </c>
      <c r="O75" s="1">
        <f ca="1">O15+NORMINV(RAND(),0,'Total-Smoothed'!$AG$2)</f>
        <v>-1.0033722878056334E-2</v>
      </c>
      <c r="P75" s="1">
        <f ca="1">P15+NORMINV(RAND(),0,'Total-Smoothed'!$AG$2)</f>
        <v>-2.8587305776988554E-2</v>
      </c>
      <c r="Q75" s="1">
        <f ca="1">Q15+NORMINV(RAND(),0,'Total-Smoothed'!$AG$2)</f>
        <v>0.44978297138300427</v>
      </c>
      <c r="R75" s="1">
        <f ca="1">R15+NORMINV(RAND(),0,'Total-Smoothed'!$AG$2)</f>
        <v>7.6776347961846916E-2</v>
      </c>
      <c r="S75" s="1">
        <f ca="1">S15+NORMINV(RAND(),0,'Total-Smoothed'!$AG$2)</f>
        <v>5.7680117143180554E-2</v>
      </c>
      <c r="T75" s="1">
        <f ca="1">T15+NORMINV(RAND(),0,'Total-Smoothed'!$AG$2)</f>
        <v>5.5889022068525557E-2</v>
      </c>
      <c r="U75" s="1">
        <f ca="1">U15+NORMINV(RAND(),0,'Total-Smoothed'!$AG$2)</f>
        <v>0.11161610729383162</v>
      </c>
      <c r="V75" s="1">
        <f ca="1">V15+NORMINV(RAND(),0,'Total-Smoothed'!$AG$2)</f>
        <v>0.14583495841346719</v>
      </c>
      <c r="W75" s="1">
        <f ca="1">W15+NORMINV(RAND(),0,'Total-Smoothed'!$AG$2)</f>
        <v>0.1611202239685581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0.10213146924660277</v>
      </c>
      <c r="E76" s="1">
        <f ca="1">E16+NORMINV(RAND(),0,'Total-Smoothed'!$AG$2)</f>
        <v>7.9434581069200108E-2</v>
      </c>
      <c r="F76" s="1">
        <f ca="1">F16+NORMINV(RAND(),0,'Total-Smoothed'!$AG$2)</f>
        <v>7.1961876778209311E-3</v>
      </c>
      <c r="G76" s="1">
        <f ca="1">G16+NORMINV(RAND(),0,'Total-Smoothed'!$AG$2)</f>
        <v>4.2992034153336717E-2</v>
      </c>
      <c r="H76" s="1">
        <f ca="1">H16+NORMINV(RAND(),0,'Total-Smoothed'!$AG$2)</f>
        <v>0.9595252334781903</v>
      </c>
      <c r="I76" s="1">
        <f ca="1">I16+NORMINV(RAND(),0,'Total-Smoothed'!$AG$2)</f>
        <v>0.12734084448380179</v>
      </c>
      <c r="J76" s="1">
        <f ca="1">J16+NORMINV(RAND(),0,'Total-Smoothed'!$AG$2)</f>
        <v>0.10527521101457757</v>
      </c>
      <c r="K76" s="1">
        <f ca="1">K16+NORMINV(RAND(),0,'Total-Smoothed'!$AG$2)</f>
        <v>0.24091343927716624</v>
      </c>
      <c r="L76" s="1">
        <f ca="1">L16+NORMINV(RAND(),0,'Total-Smoothed'!$AG$2)</f>
        <v>7.7547404278933169E-2</v>
      </c>
      <c r="M76" s="1">
        <f ca="1">M16+NORMINV(RAND(),0,'Total-Smoothed'!$AG$2)</f>
        <v>-3.5143299043087287E-2</v>
      </c>
      <c r="N76" s="1">
        <f ca="1">N16+NORMINV(RAND(),0,'Total-Smoothed'!$AG$2)</f>
        <v>0.32263457413143237</v>
      </c>
      <c r="O76" s="1">
        <f ca="1">O16+NORMINV(RAND(),0,'Total-Smoothed'!$AG$2)</f>
        <v>4.2449741699797788E-2</v>
      </c>
      <c r="P76" s="1">
        <f ca="1">P16+NORMINV(RAND(),0,'Total-Smoothed'!$AG$2)</f>
        <v>-2.2298526094767974E-2</v>
      </c>
      <c r="Q76" s="1">
        <f ca="1">Q16+NORMINV(RAND(),0,'Total-Smoothed'!$AG$2)</f>
        <v>0.52603327926570587</v>
      </c>
      <c r="R76" s="1">
        <f ca="1">R16+NORMINV(RAND(),0,'Total-Smoothed'!$AG$2)</f>
        <v>-0.12373883839663041</v>
      </c>
      <c r="S76" s="1">
        <f ca="1">S16+NORMINV(RAND(),0,'Total-Smoothed'!$AG$2)</f>
        <v>-6.4737203457115769E-2</v>
      </c>
      <c r="T76" s="1">
        <f ca="1">T16+NORMINV(RAND(),0,'Total-Smoothed'!$AG$2)</f>
        <v>7.8519701372389311E-2</v>
      </c>
      <c r="U76" s="1">
        <f ca="1">U16+NORMINV(RAND(),0,'Total-Smoothed'!$AG$2)</f>
        <v>-2.9043046928025035E-2</v>
      </c>
      <c r="V76" s="1">
        <f ca="1">V16+NORMINV(RAND(),0,'Total-Smoothed'!$AG$2)</f>
        <v>7.2418821354135562E-2</v>
      </c>
      <c r="W76" s="1">
        <f ca="1">W16+NORMINV(RAND(),0,'Total-Smoothed'!$AG$2)</f>
        <v>-0.18162057746944094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4.8816263542923018E-2</v>
      </c>
      <c r="E77" s="1">
        <f ca="1">E17+NORMINV(RAND(),0,'Total-Smoothed'!$AG$2)</f>
        <v>0.19291705245874202</v>
      </c>
      <c r="F77" s="1">
        <f ca="1">F17+NORMINV(RAND(),0,'Total-Smoothed'!$AG$2)</f>
        <v>-0.14003521256337514</v>
      </c>
      <c r="G77" s="1">
        <f ca="1">G17+NORMINV(RAND(),0,'Total-Smoothed'!$AG$2)</f>
        <v>0.10670151564414071</v>
      </c>
      <c r="H77" s="1">
        <f ca="1">H17+NORMINV(RAND(),0,'Total-Smoothed'!$AG$2)</f>
        <v>0.93441659241937991</v>
      </c>
      <c r="I77" s="1">
        <f ca="1">I17+NORMINV(RAND(),0,'Total-Smoothed'!$AG$2)</f>
        <v>2.5758017136835502E-2</v>
      </c>
      <c r="J77" s="1">
        <f ca="1">J17+NORMINV(RAND(),0,'Total-Smoothed'!$AG$2)</f>
        <v>6.4398533383223683E-2</v>
      </c>
      <c r="K77" s="1">
        <f ca="1">K17+NORMINV(RAND(),0,'Total-Smoothed'!$AG$2)</f>
        <v>0.36203604768767089</v>
      </c>
      <c r="L77" s="1">
        <f ca="1">L17+NORMINV(RAND(),0,'Total-Smoothed'!$AG$2)</f>
        <v>-7.3872882852619157E-2</v>
      </c>
      <c r="M77" s="1">
        <f ca="1">M17+NORMINV(RAND(),0,'Total-Smoothed'!$AG$2)</f>
        <v>4.8849991209945869E-2</v>
      </c>
      <c r="N77" s="1">
        <f ca="1">N17+NORMINV(RAND(),0,'Total-Smoothed'!$AG$2)</f>
        <v>8.0934169468638184E-2</v>
      </c>
      <c r="O77" s="1">
        <f ca="1">O17+NORMINV(RAND(),0,'Total-Smoothed'!$AG$2)</f>
        <v>5.7245096596140917E-3</v>
      </c>
      <c r="P77" s="1">
        <f ca="1">P17+NORMINV(RAND(),0,'Total-Smoothed'!$AG$2)</f>
        <v>5.6533246074104537E-2</v>
      </c>
      <c r="Q77" s="1">
        <f ca="1">Q17+NORMINV(RAND(),0,'Total-Smoothed'!$AG$2)</f>
        <v>0.45098931853629443</v>
      </c>
      <c r="R77" s="1">
        <f ca="1">R17+NORMINV(RAND(),0,'Total-Smoothed'!$AG$2)</f>
        <v>0.25796066011595337</v>
      </c>
      <c r="S77" s="1">
        <f ca="1">S17+NORMINV(RAND(),0,'Total-Smoothed'!$AG$2)</f>
        <v>7.5837487218542547E-3</v>
      </c>
      <c r="T77" s="1">
        <f ca="1">T17+NORMINV(RAND(),0,'Total-Smoothed'!$AG$2)</f>
        <v>-6.7245590099207303E-2</v>
      </c>
      <c r="U77" s="1">
        <f ca="1">U17+NORMINV(RAND(),0,'Total-Smoothed'!$AG$2)</f>
        <v>-9.9040956357921997E-2</v>
      </c>
      <c r="V77" s="1">
        <f ca="1">V17+NORMINV(RAND(),0,'Total-Smoothed'!$AG$2)</f>
        <v>-5.8545259514792281E-2</v>
      </c>
      <c r="W77" s="1">
        <f ca="1">W17+NORMINV(RAND(),0,'Total-Smoothed'!$AG$2)</f>
        <v>0.12235403398149652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0.15283121477300826</v>
      </c>
      <c r="E78" s="1">
        <f ca="1">E18+NORMINV(RAND(),0,'Total-Smoothed'!$AG$2)</f>
        <v>0.12225351563649776</v>
      </c>
      <c r="F78" s="1">
        <f ca="1">F18+NORMINV(RAND(),0,'Total-Smoothed'!$AG$2)</f>
        <v>-7.8091162506532918E-2</v>
      </c>
      <c r="G78" s="1">
        <f ca="1">G18+NORMINV(RAND(),0,'Total-Smoothed'!$AG$2)</f>
        <v>0.18019288031980929</v>
      </c>
      <c r="H78" s="1">
        <f ca="1">H18+NORMINV(RAND(),0,'Total-Smoothed'!$AG$2)</f>
        <v>1.0364249164199961</v>
      </c>
      <c r="I78" s="1">
        <f ca="1">I18+NORMINV(RAND(),0,'Total-Smoothed'!$AG$2)</f>
        <v>-6.2385465639172143E-3</v>
      </c>
      <c r="J78" s="1">
        <f ca="1">J18+NORMINV(RAND(),0,'Total-Smoothed'!$AG$2)</f>
        <v>0.28046210975818026</v>
      </c>
      <c r="K78" s="1">
        <f ca="1">K18+NORMINV(RAND(),0,'Total-Smoothed'!$AG$2)</f>
        <v>0.26651106447236117</v>
      </c>
      <c r="L78" s="1">
        <f ca="1">L18+NORMINV(RAND(),0,'Total-Smoothed'!$AG$2)</f>
        <v>-7.0211271492822247E-2</v>
      </c>
      <c r="M78" s="1">
        <f ca="1">M18+NORMINV(RAND(),0,'Total-Smoothed'!$AG$2)</f>
        <v>-0.12651398857311608</v>
      </c>
      <c r="N78" s="1">
        <f ca="1">N18+NORMINV(RAND(),0,'Total-Smoothed'!$AG$2)</f>
        <v>0.16521867380387995</v>
      </c>
      <c r="O78" s="1">
        <f ca="1">O18+NORMINV(RAND(),0,'Total-Smoothed'!$AG$2)</f>
        <v>4.2737512186808442E-2</v>
      </c>
      <c r="P78" s="1">
        <f ca="1">P18+NORMINV(RAND(),0,'Total-Smoothed'!$AG$2)</f>
        <v>-9.1928207683310961E-2</v>
      </c>
      <c r="Q78" s="1">
        <f ca="1">Q18+NORMINV(RAND(),0,'Total-Smoothed'!$AG$2)</f>
        <v>0.39169198934555188</v>
      </c>
      <c r="R78" s="1">
        <f ca="1">R18+NORMINV(RAND(),0,'Total-Smoothed'!$AG$2)</f>
        <v>-2.4948351647096911E-2</v>
      </c>
      <c r="S78" s="1">
        <f ca="1">S18+NORMINV(RAND(),0,'Total-Smoothed'!$AG$2)</f>
        <v>6.6100910724557232E-2</v>
      </c>
      <c r="T78" s="1">
        <f ca="1">T18+NORMINV(RAND(),0,'Total-Smoothed'!$AG$2)</f>
        <v>-0.26021737401911699</v>
      </c>
      <c r="U78" s="1">
        <f ca="1">U18+NORMINV(RAND(),0,'Total-Smoothed'!$AG$2)</f>
        <v>5.7687723680710422E-2</v>
      </c>
      <c r="V78" s="1">
        <f ca="1">V18+NORMINV(RAND(),0,'Total-Smoothed'!$AG$2)</f>
        <v>7.0689326645349743E-2</v>
      </c>
      <c r="W78" s="1">
        <f ca="1">W18+NORMINV(RAND(),0,'Total-Smoothed'!$AG$2)</f>
        <v>-5.6134169721097582E-2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-3.7425727693291368E-2</v>
      </c>
      <c r="E79" s="1">
        <f ca="1">E19+NORMINV(RAND(),0,'Total-Smoothed'!$AG$2)</f>
        <v>-1.4290740314309453E-2</v>
      </c>
      <c r="F79" s="1">
        <f ca="1">F19+NORMINV(RAND(),0,'Total-Smoothed'!$AG$2)</f>
        <v>-2.3416121496965814E-2</v>
      </c>
      <c r="G79" s="1">
        <f ca="1">G19+NORMINV(RAND(),0,'Total-Smoothed'!$AG$2)</f>
        <v>-9.5446594255764461E-4</v>
      </c>
      <c r="H79" s="1">
        <f ca="1">H19+NORMINV(RAND(),0,'Total-Smoothed'!$AG$2)</f>
        <v>0.87489841999076856</v>
      </c>
      <c r="I79" s="1">
        <f ca="1">I19+NORMINV(RAND(),0,'Total-Smoothed'!$AG$2)</f>
        <v>0.16183570632649974</v>
      </c>
      <c r="J79" s="1">
        <f ca="1">J19+NORMINV(RAND(),0,'Total-Smoothed'!$AG$2)</f>
        <v>0.2653156640825215</v>
      </c>
      <c r="K79" s="1">
        <f ca="1">K19+NORMINV(RAND(),0,'Total-Smoothed'!$AG$2)</f>
        <v>0.28940427493578791</v>
      </c>
      <c r="L79" s="1">
        <f ca="1">L19+NORMINV(RAND(),0,'Total-Smoothed'!$AG$2)</f>
        <v>-4.2191267221707553E-2</v>
      </c>
      <c r="M79" s="1">
        <f ca="1">M19+NORMINV(RAND(),0,'Total-Smoothed'!$AG$2)</f>
        <v>-4.6452468667295639E-2</v>
      </c>
      <c r="N79" s="1">
        <f ca="1">N19+NORMINV(RAND(),0,'Total-Smoothed'!$AG$2)</f>
        <v>0.28966623276037889</v>
      </c>
      <c r="O79" s="1">
        <f ca="1">O19+NORMINV(RAND(),0,'Total-Smoothed'!$AG$2)</f>
        <v>2.7952739156980294E-2</v>
      </c>
      <c r="P79" s="1">
        <f ca="1">P19+NORMINV(RAND(),0,'Total-Smoothed'!$AG$2)</f>
        <v>-0.1646921756312637</v>
      </c>
      <c r="Q79" s="1">
        <f ca="1">Q19+NORMINV(RAND(),0,'Total-Smoothed'!$AG$2)</f>
        <v>0.44062454395824091</v>
      </c>
      <c r="R79" s="1">
        <f ca="1">R19+NORMINV(RAND(),0,'Total-Smoothed'!$AG$2)</f>
        <v>0.13842359449039324</v>
      </c>
      <c r="S79" s="1">
        <f ca="1">S19+NORMINV(RAND(),0,'Total-Smoothed'!$AG$2)</f>
        <v>2.7531555380118124E-2</v>
      </c>
      <c r="T79" s="1">
        <f ca="1">T19+NORMINV(RAND(),0,'Total-Smoothed'!$AG$2)</f>
        <v>8.1053211365969977E-2</v>
      </c>
      <c r="U79" s="1">
        <f ca="1">U19+NORMINV(RAND(),0,'Total-Smoothed'!$AG$2)</f>
        <v>-0.17322934811399965</v>
      </c>
      <c r="V79" s="1">
        <f ca="1">V19+NORMINV(RAND(),0,'Total-Smoothed'!$AG$2)</f>
        <v>-3.9238373587939038E-2</v>
      </c>
      <c r="W79" s="1">
        <f ca="1">W19+NORMINV(RAND(),0,'Total-Smoothed'!$AG$2)</f>
        <v>0.18120112445100725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0.14981609453914846</v>
      </c>
      <c r="E80" s="1">
        <f ca="1">E20+NORMINV(RAND(),0,'Total-Smoothed'!$AG$2)</f>
        <v>0.12362026536566637</v>
      </c>
      <c r="F80" s="1">
        <f ca="1">F20+NORMINV(RAND(),0,'Total-Smoothed'!$AG$2)</f>
        <v>-6.5701589714412423E-2</v>
      </c>
      <c r="G80" s="1">
        <f ca="1">G20+NORMINV(RAND(),0,'Total-Smoothed'!$AG$2)</f>
        <v>-1.1120379028488531E-2</v>
      </c>
      <c r="H80" s="1">
        <f ca="1">H20+NORMINV(RAND(),0,'Total-Smoothed'!$AG$2)</f>
        <v>0.58188097182541831</v>
      </c>
      <c r="I80" s="1">
        <f ca="1">I20+NORMINV(RAND(),0,'Total-Smoothed'!$AG$2)</f>
        <v>4.185369261238496E-2</v>
      </c>
      <c r="J80" s="1">
        <f ca="1">J20+NORMINV(RAND(),0,'Total-Smoothed'!$AG$2)</f>
        <v>0.1295073864869376</v>
      </c>
      <c r="K80" s="1">
        <f ca="1">K20+NORMINV(RAND(),0,'Total-Smoothed'!$AG$2)</f>
        <v>5.8510885744398014E-2</v>
      </c>
      <c r="L80" s="1">
        <f ca="1">L20+NORMINV(RAND(),0,'Total-Smoothed'!$AG$2)</f>
        <v>-5.16925974940729E-2</v>
      </c>
      <c r="M80" s="1">
        <f ca="1">M20+NORMINV(RAND(),0,'Total-Smoothed'!$AG$2)</f>
        <v>-0.17125071118526353</v>
      </c>
      <c r="N80" s="1">
        <f ca="1">N20+NORMINV(RAND(),0,'Total-Smoothed'!$AG$2)</f>
        <v>8.5305701227047885E-3</v>
      </c>
      <c r="O80" s="1">
        <f ca="1">O20+NORMINV(RAND(),0,'Total-Smoothed'!$AG$2)</f>
        <v>0.2715048355888226</v>
      </c>
      <c r="P80" s="1">
        <f ca="1">P20+NORMINV(RAND(),0,'Total-Smoothed'!$AG$2)</f>
        <v>9.7928730696692501E-2</v>
      </c>
      <c r="Q80" s="1">
        <f ca="1">Q20+NORMINV(RAND(),0,'Total-Smoothed'!$AG$2)</f>
        <v>0.17668233600272848</v>
      </c>
      <c r="R80" s="1">
        <f ca="1">R20+NORMINV(RAND(),0,'Total-Smoothed'!$AG$2)</f>
        <v>-3.3290507852497597E-2</v>
      </c>
      <c r="S80" s="1">
        <f ca="1">S20+NORMINV(RAND(),0,'Total-Smoothed'!$AG$2)</f>
        <v>5.7085013594558247E-2</v>
      </c>
      <c r="T80" s="1">
        <f ca="1">T20+NORMINV(RAND(),0,'Total-Smoothed'!$AG$2)</f>
        <v>9.2561476954030747E-2</v>
      </c>
      <c r="U80" s="1">
        <f ca="1">U20+NORMINV(RAND(),0,'Total-Smoothed'!$AG$2)</f>
        <v>-2.7460180713312493E-3</v>
      </c>
      <c r="V80" s="1">
        <f ca="1">V20+NORMINV(RAND(),0,'Total-Smoothed'!$AG$2)</f>
        <v>5.2636748038607933E-2</v>
      </c>
      <c r="W80" s="1">
        <f ca="1">W20+NORMINV(RAND(),0,'Total-Smoothed'!$AG$2)</f>
        <v>9.8448290424910295E-2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-4.5182393516506589E-2</v>
      </c>
      <c r="E81" s="1">
        <f ca="1">E21+NORMINV(RAND(),0,'Total-Smoothed'!$AG$2)</f>
        <v>0.13029981731179768</v>
      </c>
      <c r="F81" s="1">
        <f ca="1">F21+NORMINV(RAND(),0,'Total-Smoothed'!$AG$2)</f>
        <v>3.4774446836264385E-2</v>
      </c>
      <c r="G81" s="1">
        <f ca="1">G21+NORMINV(RAND(),0,'Total-Smoothed'!$AG$2)</f>
        <v>-0.12577638828631676</v>
      </c>
      <c r="H81" s="1">
        <f ca="1">H21+NORMINV(RAND(),0,'Total-Smoothed'!$AG$2)</f>
        <v>0.9643296452572494</v>
      </c>
      <c r="I81" s="1">
        <f ca="1">I21+NORMINV(RAND(),0,'Total-Smoothed'!$AG$2)</f>
        <v>-6.6004691472823313E-2</v>
      </c>
      <c r="J81" s="1">
        <f ca="1">J21+NORMINV(RAND(),0,'Total-Smoothed'!$AG$2)</f>
        <v>0.44899037821019744</v>
      </c>
      <c r="K81" s="1">
        <f ca="1">K21+NORMINV(RAND(),0,'Total-Smoothed'!$AG$2)</f>
        <v>0.17541777585992552</v>
      </c>
      <c r="L81" s="1">
        <f ca="1">L21+NORMINV(RAND(),0,'Total-Smoothed'!$AG$2)</f>
        <v>-0.19704121195424992</v>
      </c>
      <c r="M81" s="1">
        <f ca="1">M21+NORMINV(RAND(),0,'Total-Smoothed'!$AG$2)</f>
        <v>0.14076332155005331</v>
      </c>
      <c r="N81" s="1">
        <f ca="1">N21+NORMINV(RAND(),0,'Total-Smoothed'!$AG$2)</f>
        <v>0.17323063925141474</v>
      </c>
      <c r="O81" s="1">
        <f ca="1">O21+NORMINV(RAND(),0,'Total-Smoothed'!$AG$2)</f>
        <v>6.9943457831506961E-2</v>
      </c>
      <c r="P81" s="1">
        <f ca="1">P21+NORMINV(RAND(),0,'Total-Smoothed'!$AG$2)</f>
        <v>-5.6951429683020874E-2</v>
      </c>
      <c r="Q81" s="1">
        <f ca="1">Q21+NORMINV(RAND(),0,'Total-Smoothed'!$AG$2)</f>
        <v>0.52701755158480657</v>
      </c>
      <c r="R81" s="1">
        <f ca="1">R21+NORMINV(RAND(),0,'Total-Smoothed'!$AG$2)</f>
        <v>0.24287090439090964</v>
      </c>
      <c r="S81" s="1">
        <f ca="1">S21+NORMINV(RAND(),0,'Total-Smoothed'!$AG$2)</f>
        <v>9.4883474024708217E-2</v>
      </c>
      <c r="T81" s="1">
        <f ca="1">T21+NORMINV(RAND(),0,'Total-Smoothed'!$AG$2)</f>
        <v>-1.4395487056852873E-2</v>
      </c>
      <c r="U81" s="1">
        <f ca="1">U21+NORMINV(RAND(),0,'Total-Smoothed'!$AG$2)</f>
        <v>0.14096596126199978</v>
      </c>
      <c r="V81" s="1">
        <f ca="1">V21+NORMINV(RAND(),0,'Total-Smoothed'!$AG$2)</f>
        <v>-5.5311298034485659E-2</v>
      </c>
      <c r="W81" s="1">
        <f ca="1">W21+NORMINV(RAND(),0,'Total-Smoothed'!$AG$2)</f>
        <v>0.21393569135779289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-2.4380484097385968E-2</v>
      </c>
      <c r="E82" s="1">
        <f ca="1">E22+NORMINV(RAND(),0,'Total-Smoothed'!$AG$2)</f>
        <v>-8.6066557599517396E-2</v>
      </c>
      <c r="F82" s="1">
        <f ca="1">F22+NORMINV(RAND(),0,'Total-Smoothed'!$AG$2)</f>
        <v>0.19887177052922636</v>
      </c>
      <c r="G82" s="1">
        <f ca="1">G22+NORMINV(RAND(),0,'Total-Smoothed'!$AG$2)</f>
        <v>0.18440206850457308</v>
      </c>
      <c r="H82" s="1">
        <f ca="1">H22+NORMINV(RAND(),0,'Total-Smoothed'!$AG$2)</f>
        <v>0.9201621655073603</v>
      </c>
      <c r="I82" s="1">
        <f ca="1">I22+NORMINV(RAND(),0,'Total-Smoothed'!$AG$2)</f>
        <v>0.14338064241951221</v>
      </c>
      <c r="J82" s="1">
        <f ca="1">J22+NORMINV(RAND(),0,'Total-Smoothed'!$AG$2)</f>
        <v>0.58894422391560097</v>
      </c>
      <c r="K82" s="1">
        <f ca="1">K22+NORMINV(RAND(),0,'Total-Smoothed'!$AG$2)</f>
        <v>0.20327527907881549</v>
      </c>
      <c r="L82" s="1">
        <f ca="1">L22+NORMINV(RAND(),0,'Total-Smoothed'!$AG$2)</f>
        <v>9.3138219726145624E-2</v>
      </c>
      <c r="M82" s="1">
        <f ca="1">M22+NORMINV(RAND(),0,'Total-Smoothed'!$AG$2)</f>
        <v>3.6419239481525756E-2</v>
      </c>
      <c r="N82" s="1">
        <f ca="1">N22+NORMINV(RAND(),0,'Total-Smoothed'!$AG$2)</f>
        <v>0.15269082082925559</v>
      </c>
      <c r="O82" s="1">
        <f ca="1">O22+NORMINV(RAND(),0,'Total-Smoothed'!$AG$2)</f>
        <v>9.6295588642464625E-3</v>
      </c>
      <c r="P82" s="1">
        <f ca="1">P22+NORMINV(RAND(),0,'Total-Smoothed'!$AG$2)</f>
        <v>-0.14264179127502324</v>
      </c>
      <c r="Q82" s="1">
        <f ca="1">Q22+NORMINV(RAND(),0,'Total-Smoothed'!$AG$2)</f>
        <v>0.27524546753793655</v>
      </c>
      <c r="R82" s="1">
        <f ca="1">R22+NORMINV(RAND(),0,'Total-Smoothed'!$AG$2)</f>
        <v>0.15313221375991809</v>
      </c>
      <c r="S82" s="1">
        <f ca="1">S22+NORMINV(RAND(),0,'Total-Smoothed'!$AG$2)</f>
        <v>-6.4756349603682192E-2</v>
      </c>
      <c r="T82" s="1">
        <f ca="1">T22+NORMINV(RAND(),0,'Total-Smoothed'!$AG$2)</f>
        <v>1.3179352246944307E-2</v>
      </c>
      <c r="U82" s="1">
        <f ca="1">U22+NORMINV(RAND(),0,'Total-Smoothed'!$AG$2)</f>
        <v>0.12681619366414468</v>
      </c>
      <c r="V82" s="1">
        <f ca="1">V22+NORMINV(RAND(),0,'Total-Smoothed'!$AG$2)</f>
        <v>-0.12501305237298571</v>
      </c>
      <c r="W82" s="1">
        <f ca="1">W22+NORMINV(RAND(),0,'Total-Smoothed'!$AG$2)</f>
        <v>-2.3687890871542702E-2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0.1765877623444137</v>
      </c>
      <c r="E83" s="1">
        <f ca="1">E23+NORMINV(RAND(),0,'Total-Smoothed'!$AG$2)</f>
        <v>-1.5644090632125403E-2</v>
      </c>
      <c r="F83" s="1">
        <f ca="1">F23+NORMINV(RAND(),0,'Total-Smoothed'!$AG$2)</f>
        <v>-6.2014314078630672E-2</v>
      </c>
      <c r="G83" s="1">
        <f ca="1">G23+NORMINV(RAND(),0,'Total-Smoothed'!$AG$2)</f>
        <v>-7.5276635374688539E-2</v>
      </c>
      <c r="H83" s="1">
        <f ca="1">H23+NORMINV(RAND(),0,'Total-Smoothed'!$AG$2)</f>
        <v>1.007195897294938</v>
      </c>
      <c r="I83" s="1">
        <f ca="1">I23+NORMINV(RAND(),0,'Total-Smoothed'!$AG$2)</f>
        <v>1.0141101424912277E-2</v>
      </c>
      <c r="J83" s="1">
        <f ca="1">J23+NORMINV(RAND(),0,'Total-Smoothed'!$AG$2)</f>
        <v>0.19778085587793554</v>
      </c>
      <c r="K83" s="1">
        <f ca="1">K23+NORMINV(RAND(),0,'Total-Smoothed'!$AG$2)</f>
        <v>0.27833937200415737</v>
      </c>
      <c r="L83" s="1">
        <f ca="1">L23+NORMINV(RAND(),0,'Total-Smoothed'!$AG$2)</f>
        <v>-3.1952788035799116E-2</v>
      </c>
      <c r="M83" s="1">
        <f ca="1">M23+NORMINV(RAND(),0,'Total-Smoothed'!$AG$2)</f>
        <v>6.2054099914939029E-2</v>
      </c>
      <c r="N83" s="1">
        <f ca="1">N23+NORMINV(RAND(),0,'Total-Smoothed'!$AG$2)</f>
        <v>-1.5401284325962952E-2</v>
      </c>
      <c r="O83" s="1">
        <f ca="1">O23+NORMINV(RAND(),0,'Total-Smoothed'!$AG$2)</f>
        <v>4.5403247006921083E-2</v>
      </c>
      <c r="P83" s="1">
        <f ca="1">P23+NORMINV(RAND(),0,'Total-Smoothed'!$AG$2)</f>
        <v>-0.20516881535583797</v>
      </c>
      <c r="Q83" s="1">
        <f ca="1">Q23+NORMINV(RAND(),0,'Total-Smoothed'!$AG$2)</f>
        <v>0.30617825096016393</v>
      </c>
      <c r="R83" s="1">
        <f ca="1">R23+NORMINV(RAND(),0,'Total-Smoothed'!$AG$2)</f>
        <v>-6.5060648753299297E-2</v>
      </c>
      <c r="S83" s="1">
        <f ca="1">S23+NORMINV(RAND(),0,'Total-Smoothed'!$AG$2)</f>
        <v>0.15931613240108297</v>
      </c>
      <c r="T83" s="1">
        <f ca="1">T23+NORMINV(RAND(),0,'Total-Smoothed'!$AG$2)</f>
        <v>-7.7003917546975206E-2</v>
      </c>
      <c r="U83" s="1">
        <f ca="1">U23+NORMINV(RAND(),0,'Total-Smoothed'!$AG$2)</f>
        <v>0.19876108770860876</v>
      </c>
      <c r="V83" s="1">
        <f ca="1">V23+NORMINV(RAND(),0,'Total-Smoothed'!$AG$2)</f>
        <v>-4.6338669121953543E-2</v>
      </c>
      <c r="W83" s="1">
        <f ca="1">W23+NORMINV(RAND(),0,'Total-Smoothed'!$AG$2)</f>
        <v>7.7378628981772946E-2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0.10591566364604973</v>
      </c>
      <c r="E84" s="1">
        <f ca="1">E24+NORMINV(RAND(),0,'Total-Smoothed'!$AG$2)</f>
        <v>9.9387497343852965E-2</v>
      </c>
      <c r="F84" s="1">
        <f ca="1">F24+NORMINV(RAND(),0,'Total-Smoothed'!$AG$2)</f>
        <v>7.8944834595182256E-2</v>
      </c>
      <c r="G84" s="1">
        <f ca="1">G24+NORMINV(RAND(),0,'Total-Smoothed'!$AG$2)</f>
        <v>-1.6343379275490528E-2</v>
      </c>
      <c r="H84" s="1">
        <f ca="1">H24+NORMINV(RAND(),0,'Total-Smoothed'!$AG$2)</f>
        <v>0.81304719787416158</v>
      </c>
      <c r="I84" s="1">
        <f ca="1">I24+NORMINV(RAND(),0,'Total-Smoothed'!$AG$2)</f>
        <v>4.37976510941109E-2</v>
      </c>
      <c r="J84" s="1">
        <f ca="1">J24+NORMINV(RAND(),0,'Total-Smoothed'!$AG$2)</f>
        <v>0.6262951638875367</v>
      </c>
      <c r="K84" s="1">
        <f ca="1">K24+NORMINV(RAND(),0,'Total-Smoothed'!$AG$2)</f>
        <v>0.59649969354713894</v>
      </c>
      <c r="L84" s="1">
        <f ca="1">L24+NORMINV(RAND(),0,'Total-Smoothed'!$AG$2)</f>
        <v>5.6369805988269822E-2</v>
      </c>
      <c r="M84" s="1">
        <f ca="1">M24+NORMINV(RAND(),0,'Total-Smoothed'!$AG$2)</f>
        <v>4.7062023269048986E-4</v>
      </c>
      <c r="N84" s="1">
        <f ca="1">N24+NORMINV(RAND(),0,'Total-Smoothed'!$AG$2)</f>
        <v>0.44441232282526333</v>
      </c>
      <c r="O84" s="1">
        <f ca="1">O24+NORMINV(RAND(),0,'Total-Smoothed'!$AG$2)</f>
        <v>8.1858538135733822E-2</v>
      </c>
      <c r="P84" s="1">
        <f ca="1">P24+NORMINV(RAND(),0,'Total-Smoothed'!$AG$2)</f>
        <v>-6.2543305272386709E-3</v>
      </c>
      <c r="Q84" s="1">
        <f ca="1">Q24+NORMINV(RAND(),0,'Total-Smoothed'!$AG$2)</f>
        <v>0.39988666511174659</v>
      </c>
      <c r="R84" s="1">
        <f ca="1">R24+NORMINV(RAND(),0,'Total-Smoothed'!$AG$2)</f>
        <v>-0.11800390138047344</v>
      </c>
      <c r="S84" s="1">
        <f ca="1">S24+NORMINV(RAND(),0,'Total-Smoothed'!$AG$2)</f>
        <v>-9.0701042389449024E-2</v>
      </c>
      <c r="T84" s="1">
        <f ca="1">T24+NORMINV(RAND(),0,'Total-Smoothed'!$AG$2)</f>
        <v>6.5604890411894962E-2</v>
      </c>
      <c r="U84" s="1">
        <f ca="1">U24+NORMINV(RAND(),0,'Total-Smoothed'!$AG$2)</f>
        <v>0.19658397084725987</v>
      </c>
      <c r="V84" s="1">
        <f ca="1">V24+NORMINV(RAND(),0,'Total-Smoothed'!$AG$2)</f>
        <v>-0.15553765038148151</v>
      </c>
      <c r="W84" s="1">
        <f ca="1">W24+NORMINV(RAND(),0,'Total-Smoothed'!$AG$2)</f>
        <v>1.5037771132640119E-2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0.29119804667279836</v>
      </c>
      <c r="E85" s="1">
        <f ca="1">E25+NORMINV(RAND(),0,'Total-Smoothed'!$AG$2)</f>
        <v>2.5582284580407538E-2</v>
      </c>
      <c r="F85" s="1">
        <f ca="1">F25+NORMINV(RAND(),0,'Total-Smoothed'!$AG$2)</f>
        <v>0.31590059742611148</v>
      </c>
      <c r="G85" s="1">
        <f ca="1">G25+NORMINV(RAND(),0,'Total-Smoothed'!$AG$2)</f>
        <v>0.87822943410146359</v>
      </c>
      <c r="H85" s="1">
        <f ca="1">H25+NORMINV(RAND(),0,'Total-Smoothed'!$AG$2)</f>
        <v>2.6472893450795273E-2</v>
      </c>
      <c r="I85" s="1">
        <f ca="1">I25+NORMINV(RAND(),0,'Total-Smoothed'!$AG$2)</f>
        <v>0.35866003875611818</v>
      </c>
      <c r="J85" s="1">
        <f ca="1">J25+NORMINV(RAND(),0,'Total-Smoothed'!$AG$2)</f>
        <v>0.54822009552955653</v>
      </c>
      <c r="K85" s="1">
        <f ca="1">K25+NORMINV(RAND(),0,'Total-Smoothed'!$AG$2)</f>
        <v>0.64022583436797553</v>
      </c>
      <c r="L85" s="1">
        <f ca="1">L25+NORMINV(RAND(),0,'Total-Smoothed'!$AG$2)</f>
        <v>0.81089695894429159</v>
      </c>
      <c r="M85" s="1">
        <f ca="1">M25+NORMINV(RAND(),0,'Total-Smoothed'!$AG$2)</f>
        <v>9.6032097628313884E-2</v>
      </c>
      <c r="N85" s="1">
        <f ca="1">N25+NORMINV(RAND(),0,'Total-Smoothed'!$AG$2)</f>
        <v>0.25406434738560096</v>
      </c>
      <c r="O85" s="1">
        <f ca="1">O25+NORMINV(RAND(),0,'Total-Smoothed'!$AG$2)</f>
        <v>0.2168769361429688</v>
      </c>
      <c r="P85" s="1">
        <f ca="1">P25+NORMINV(RAND(),0,'Total-Smoothed'!$AG$2)</f>
        <v>6.0821944890555785E-2</v>
      </c>
      <c r="Q85" s="1">
        <f ca="1">Q25+NORMINV(RAND(),0,'Total-Smoothed'!$AG$2)</f>
        <v>0.53125712200383068</v>
      </c>
      <c r="R85" s="1">
        <f ca="1">R25+NORMINV(RAND(),0,'Total-Smoothed'!$AG$2)</f>
        <v>0.38601816332392974</v>
      </c>
      <c r="S85" s="1">
        <f ca="1">S25+NORMINV(RAND(),0,'Total-Smoothed'!$AG$2)</f>
        <v>-2.5443560311017493E-2</v>
      </c>
      <c r="T85" s="1">
        <f ca="1">T25+NORMINV(RAND(),0,'Total-Smoothed'!$AG$2)</f>
        <v>0.10440660484334822</v>
      </c>
      <c r="U85" s="1">
        <f ca="1">U25+NORMINV(RAND(),0,'Total-Smoothed'!$AG$2)</f>
        <v>-4.4799653650810498E-2</v>
      </c>
      <c r="V85" s="1">
        <f ca="1">V25+NORMINV(RAND(),0,'Total-Smoothed'!$AG$2)</f>
        <v>9.8733487426794372E-2</v>
      </c>
      <c r="W85" s="1">
        <f ca="1">W25+NORMINV(RAND(),0,'Total-Smoothed'!$AG$2)</f>
        <v>1.9399773468483081E-2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0.16692400587146788</v>
      </c>
      <c r="E86" s="1">
        <f ca="1">E26+NORMINV(RAND(),0,'Total-Smoothed'!$AG$2)</f>
        <v>6.8183952106099482E-2</v>
      </c>
      <c r="F86" s="1">
        <f ca="1">F26+NORMINV(RAND(),0,'Total-Smoothed'!$AG$2)</f>
        <v>-1.2857813189453768E-2</v>
      </c>
      <c r="G86" s="1">
        <f ca="1">G26+NORMINV(RAND(),0,'Total-Smoothed'!$AG$2)</f>
        <v>0.44455756243282235</v>
      </c>
      <c r="H86" s="1">
        <f ca="1">H26+NORMINV(RAND(),0,'Total-Smoothed'!$AG$2)</f>
        <v>0.6297741806079673</v>
      </c>
      <c r="I86" s="1">
        <f ca="1">I26+NORMINV(RAND(),0,'Total-Smoothed'!$AG$2)</f>
        <v>0.56704981828401657</v>
      </c>
      <c r="J86" s="1">
        <f ca="1">J26+NORMINV(RAND(),0,'Total-Smoothed'!$AG$2)</f>
        <v>5.9750908928182599E-2</v>
      </c>
      <c r="K86" s="1">
        <f ca="1">K26+NORMINV(RAND(),0,'Total-Smoothed'!$AG$2)</f>
        <v>0.80714544252355969</v>
      </c>
      <c r="L86" s="1">
        <f ca="1">L26+NORMINV(RAND(),0,'Total-Smoothed'!$AG$2)</f>
        <v>0.26498407735424956</v>
      </c>
      <c r="M86" s="1">
        <f ca="1">M26+NORMINV(RAND(),0,'Total-Smoothed'!$AG$2)</f>
        <v>0.12201298515091984</v>
      </c>
      <c r="N86" s="1">
        <f ca="1">N26+NORMINV(RAND(),0,'Total-Smoothed'!$AG$2)</f>
        <v>0.78881537249701428</v>
      </c>
      <c r="O86" s="1">
        <f ca="1">O26+NORMINV(RAND(),0,'Total-Smoothed'!$AG$2)</f>
        <v>0.17440830616479785</v>
      </c>
      <c r="P86" s="1">
        <f ca="1">P26+NORMINV(RAND(),0,'Total-Smoothed'!$AG$2)</f>
        <v>-0.11223411993540214</v>
      </c>
      <c r="Q86" s="1">
        <f ca="1">Q26+NORMINV(RAND(),0,'Total-Smoothed'!$AG$2)</f>
        <v>0.40186023437881119</v>
      </c>
      <c r="R86" s="1">
        <f ca="1">R26+NORMINV(RAND(),0,'Total-Smoothed'!$AG$2)</f>
        <v>0.80528636247703744</v>
      </c>
      <c r="S86" s="1">
        <f ca="1">S26+NORMINV(RAND(),0,'Total-Smoothed'!$AG$2)</f>
        <v>2.6537308665018654E-2</v>
      </c>
      <c r="T86" s="1">
        <f ca="1">T26+NORMINV(RAND(),0,'Total-Smoothed'!$AG$2)</f>
        <v>-2.9123443769948593E-2</v>
      </c>
      <c r="U86" s="1">
        <f ca="1">U26+NORMINV(RAND(),0,'Total-Smoothed'!$AG$2)</f>
        <v>6.851062127315069E-2</v>
      </c>
      <c r="V86" s="1">
        <f ca="1">V26+NORMINV(RAND(),0,'Total-Smoothed'!$AG$2)</f>
        <v>-8.7191027898943257E-2</v>
      </c>
      <c r="W86" s="1">
        <f ca="1">W26+NORMINV(RAND(),0,'Total-Smoothed'!$AG$2)</f>
        <v>9.3539402455155962E-2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-7.2338936219771041E-2</v>
      </c>
      <c r="E87" s="1">
        <f ca="1">E27+NORMINV(RAND(),0,'Total-Smoothed'!$AG$2)</f>
        <v>0.11879154629059586</v>
      </c>
      <c r="F87" s="1">
        <f ca="1">F27+NORMINV(RAND(),0,'Total-Smoothed'!$AG$2)</f>
        <v>0.23699736545118372</v>
      </c>
      <c r="G87" s="1">
        <f ca="1">G27+NORMINV(RAND(),0,'Total-Smoothed'!$AG$2)</f>
        <v>0.62699592291664008</v>
      </c>
      <c r="H87" s="1">
        <f ca="1">H27+NORMINV(RAND(),0,'Total-Smoothed'!$AG$2)</f>
        <v>0.81961463391202416</v>
      </c>
      <c r="I87" s="1">
        <f ca="1">I27+NORMINV(RAND(),0,'Total-Smoothed'!$AG$2)</f>
        <v>1.871327817144329E-2</v>
      </c>
      <c r="J87" s="1">
        <f ca="1">J27+NORMINV(RAND(),0,'Total-Smoothed'!$AG$2)</f>
        <v>5.3097579473400179E-2</v>
      </c>
      <c r="K87" s="1">
        <f ca="1">K27+NORMINV(RAND(),0,'Total-Smoothed'!$AG$2)</f>
        <v>0.28799889269645518</v>
      </c>
      <c r="L87" s="1">
        <f ca="1">L27+NORMINV(RAND(),0,'Total-Smoothed'!$AG$2)</f>
        <v>0.13451329242803886</v>
      </c>
      <c r="M87" s="1">
        <f ca="1">M27+NORMINV(RAND(),0,'Total-Smoothed'!$AG$2)</f>
        <v>7.3050172612575293E-2</v>
      </c>
      <c r="N87" s="1">
        <f ca="1">N27+NORMINV(RAND(),0,'Total-Smoothed'!$AG$2)</f>
        <v>-9.3197734453923792E-2</v>
      </c>
      <c r="O87" s="1">
        <f ca="1">O27+NORMINV(RAND(),0,'Total-Smoothed'!$AG$2)</f>
        <v>0.18592515377596583</v>
      </c>
      <c r="P87" s="1">
        <f ca="1">P27+NORMINV(RAND(),0,'Total-Smoothed'!$AG$2)</f>
        <v>0.34227079377900044</v>
      </c>
      <c r="Q87" s="1">
        <f ca="1">Q27+NORMINV(RAND(),0,'Total-Smoothed'!$AG$2)</f>
        <v>6.3564830641602843E-2</v>
      </c>
      <c r="R87" s="1">
        <f ca="1">R27+NORMINV(RAND(),0,'Total-Smoothed'!$AG$2)</f>
        <v>-8.6681396507391303E-2</v>
      </c>
      <c r="S87" s="1">
        <f ca="1">S27+NORMINV(RAND(),0,'Total-Smoothed'!$AG$2)</f>
        <v>1.6373849798272156E-2</v>
      </c>
      <c r="T87" s="1">
        <f ca="1">T27+NORMINV(RAND(),0,'Total-Smoothed'!$AG$2)</f>
        <v>0.13035876089050363</v>
      </c>
      <c r="U87" s="1">
        <f ca="1">U27+NORMINV(RAND(),0,'Total-Smoothed'!$AG$2)</f>
        <v>3.1027997898043051E-2</v>
      </c>
      <c r="V87" s="1">
        <f ca="1">V27+NORMINV(RAND(),0,'Total-Smoothed'!$AG$2)</f>
        <v>0.22424646020135242</v>
      </c>
      <c r="W87" s="1">
        <f ca="1">W27+NORMINV(RAND(),0,'Total-Smoothed'!$AG$2)</f>
        <v>3.3010835670990196E-2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0.84491113700591003</v>
      </c>
      <c r="E88" s="1">
        <f ca="1">E28+NORMINV(RAND(),0,'Total-Smoothed'!$AG$2)</f>
        <v>5.9835526988144386E-2</v>
      </c>
      <c r="F88" s="1">
        <f ca="1">F28+NORMINV(RAND(),0,'Total-Smoothed'!$AG$2)</f>
        <v>0.19036076510218894</v>
      </c>
      <c r="G88" s="1">
        <f ca="1">G28+NORMINV(RAND(),0,'Total-Smoothed'!$AG$2)</f>
        <v>1.0087565196529722</v>
      </c>
      <c r="H88" s="1">
        <f ca="1">H28+NORMINV(RAND(),0,'Total-Smoothed'!$AG$2)</f>
        <v>0.31557853301309907</v>
      </c>
      <c r="I88" s="1">
        <f ca="1">I28+NORMINV(RAND(),0,'Total-Smoothed'!$AG$2)</f>
        <v>-9.5169807364753681E-2</v>
      </c>
      <c r="J88" s="1">
        <f ca="1">J28+NORMINV(RAND(),0,'Total-Smoothed'!$AG$2)</f>
        <v>4.7989177118173271E-2</v>
      </c>
      <c r="K88" s="1">
        <f ca="1">K28+NORMINV(RAND(),0,'Total-Smoothed'!$AG$2)</f>
        <v>7.627902146511617E-2</v>
      </c>
      <c r="L88" s="1">
        <f ca="1">L28+NORMINV(RAND(),0,'Total-Smoothed'!$AG$2)</f>
        <v>0.33915526762945553</v>
      </c>
      <c r="M88" s="1">
        <f ca="1">M28+NORMINV(RAND(),0,'Total-Smoothed'!$AG$2)</f>
        <v>4.2765779590573455E-2</v>
      </c>
      <c r="N88" s="1">
        <f ca="1">N28+NORMINV(RAND(),0,'Total-Smoothed'!$AG$2)</f>
        <v>0.15897863613973673</v>
      </c>
      <c r="O88" s="1">
        <f ca="1">O28+NORMINV(RAND(),0,'Total-Smoothed'!$AG$2)</f>
        <v>0.51606371783933447</v>
      </c>
      <c r="P88" s="1">
        <f ca="1">P28+NORMINV(RAND(),0,'Total-Smoothed'!$AG$2)</f>
        <v>0.12792383410568922</v>
      </c>
      <c r="Q88" s="1">
        <f ca="1">Q28+NORMINV(RAND(),0,'Total-Smoothed'!$AG$2)</f>
        <v>0.30546968532075897</v>
      </c>
      <c r="R88" s="1">
        <f ca="1">R28+NORMINV(RAND(),0,'Total-Smoothed'!$AG$2)</f>
        <v>0.15255415113882828</v>
      </c>
      <c r="S88" s="1">
        <f ca="1">S28+NORMINV(RAND(),0,'Total-Smoothed'!$AG$2)</f>
        <v>-0.28912462088764013</v>
      </c>
      <c r="T88" s="1">
        <f ca="1">T28+NORMINV(RAND(),0,'Total-Smoothed'!$AG$2)</f>
        <v>0.4527476728926515</v>
      </c>
      <c r="U88" s="1">
        <f ca="1">U28+NORMINV(RAND(),0,'Total-Smoothed'!$AG$2)</f>
        <v>-8.0651275555344029E-2</v>
      </c>
      <c r="V88" s="1">
        <f ca="1">V28+NORMINV(RAND(),0,'Total-Smoothed'!$AG$2)</f>
        <v>-0.14954321287098873</v>
      </c>
      <c r="W88" s="1">
        <f ca="1">W28+NORMINV(RAND(),0,'Total-Smoothed'!$AG$2)</f>
        <v>7.4914034236708671E-2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0.14036223137734721</v>
      </c>
      <c r="E89" s="1">
        <f ca="1">E29+NORMINV(RAND(),0,'Total-Smoothed'!$AG$2)</f>
        <v>-4.9381755416080142E-2</v>
      </c>
      <c r="F89" s="1">
        <f ca="1">F29+NORMINV(RAND(),0,'Total-Smoothed'!$AG$2)</f>
        <v>0.16501728000611737</v>
      </c>
      <c r="G89" s="1">
        <f ca="1">G29+NORMINV(RAND(),0,'Total-Smoothed'!$AG$2)</f>
        <v>0.53652548564491265</v>
      </c>
      <c r="H89" s="1">
        <f ca="1">H29+NORMINV(RAND(),0,'Total-Smoothed'!$AG$2)</f>
        <v>0.60275090313511215</v>
      </c>
      <c r="I89" s="1">
        <f ca="1">I29+NORMINV(RAND(),0,'Total-Smoothed'!$AG$2)</f>
        <v>6.3691652617079667E-2</v>
      </c>
      <c r="J89" s="1">
        <f ca="1">J29+NORMINV(RAND(),0,'Total-Smoothed'!$AG$2)</f>
        <v>8.5604593717587107E-2</v>
      </c>
      <c r="K89" s="1">
        <f ca="1">K29+NORMINV(RAND(),0,'Total-Smoothed'!$AG$2)</f>
        <v>0.56060793122650532</v>
      </c>
      <c r="L89" s="1">
        <f ca="1">L29+NORMINV(RAND(),0,'Total-Smoothed'!$AG$2)</f>
        <v>0.74730172925907912</v>
      </c>
      <c r="M89" s="1">
        <f ca="1">M29+NORMINV(RAND(),0,'Total-Smoothed'!$AG$2)</f>
        <v>-5.4452186242351444E-2</v>
      </c>
      <c r="N89" s="1">
        <f ca="1">N29+NORMINV(RAND(),0,'Total-Smoothed'!$AG$2)</f>
        <v>1.0345098738045733E-2</v>
      </c>
      <c r="O89" s="1">
        <f ca="1">O29+NORMINV(RAND(),0,'Total-Smoothed'!$AG$2)</f>
        <v>0.33056602872041341</v>
      </c>
      <c r="P89" s="1">
        <f ca="1">P29+NORMINV(RAND(),0,'Total-Smoothed'!$AG$2)</f>
        <v>8.6492567185149874E-2</v>
      </c>
      <c r="Q89" s="1">
        <f ca="1">Q29+NORMINV(RAND(),0,'Total-Smoothed'!$AG$2)</f>
        <v>0.27091299900935017</v>
      </c>
      <c r="R89" s="1">
        <f ca="1">R29+NORMINV(RAND(),0,'Total-Smoothed'!$AG$2)</f>
        <v>-1.6174729522109885E-2</v>
      </c>
      <c r="S89" s="1">
        <f ca="1">S29+NORMINV(RAND(),0,'Total-Smoothed'!$AG$2)</f>
        <v>-7.9211334589358431E-2</v>
      </c>
      <c r="T89" s="1">
        <f ca="1">T29+NORMINV(RAND(),0,'Total-Smoothed'!$AG$2)</f>
        <v>0.11462121641268072</v>
      </c>
      <c r="U89" s="1">
        <f ca="1">U29+NORMINV(RAND(),0,'Total-Smoothed'!$AG$2)</f>
        <v>-6.6881881320516381E-2</v>
      </c>
      <c r="V89" s="1">
        <f ca="1">V29+NORMINV(RAND(),0,'Total-Smoothed'!$AG$2)</f>
        <v>-8.4006947111712901E-2</v>
      </c>
      <c r="W89" s="1">
        <f ca="1">W29+NORMINV(RAND(),0,'Total-Smoothed'!$AG$2)</f>
        <v>-0.14335303906798952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-1.3313484421454261E-2</v>
      </c>
      <c r="E90" s="1">
        <f ca="1">E30+NORMINV(RAND(),0,'Total-Smoothed'!$AG$2)</f>
        <v>-0.24632603056617042</v>
      </c>
      <c r="F90" s="1">
        <f ca="1">F30+NORMINV(RAND(),0,'Total-Smoothed'!$AG$2)</f>
        <v>0.40371767926954166</v>
      </c>
      <c r="G90" s="1">
        <f ca="1">G30+NORMINV(RAND(),0,'Total-Smoothed'!$AG$2)</f>
        <v>0.65117513289016948</v>
      </c>
      <c r="H90" s="1">
        <f ca="1">H30+NORMINV(RAND(),0,'Total-Smoothed'!$AG$2)</f>
        <v>0.78089759054199681</v>
      </c>
      <c r="I90" s="1">
        <f ca="1">I30+NORMINV(RAND(),0,'Total-Smoothed'!$AG$2)</f>
        <v>0.2626260300704481</v>
      </c>
      <c r="J90" s="1">
        <f ca="1">J30+NORMINV(RAND(),0,'Total-Smoothed'!$AG$2)</f>
        <v>0.20725459451861683</v>
      </c>
      <c r="K90" s="1">
        <f ca="1">K30+NORMINV(RAND(),0,'Total-Smoothed'!$AG$2)</f>
        <v>0.56869161174580496</v>
      </c>
      <c r="L90" s="1">
        <f ca="1">L30+NORMINV(RAND(),0,'Total-Smoothed'!$AG$2)</f>
        <v>0.27012698425752779</v>
      </c>
      <c r="M90" s="1">
        <f ca="1">M30+NORMINV(RAND(),0,'Total-Smoothed'!$AG$2)</f>
        <v>7.1547772544471755E-2</v>
      </c>
      <c r="N90" s="1">
        <f ca="1">N30+NORMINV(RAND(),0,'Total-Smoothed'!$AG$2)</f>
        <v>1.1716375521480193E-2</v>
      </c>
      <c r="O90" s="1">
        <f ca="1">O30+NORMINV(RAND(),0,'Total-Smoothed'!$AG$2)</f>
        <v>9.3102241435948904E-2</v>
      </c>
      <c r="P90" s="1">
        <f ca="1">P30+NORMINV(RAND(),0,'Total-Smoothed'!$AG$2)</f>
        <v>-0.15886459460261526</v>
      </c>
      <c r="Q90" s="1">
        <f ca="1">Q30+NORMINV(RAND(),0,'Total-Smoothed'!$AG$2)</f>
        <v>0.25147646577799887</v>
      </c>
      <c r="R90" s="1">
        <f ca="1">R30+NORMINV(RAND(),0,'Total-Smoothed'!$AG$2)</f>
        <v>8.2561235100747421E-2</v>
      </c>
      <c r="S90" s="1">
        <f ca="1">S30+NORMINV(RAND(),0,'Total-Smoothed'!$AG$2)</f>
        <v>-5.4577528126150521E-2</v>
      </c>
      <c r="T90" s="1">
        <f ca="1">T30+NORMINV(RAND(),0,'Total-Smoothed'!$AG$2)</f>
        <v>-5.5153692648337797E-2</v>
      </c>
      <c r="U90" s="1">
        <f ca="1">U30+NORMINV(RAND(),0,'Total-Smoothed'!$AG$2)</f>
        <v>2.7069611367495014E-2</v>
      </c>
      <c r="V90" s="1">
        <f ca="1">V30+NORMINV(RAND(),0,'Total-Smoothed'!$AG$2)</f>
        <v>0.16682469424574575</v>
      </c>
      <c r="W90" s="1">
        <f ca="1">W30+NORMINV(RAND(),0,'Total-Smoothed'!$AG$2)</f>
        <v>-9.0231829148055054E-2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0.76367622700920001</v>
      </c>
      <c r="E91" s="1">
        <f ca="1">E31+NORMINV(RAND(),0,'Total-Smoothed'!$AG$2)</f>
        <v>-6.4602735261921243E-2</v>
      </c>
      <c r="F91" s="1">
        <f ca="1">F31+NORMINV(RAND(),0,'Total-Smoothed'!$AG$2)</f>
        <v>4.7766196970311231E-2</v>
      </c>
      <c r="G91" s="1">
        <f ca="1">G31+NORMINV(RAND(),0,'Total-Smoothed'!$AG$2)</f>
        <v>0.85518491993208534</v>
      </c>
      <c r="H91" s="1">
        <f ca="1">H31+NORMINV(RAND(),0,'Total-Smoothed'!$AG$2)</f>
        <v>0.71656576815541617</v>
      </c>
      <c r="I91" s="1">
        <f ca="1">I31+NORMINV(RAND(),0,'Total-Smoothed'!$AG$2)</f>
        <v>-6.1986512542951025E-2</v>
      </c>
      <c r="J91" s="1">
        <f ca="1">J31+NORMINV(RAND(),0,'Total-Smoothed'!$AG$2)</f>
        <v>5.0229429948261371E-2</v>
      </c>
      <c r="K91" s="1">
        <f ca="1">K31+NORMINV(RAND(),0,'Total-Smoothed'!$AG$2)</f>
        <v>6.008130926066399E-2</v>
      </c>
      <c r="L91" s="1">
        <f ca="1">L31+NORMINV(RAND(),0,'Total-Smoothed'!$AG$2)</f>
        <v>0.30380186332639048</v>
      </c>
      <c r="M91" s="1">
        <f ca="1">M31+NORMINV(RAND(),0,'Total-Smoothed'!$AG$2)</f>
        <v>-7.6739944584849451E-2</v>
      </c>
      <c r="N91" s="1">
        <f ca="1">N31+NORMINV(RAND(),0,'Total-Smoothed'!$AG$2)</f>
        <v>0.49795977533162061</v>
      </c>
      <c r="O91" s="1">
        <f ca="1">O31+NORMINV(RAND(),0,'Total-Smoothed'!$AG$2)</f>
        <v>0.55049768290208467</v>
      </c>
      <c r="P91" s="1">
        <f ca="1">P31+NORMINV(RAND(),0,'Total-Smoothed'!$AG$2)</f>
        <v>8.850192643959702E-2</v>
      </c>
      <c r="Q91" s="1">
        <f ca="1">Q31+NORMINV(RAND(),0,'Total-Smoothed'!$AG$2)</f>
        <v>0.5516183285202082</v>
      </c>
      <c r="R91" s="1">
        <f ca="1">R31+NORMINV(RAND(),0,'Total-Smoothed'!$AG$2)</f>
        <v>0.83153517481960726</v>
      </c>
      <c r="S91" s="1">
        <f ca="1">S31+NORMINV(RAND(),0,'Total-Smoothed'!$AG$2)</f>
        <v>-0.14268500467393663</v>
      </c>
      <c r="T91" s="1">
        <f ca="1">T31+NORMINV(RAND(),0,'Total-Smoothed'!$AG$2)</f>
        <v>-3.1677299603080453E-2</v>
      </c>
      <c r="U91" s="1">
        <f ca="1">U31+NORMINV(RAND(),0,'Total-Smoothed'!$AG$2)</f>
        <v>5.9910942114764108E-3</v>
      </c>
      <c r="V91" s="1">
        <f ca="1">V31+NORMINV(RAND(),0,'Total-Smoothed'!$AG$2)</f>
        <v>0.14002531706181973</v>
      </c>
      <c r="W91" s="1">
        <f ca="1">W31+NORMINV(RAND(),0,'Total-Smoothed'!$AG$2)</f>
        <v>0.27393856397216393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0.68605712274407216</v>
      </c>
      <c r="E92" s="1">
        <f ca="1">E32+NORMINV(RAND(),0,'Total-Smoothed'!$AG$2)</f>
        <v>-0.11409833020336248</v>
      </c>
      <c r="F92" s="1">
        <f ca="1">F32+NORMINV(RAND(),0,'Total-Smoothed'!$AG$2)</f>
        <v>0.95063566287441292</v>
      </c>
      <c r="G92" s="1">
        <f ca="1">G32+NORMINV(RAND(),0,'Total-Smoothed'!$AG$2)</f>
        <v>0.25515267465141467</v>
      </c>
      <c r="H92" s="1">
        <f ca="1">H32+NORMINV(RAND(),0,'Total-Smoothed'!$AG$2)</f>
        <v>0.93664423017956189</v>
      </c>
      <c r="I92" s="1">
        <f ca="1">I32+NORMINV(RAND(),0,'Total-Smoothed'!$AG$2)</f>
        <v>1.7715881653862918E-2</v>
      </c>
      <c r="J92" s="1">
        <f ca="1">J32+NORMINV(RAND(),0,'Total-Smoothed'!$AG$2)</f>
        <v>0.73050412446090396</v>
      </c>
      <c r="K92" s="1">
        <f ca="1">K32+NORMINV(RAND(),0,'Total-Smoothed'!$AG$2)</f>
        <v>7.5262323889942473E-2</v>
      </c>
      <c r="L92" s="1">
        <f ca="1">L32+NORMINV(RAND(),0,'Total-Smoothed'!$AG$2)</f>
        <v>-0.18618986913117905</v>
      </c>
      <c r="M92" s="1">
        <f ca="1">M32+NORMINV(RAND(),0,'Total-Smoothed'!$AG$2)</f>
        <v>7.8210803928454045E-2</v>
      </c>
      <c r="N92" s="1">
        <f ca="1">N32+NORMINV(RAND(),0,'Total-Smoothed'!$AG$2)</f>
        <v>-0.18540563847535443</v>
      </c>
      <c r="O92" s="1">
        <f ca="1">O32+NORMINV(RAND(),0,'Total-Smoothed'!$AG$2)</f>
        <v>1.0159257340147232</v>
      </c>
      <c r="P92" s="1">
        <f ca="1">P32+NORMINV(RAND(),0,'Total-Smoothed'!$AG$2)</f>
        <v>0.47880756120376661</v>
      </c>
      <c r="Q92" s="1">
        <f ca="1">Q32+NORMINV(RAND(),0,'Total-Smoothed'!$AG$2)</f>
        <v>0.20502979291380047</v>
      </c>
      <c r="R92" s="1">
        <f ca="1">R32+NORMINV(RAND(),0,'Total-Smoothed'!$AG$2)</f>
        <v>2.7508625305786249E-2</v>
      </c>
      <c r="S92" s="1">
        <f ca="1">S32+NORMINV(RAND(),0,'Total-Smoothed'!$AG$2)</f>
        <v>-2.0058690857348259E-2</v>
      </c>
      <c r="T92" s="1">
        <f ca="1">T32+NORMINV(RAND(),0,'Total-Smoothed'!$AG$2)</f>
        <v>0.8658190403842333</v>
      </c>
      <c r="U92" s="1">
        <f ca="1">U32+NORMINV(RAND(),0,'Total-Smoothed'!$AG$2)</f>
        <v>-1.2880583975815997E-2</v>
      </c>
      <c r="V92" s="1">
        <f ca="1">V32+NORMINV(RAND(),0,'Total-Smoothed'!$AG$2)</f>
        <v>8.0246594988679018E-2</v>
      </c>
      <c r="W92" s="1">
        <f ca="1">W32+NORMINV(RAND(),0,'Total-Smoothed'!$AG$2)</f>
        <v>9.8248006259342269E-2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0.11843415967726167</v>
      </c>
      <c r="E93" s="1">
        <f ca="1">E33+NORMINV(RAND(),0,'Total-Smoothed'!$AG$2)</f>
        <v>0.18006403448724434</v>
      </c>
      <c r="F93" s="1">
        <f ca="1">F33+NORMINV(RAND(),0,'Total-Smoothed'!$AG$2)</f>
        <v>0.16333212848071049</v>
      </c>
      <c r="G93" s="1">
        <f ca="1">G33+NORMINV(RAND(),0,'Total-Smoothed'!$AG$2)</f>
        <v>0.24450401113197268</v>
      </c>
      <c r="H93" s="1">
        <f ca="1">H33+NORMINV(RAND(),0,'Total-Smoothed'!$AG$2)</f>
        <v>0.89590792662540808</v>
      </c>
      <c r="I93" s="1">
        <f ca="1">I33+NORMINV(RAND(),0,'Total-Smoothed'!$AG$2)</f>
        <v>-3.5229224293312281E-2</v>
      </c>
      <c r="J93" s="1">
        <f ca="1">J33+NORMINV(RAND(),0,'Total-Smoothed'!$AG$2)</f>
        <v>0.26134732563844709</v>
      </c>
      <c r="K93" s="1">
        <f ca="1">K33+NORMINV(RAND(),0,'Total-Smoothed'!$AG$2)</f>
        <v>0.39231697331611132</v>
      </c>
      <c r="L93" s="1">
        <f ca="1">L33+NORMINV(RAND(),0,'Total-Smoothed'!$AG$2)</f>
        <v>-1.189132746164015E-3</v>
      </c>
      <c r="M93" s="1">
        <f ca="1">M33+NORMINV(RAND(),0,'Total-Smoothed'!$AG$2)</f>
        <v>7.5278231946120405E-2</v>
      </c>
      <c r="N93" s="1">
        <f ca="1">N33+NORMINV(RAND(),0,'Total-Smoothed'!$AG$2)</f>
        <v>0.80965931410774117</v>
      </c>
      <c r="O93" s="1">
        <f ca="1">O33+NORMINV(RAND(),0,'Total-Smoothed'!$AG$2)</f>
        <v>0.57206804543608203</v>
      </c>
      <c r="P93" s="1">
        <f ca="1">P33+NORMINV(RAND(),0,'Total-Smoothed'!$AG$2)</f>
        <v>-2.4895085491126734E-3</v>
      </c>
      <c r="Q93" s="1">
        <f ca="1">Q33+NORMINV(RAND(),0,'Total-Smoothed'!$AG$2)</f>
        <v>1.0149757812611551</v>
      </c>
      <c r="R93" s="1">
        <f ca="1">R33+NORMINV(RAND(),0,'Total-Smoothed'!$AG$2)</f>
        <v>0.87453509525184614</v>
      </c>
      <c r="S93" s="1">
        <f ca="1">S33+NORMINV(RAND(),0,'Total-Smoothed'!$AG$2)</f>
        <v>-4.8239153407826585E-2</v>
      </c>
      <c r="T93" s="1">
        <f ca="1">T33+NORMINV(RAND(),0,'Total-Smoothed'!$AG$2)</f>
        <v>-2.2580648292428458E-2</v>
      </c>
      <c r="U93" s="1">
        <f ca="1">U33+NORMINV(RAND(),0,'Total-Smoothed'!$AG$2)</f>
        <v>-6.2240501118214595E-2</v>
      </c>
      <c r="V93" s="1">
        <f ca="1">V33+NORMINV(RAND(),0,'Total-Smoothed'!$AG$2)</f>
        <v>2.8548575178558286E-2</v>
      </c>
      <c r="W93" s="1">
        <f ca="1">W33+NORMINV(RAND(),0,'Total-Smoothed'!$AG$2)</f>
        <v>0.44032828315073114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0.12493241928188012</v>
      </c>
      <c r="E94" s="1">
        <f ca="1">E34+NORMINV(RAND(),0,'Total-Smoothed'!$AG$2)</f>
        <v>0.20151215315882237</v>
      </c>
      <c r="F94" s="1">
        <f ca="1">F34+NORMINV(RAND(),0,'Total-Smoothed'!$AG$2)</f>
        <v>-1.1884358982325316E-3</v>
      </c>
      <c r="G94" s="1">
        <f ca="1">G34+NORMINV(RAND(),0,'Total-Smoothed'!$AG$2)</f>
        <v>0.39849535827506166</v>
      </c>
      <c r="H94" s="1">
        <f ca="1">H34+NORMINV(RAND(),0,'Total-Smoothed'!$AG$2)</f>
        <v>0.44878791728996625</v>
      </c>
      <c r="I94" s="1">
        <f ca="1">I34+NORMINV(RAND(),0,'Total-Smoothed'!$AG$2)</f>
        <v>8.2343773517999694E-2</v>
      </c>
      <c r="J94" s="1">
        <f ca="1">J34+NORMINV(RAND(),0,'Total-Smoothed'!$AG$2)</f>
        <v>-0.17214399088177587</v>
      </c>
      <c r="K94" s="1">
        <f ca="1">K34+NORMINV(RAND(),0,'Total-Smoothed'!$AG$2)</f>
        <v>0.19274978617755942</v>
      </c>
      <c r="L94" s="1">
        <f ca="1">L34+NORMINV(RAND(),0,'Total-Smoothed'!$AG$2)</f>
        <v>0.12805776365900512</v>
      </c>
      <c r="M94" s="1">
        <f ca="1">M34+NORMINV(RAND(),0,'Total-Smoothed'!$AG$2)</f>
        <v>0.36012442669716588</v>
      </c>
      <c r="N94" s="1">
        <f ca="1">N34+NORMINV(RAND(),0,'Total-Smoothed'!$AG$2)</f>
        <v>0.13623011881592223</v>
      </c>
      <c r="O94" s="1">
        <f ca="1">O34+NORMINV(RAND(),0,'Total-Smoothed'!$AG$2)</f>
        <v>0.6567496521814089</v>
      </c>
      <c r="P94" s="1">
        <f ca="1">P34+NORMINV(RAND(),0,'Total-Smoothed'!$AG$2)</f>
        <v>0.30085491865564162</v>
      </c>
      <c r="Q94" s="1">
        <f ca="1">Q34+NORMINV(RAND(),0,'Total-Smoothed'!$AG$2)</f>
        <v>0.87037996912677829</v>
      </c>
      <c r="R94" s="1">
        <f ca="1">R34+NORMINV(RAND(),0,'Total-Smoothed'!$AG$2)</f>
        <v>-6.5820229645574772E-3</v>
      </c>
      <c r="S94" s="1">
        <f ca="1">S34+NORMINV(RAND(),0,'Total-Smoothed'!$AG$2)</f>
        <v>-8.3623829284179454E-2</v>
      </c>
      <c r="T94" s="1">
        <f ca="1">T34+NORMINV(RAND(),0,'Total-Smoothed'!$AG$2)</f>
        <v>4.6833051015424183E-2</v>
      </c>
      <c r="U94" s="1">
        <f ca="1">U34+NORMINV(RAND(),0,'Total-Smoothed'!$AG$2)</f>
        <v>-2.0283666032483862E-2</v>
      </c>
      <c r="V94" s="1">
        <f ca="1">V34+NORMINV(RAND(),0,'Total-Smoothed'!$AG$2)</f>
        <v>-0.20371391990125787</v>
      </c>
      <c r="W94" s="1">
        <f ca="1">W34+NORMINV(RAND(),0,'Total-Smoothed'!$AG$2)</f>
        <v>-1.9676368623911311E-2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0.15425978465414777</v>
      </c>
      <c r="E95" s="1">
        <f ca="1">E35+NORMINV(RAND(),0,'Total-Smoothed'!$AG$2)</f>
        <v>-9.093175118808558E-2</v>
      </c>
      <c r="F95" s="1">
        <f ca="1">F35+NORMINV(RAND(),0,'Total-Smoothed'!$AG$2)</f>
        <v>0.10578767897387839</v>
      </c>
      <c r="G95" s="1">
        <f ca="1">G35+NORMINV(RAND(),0,'Total-Smoothed'!$AG$2)</f>
        <v>0.36520555519981229</v>
      </c>
      <c r="H95" s="1">
        <f ca="1">H35+NORMINV(RAND(),0,'Total-Smoothed'!$AG$2)</f>
        <v>0.52343053061333722</v>
      </c>
      <c r="I95" s="1">
        <f ca="1">I35+NORMINV(RAND(),0,'Total-Smoothed'!$AG$2)</f>
        <v>3.1067690848007569E-2</v>
      </c>
      <c r="J95" s="1">
        <f ca="1">J35+NORMINV(RAND(),0,'Total-Smoothed'!$AG$2)</f>
        <v>0.24883392515268798</v>
      </c>
      <c r="K95" s="1">
        <f ca="1">K35+NORMINV(RAND(),0,'Total-Smoothed'!$AG$2)</f>
        <v>1.6704410927949429E-2</v>
      </c>
      <c r="L95" s="1">
        <f ca="1">L35+NORMINV(RAND(),0,'Total-Smoothed'!$AG$2)</f>
        <v>0.12831385497635248</v>
      </c>
      <c r="M95" s="1">
        <f ca="1">M35+NORMINV(RAND(),0,'Total-Smoothed'!$AG$2)</f>
        <v>0.13335171185791508</v>
      </c>
      <c r="N95" s="1">
        <f ca="1">N35+NORMINV(RAND(),0,'Total-Smoothed'!$AG$2)</f>
        <v>0.23541230979652197</v>
      </c>
      <c r="O95" s="1">
        <f ca="1">O35+NORMINV(RAND(),0,'Total-Smoothed'!$AG$2)</f>
        <v>0.21853643131206621</v>
      </c>
      <c r="P95" s="1">
        <f ca="1">P35+NORMINV(RAND(),0,'Total-Smoothed'!$AG$2)</f>
        <v>-6.9504379862737137E-2</v>
      </c>
      <c r="Q95" s="1">
        <f ca="1">Q35+NORMINV(RAND(),0,'Total-Smoothed'!$AG$2)</f>
        <v>1.0393599096813559</v>
      </c>
      <c r="R95" s="1">
        <f ca="1">R35+NORMINV(RAND(),0,'Total-Smoothed'!$AG$2)</f>
        <v>-2.9921426886937346E-3</v>
      </c>
      <c r="S95" s="1">
        <f ca="1">S35+NORMINV(RAND(),0,'Total-Smoothed'!$AG$2)</f>
        <v>0.12987614422923799</v>
      </c>
      <c r="T95" s="1">
        <f ca="1">T35+NORMINV(RAND(),0,'Total-Smoothed'!$AG$2)</f>
        <v>-8.8839747866647917E-2</v>
      </c>
      <c r="U95" s="1">
        <f ca="1">U35+NORMINV(RAND(),0,'Total-Smoothed'!$AG$2)</f>
        <v>0.20816174733215018</v>
      </c>
      <c r="V95" s="1">
        <f ca="1">V35+NORMINV(RAND(),0,'Total-Smoothed'!$AG$2)</f>
        <v>-4.9322314734461248E-2</v>
      </c>
      <c r="W95" s="1">
        <f ca="1">W35+NORMINV(RAND(),0,'Total-Smoothed'!$AG$2)</f>
        <v>0.65962635199093611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0.46543132233758178</v>
      </c>
      <c r="E96" s="1">
        <f ca="1">E36+NORMINV(RAND(),0,'Total-Smoothed'!$AG$2)</f>
        <v>-4.2313315527922002E-2</v>
      </c>
      <c r="F96" s="1">
        <f ca="1">F36+NORMINV(RAND(),0,'Total-Smoothed'!$AG$2)</f>
        <v>0.26875276981000817</v>
      </c>
      <c r="G96" s="1">
        <f ca="1">G36+NORMINV(RAND(),0,'Total-Smoothed'!$AG$2)</f>
        <v>0.64033179918942418</v>
      </c>
      <c r="H96" s="1">
        <f ca="1">H36+NORMINV(RAND(),0,'Total-Smoothed'!$AG$2)</f>
        <v>0.82632392260855259</v>
      </c>
      <c r="I96" s="1">
        <f ca="1">I36+NORMINV(RAND(),0,'Total-Smoothed'!$AG$2)</f>
        <v>0.10757916262849526</v>
      </c>
      <c r="J96" s="1">
        <f ca="1">J36+NORMINV(RAND(),0,'Total-Smoothed'!$AG$2)</f>
        <v>0.11742566690152804</v>
      </c>
      <c r="K96" s="1">
        <f ca="1">K36+NORMINV(RAND(),0,'Total-Smoothed'!$AG$2)</f>
        <v>-0.11280638530004217</v>
      </c>
      <c r="L96" s="1">
        <f ca="1">L36+NORMINV(RAND(),0,'Total-Smoothed'!$AG$2)</f>
        <v>6.6948857516961578E-3</v>
      </c>
      <c r="M96" s="1">
        <f ca="1">M36+NORMINV(RAND(),0,'Total-Smoothed'!$AG$2)</f>
        <v>-3.9146583744231897E-2</v>
      </c>
      <c r="N96" s="1">
        <f ca="1">N36+NORMINV(RAND(),0,'Total-Smoothed'!$AG$2)</f>
        <v>0.58091753435069005</v>
      </c>
      <c r="O96" s="1">
        <f ca="1">O36+NORMINV(RAND(),0,'Total-Smoothed'!$AG$2)</f>
        <v>0.78725137057942529</v>
      </c>
      <c r="P96" s="1">
        <f ca="1">P36+NORMINV(RAND(),0,'Total-Smoothed'!$AG$2)</f>
        <v>0.66083314206767474</v>
      </c>
      <c r="Q96" s="1">
        <f ca="1">Q36+NORMINV(RAND(),0,'Total-Smoothed'!$AG$2)</f>
        <v>0.69498817197414797</v>
      </c>
      <c r="R96" s="1">
        <f ca="1">R36+NORMINV(RAND(),0,'Total-Smoothed'!$AG$2)</f>
        <v>0.89503562870224351</v>
      </c>
      <c r="S96" s="1">
        <f ca="1">S36+NORMINV(RAND(),0,'Total-Smoothed'!$AG$2)</f>
        <v>5.1428722849057182E-2</v>
      </c>
      <c r="T96" s="1">
        <f ca="1">T36+NORMINV(RAND(),0,'Total-Smoothed'!$AG$2)</f>
        <v>-8.1026763748638583E-2</v>
      </c>
      <c r="U96" s="1">
        <f ca="1">U36+NORMINV(RAND(),0,'Total-Smoothed'!$AG$2)</f>
        <v>0.13088368160333397</v>
      </c>
      <c r="V96" s="1">
        <f ca="1">V36+NORMINV(RAND(),0,'Total-Smoothed'!$AG$2)</f>
        <v>-6.9680266463682406E-3</v>
      </c>
      <c r="W96" s="1">
        <f ca="1">W36+NORMINV(RAND(),0,'Total-Smoothed'!$AG$2)</f>
        <v>0.61538307669407433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-9.272724720583278E-2</v>
      </c>
      <c r="E97" s="1">
        <f ca="1">E37+NORMINV(RAND(),0,'Total-Smoothed'!$AG$2)</f>
        <v>0.12538888404398277</v>
      </c>
      <c r="F97" s="1">
        <f ca="1">F37+NORMINV(RAND(),0,'Total-Smoothed'!$AG$2)</f>
        <v>0.49775716742508958</v>
      </c>
      <c r="G97" s="1">
        <f ca="1">G37+NORMINV(RAND(),0,'Total-Smoothed'!$AG$2)</f>
        <v>0.57570455352599781</v>
      </c>
      <c r="H97" s="1">
        <f ca="1">H37+NORMINV(RAND(),0,'Total-Smoothed'!$AG$2)</f>
        <v>0.82842536031418257</v>
      </c>
      <c r="I97" s="1">
        <f ca="1">I37+NORMINV(RAND(),0,'Total-Smoothed'!$AG$2)</f>
        <v>0.30754004967736404</v>
      </c>
      <c r="J97" s="1">
        <f ca="1">J37+NORMINV(RAND(),0,'Total-Smoothed'!$AG$2)</f>
        <v>2.9111004154709422E-2</v>
      </c>
      <c r="K97" s="1">
        <f ca="1">K37+NORMINV(RAND(),0,'Total-Smoothed'!$AG$2)</f>
        <v>2.7514651679975025E-2</v>
      </c>
      <c r="L97" s="1">
        <f ca="1">L37+NORMINV(RAND(),0,'Total-Smoothed'!$AG$2)</f>
        <v>0.1389693359130271</v>
      </c>
      <c r="M97" s="1">
        <f ca="1">M37+NORMINV(RAND(),0,'Total-Smoothed'!$AG$2)</f>
        <v>0.36166867188345142</v>
      </c>
      <c r="N97" s="1">
        <f ca="1">N37+NORMINV(RAND(),0,'Total-Smoothed'!$AG$2)</f>
        <v>9.2634897887114348E-2</v>
      </c>
      <c r="O97" s="1">
        <f ca="1">O37+NORMINV(RAND(),0,'Total-Smoothed'!$AG$2)</f>
        <v>0.54426612761112447</v>
      </c>
      <c r="P97" s="1">
        <f ca="1">P37+NORMINV(RAND(),0,'Total-Smoothed'!$AG$2)</f>
        <v>0.44773457352960766</v>
      </c>
      <c r="Q97" s="1">
        <f ca="1">Q37+NORMINV(RAND(),0,'Total-Smoothed'!$AG$2)</f>
        <v>3.2309540948939897E-3</v>
      </c>
      <c r="R97" s="1">
        <f ca="1">R37+NORMINV(RAND(),0,'Total-Smoothed'!$AG$2)</f>
        <v>0.10957029040132125</v>
      </c>
      <c r="S97" s="1">
        <f ca="1">S37+NORMINV(RAND(),0,'Total-Smoothed'!$AG$2)</f>
        <v>7.0851220797097256E-2</v>
      </c>
      <c r="T97" s="1">
        <f ca="1">T37+NORMINV(RAND(),0,'Total-Smoothed'!$AG$2)</f>
        <v>6.7774074458004152E-2</v>
      </c>
      <c r="U97" s="1">
        <f ca="1">U37+NORMINV(RAND(),0,'Total-Smoothed'!$AG$2)</f>
        <v>-9.871949464321006E-2</v>
      </c>
      <c r="V97" s="1">
        <f ca="1">V37+NORMINV(RAND(),0,'Total-Smoothed'!$AG$2)</f>
        <v>0.12729204984088544</v>
      </c>
      <c r="W97" s="1">
        <f ca="1">W37+NORMINV(RAND(),0,'Total-Smoothed'!$AG$2)</f>
        <v>1.1761366871142684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-7.3244967095560123E-2</v>
      </c>
      <c r="E98" s="1">
        <f ca="1">E38+NORMINV(RAND(),0,'Total-Smoothed'!$AG$2)</f>
        <v>-1.5918966471902864E-3</v>
      </c>
      <c r="F98" s="1">
        <f ca="1">F38+NORMINV(RAND(),0,'Total-Smoothed'!$AG$2)</f>
        <v>0.37910422796594456</v>
      </c>
      <c r="G98" s="1">
        <f ca="1">G38+NORMINV(RAND(),0,'Total-Smoothed'!$AG$2)</f>
        <v>-4.8217578557417318E-2</v>
      </c>
      <c r="H98" s="1">
        <f ca="1">H38+NORMINV(RAND(),0,'Total-Smoothed'!$AG$2)</f>
        <v>0.79192206223643447</v>
      </c>
      <c r="I98" s="1">
        <f ca="1">I38+NORMINV(RAND(),0,'Total-Smoothed'!$AG$2)</f>
        <v>-3.964423550298183E-2</v>
      </c>
      <c r="J98" s="1">
        <f ca="1">J38+NORMINV(RAND(),0,'Total-Smoothed'!$AG$2)</f>
        <v>-0.11970978922502962</v>
      </c>
      <c r="K98" s="1">
        <f ca="1">K38+NORMINV(RAND(),0,'Total-Smoothed'!$AG$2)</f>
        <v>6.8193161168229002E-2</v>
      </c>
      <c r="L98" s="1">
        <f ca="1">L38+NORMINV(RAND(),0,'Total-Smoothed'!$AG$2)</f>
        <v>7.149718279279442E-2</v>
      </c>
      <c r="M98" s="1">
        <f ca="1">M38+NORMINV(RAND(),0,'Total-Smoothed'!$AG$2)</f>
        <v>0.23925119157185515</v>
      </c>
      <c r="N98" s="1">
        <f ca="1">N38+NORMINV(RAND(),0,'Total-Smoothed'!$AG$2)</f>
        <v>-0.12966158055360982</v>
      </c>
      <c r="O98" s="1">
        <f ca="1">O38+NORMINV(RAND(),0,'Total-Smoothed'!$AG$2)</f>
        <v>3.5302865065817403E-2</v>
      </c>
      <c r="P98" s="1">
        <f ca="1">P38+NORMINV(RAND(),0,'Total-Smoothed'!$AG$2)</f>
        <v>0.7011081127378076</v>
      </c>
      <c r="Q98" s="1">
        <f ca="1">Q38+NORMINV(RAND(),0,'Total-Smoothed'!$AG$2)</f>
        <v>6.6203695812052571E-2</v>
      </c>
      <c r="R98" s="1">
        <f ca="1">R38+NORMINV(RAND(),0,'Total-Smoothed'!$AG$2)</f>
        <v>0.11478086633914047</v>
      </c>
      <c r="S98" s="1">
        <f ca="1">S38+NORMINV(RAND(),0,'Total-Smoothed'!$AG$2)</f>
        <v>0.13318245162890691</v>
      </c>
      <c r="T98" s="1">
        <f ca="1">T38+NORMINV(RAND(),0,'Total-Smoothed'!$AG$2)</f>
        <v>6.5394026364459679E-2</v>
      </c>
      <c r="U98" s="1">
        <f ca="1">U38+NORMINV(RAND(),0,'Total-Smoothed'!$AG$2)</f>
        <v>9.4225779591546807E-2</v>
      </c>
      <c r="V98" s="1">
        <f ca="1">V38+NORMINV(RAND(),0,'Total-Smoothed'!$AG$2)</f>
        <v>7.580609202510144E-2</v>
      </c>
      <c r="W98" s="1">
        <f ca="1">W38+NORMINV(RAND(),0,'Total-Smoothed'!$AG$2)</f>
        <v>0.84813101410454084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0.82239995580182568</v>
      </c>
      <c r="E99" s="1">
        <f ca="1">E39+NORMINV(RAND(),0,'Total-Smoothed'!$AG$2)</f>
        <v>4.921060508780762E-3</v>
      </c>
      <c r="F99" s="1">
        <f ca="1">F39+NORMINV(RAND(),0,'Total-Smoothed'!$AG$2)</f>
        <v>0.97854819955847161</v>
      </c>
      <c r="G99" s="1">
        <f ca="1">G39+NORMINV(RAND(),0,'Total-Smoothed'!$AG$2)</f>
        <v>0.90609389027362075</v>
      </c>
      <c r="H99" s="1">
        <f ca="1">H39+NORMINV(RAND(),0,'Total-Smoothed'!$AG$2)</f>
        <v>0.14137748035573011</v>
      </c>
      <c r="I99" s="1">
        <f ca="1">I39+NORMINV(RAND(),0,'Total-Smoothed'!$AG$2)</f>
        <v>0.72652122161333532</v>
      </c>
      <c r="J99" s="1">
        <f ca="1">J39+NORMINV(RAND(),0,'Total-Smoothed'!$AG$2)</f>
        <v>0.19323899606353237</v>
      </c>
      <c r="K99" s="1">
        <f ca="1">K39+NORMINV(RAND(),0,'Total-Smoothed'!$AG$2)</f>
        <v>-0.11943032532980485</v>
      </c>
      <c r="L99" s="1">
        <f ca="1">L39+NORMINV(RAND(),0,'Total-Smoothed'!$AG$2)</f>
        <v>0.89985101368762033</v>
      </c>
      <c r="M99" s="1">
        <f ca="1">M39+NORMINV(RAND(),0,'Total-Smoothed'!$AG$2)</f>
        <v>0.13408942611303015</v>
      </c>
      <c r="N99" s="1">
        <f ca="1">N39+NORMINV(RAND(),0,'Total-Smoothed'!$AG$2)</f>
        <v>0.3749424972564992</v>
      </c>
      <c r="O99" s="1">
        <f ca="1">O39+NORMINV(RAND(),0,'Total-Smoothed'!$AG$2)</f>
        <v>0.46177918254243522</v>
      </c>
      <c r="P99" s="1">
        <f ca="1">P39+NORMINV(RAND(),0,'Total-Smoothed'!$AG$2)</f>
        <v>0.91895925335075379</v>
      </c>
      <c r="Q99" s="1">
        <f ca="1">Q39+NORMINV(RAND(),0,'Total-Smoothed'!$AG$2)</f>
        <v>5.7264910498339018E-2</v>
      </c>
      <c r="R99" s="1">
        <f ca="1">R39+NORMINV(RAND(),0,'Total-Smoothed'!$AG$2)</f>
        <v>0.86868784681891931</v>
      </c>
      <c r="S99" s="1">
        <f ca="1">S39+NORMINV(RAND(),0,'Total-Smoothed'!$AG$2)</f>
        <v>-0.13804831315542115</v>
      </c>
      <c r="T99" s="1">
        <f ca="1">T39+NORMINV(RAND(),0,'Total-Smoothed'!$AG$2)</f>
        <v>0.28402670029696397</v>
      </c>
      <c r="U99" s="1">
        <f ca="1">U39+NORMINV(RAND(),0,'Total-Smoothed'!$AG$2)</f>
        <v>1.2155977387369812E-2</v>
      </c>
      <c r="V99" s="1">
        <f ca="1">V39+NORMINV(RAND(),0,'Total-Smoothed'!$AG$2)</f>
        <v>-4.6544902550976354E-2</v>
      </c>
      <c r="W99" s="1">
        <f ca="1">W39+NORMINV(RAND(),0,'Total-Smoothed'!$AG$2)</f>
        <v>0.13943961243368003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6.0750375787050823E-2</v>
      </c>
      <c r="E100" s="1">
        <f ca="1">E40+NORMINV(RAND(),0,'Total-Smoothed'!$AG$2)</f>
        <v>-3.6608259852394173E-2</v>
      </c>
      <c r="F100" s="1">
        <f ca="1">F40+NORMINV(RAND(),0,'Total-Smoothed'!$AG$2)</f>
        <v>0.67118724171850841</v>
      </c>
      <c r="G100" s="1">
        <f ca="1">G40+NORMINV(RAND(),0,'Total-Smoothed'!$AG$2)</f>
        <v>0.4597339775733057</v>
      </c>
      <c r="H100" s="1">
        <f ca="1">H40+NORMINV(RAND(),0,'Total-Smoothed'!$AG$2)</f>
        <v>0.11343115527892636</v>
      </c>
      <c r="I100" s="1">
        <f ca="1">I40+NORMINV(RAND(),0,'Total-Smoothed'!$AG$2)</f>
        <v>0.40261284097472227</v>
      </c>
      <c r="J100" s="1">
        <f ca="1">J40+NORMINV(RAND(),0,'Total-Smoothed'!$AG$2)</f>
        <v>0.25700325338969665</v>
      </c>
      <c r="K100" s="1">
        <f ca="1">K40+NORMINV(RAND(),0,'Total-Smoothed'!$AG$2)</f>
        <v>0.27116185863801051</v>
      </c>
      <c r="L100" s="1">
        <f ca="1">L40+NORMINV(RAND(),0,'Total-Smoothed'!$AG$2)</f>
        <v>0.76802126603130205</v>
      </c>
      <c r="M100" s="1">
        <f ca="1">M40+NORMINV(RAND(),0,'Total-Smoothed'!$AG$2)</f>
        <v>-7.8261702017331181E-2</v>
      </c>
      <c r="N100" s="1">
        <f ca="1">N40+NORMINV(RAND(),0,'Total-Smoothed'!$AG$2)</f>
        <v>0.35992143282860345</v>
      </c>
      <c r="O100" s="1">
        <f ca="1">O40+NORMINV(RAND(),0,'Total-Smoothed'!$AG$2)</f>
        <v>0.67623092576225396</v>
      </c>
      <c r="P100" s="1">
        <f ca="1">P40+NORMINV(RAND(),0,'Total-Smoothed'!$AG$2)</f>
        <v>0.69883922846167135</v>
      </c>
      <c r="Q100" s="1">
        <f ca="1">Q40+NORMINV(RAND(),0,'Total-Smoothed'!$AG$2)</f>
        <v>0.68699152392727236</v>
      </c>
      <c r="R100" s="1">
        <f ca="1">R40+NORMINV(RAND(),0,'Total-Smoothed'!$AG$2)</f>
        <v>1.0686166108030928</v>
      </c>
      <c r="S100" s="1">
        <f ca="1">S40+NORMINV(RAND(),0,'Total-Smoothed'!$AG$2)</f>
        <v>8.4320400355530789E-2</v>
      </c>
      <c r="T100" s="1">
        <f ca="1">T40+NORMINV(RAND(),0,'Total-Smoothed'!$AG$2)</f>
        <v>4.482947199824186E-3</v>
      </c>
      <c r="U100" s="1">
        <f ca="1">U40+NORMINV(RAND(),0,'Total-Smoothed'!$AG$2)</f>
        <v>-2.3833693833298229E-2</v>
      </c>
      <c r="V100" s="1">
        <f ca="1">V40+NORMINV(RAND(),0,'Total-Smoothed'!$AG$2)</f>
        <v>0.16563031042631154</v>
      </c>
      <c r="W100" s="1">
        <f ca="1">W40+NORMINV(RAND(),0,'Total-Smoothed'!$AG$2)</f>
        <v>-0.12060489542489514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-8.9856257117345198E-2</v>
      </c>
      <c r="E101" s="1">
        <f ca="1">E41+NORMINV(RAND(),0,'Total-Smoothed'!$AG$2)</f>
        <v>-0.1184731063545149</v>
      </c>
      <c r="F101" s="1">
        <f ca="1">F41+NORMINV(RAND(),0,'Total-Smoothed'!$AG$2)</f>
        <v>6.7394196799770684E-2</v>
      </c>
      <c r="G101" s="1">
        <f ca="1">G41+NORMINV(RAND(),0,'Total-Smoothed'!$AG$2)</f>
        <v>0.29445469129144725</v>
      </c>
      <c r="H101" s="1">
        <f ca="1">H41+NORMINV(RAND(),0,'Total-Smoothed'!$AG$2)</f>
        <v>1.0477991730726723</v>
      </c>
      <c r="I101" s="1">
        <f ca="1">I41+NORMINV(RAND(),0,'Total-Smoothed'!$AG$2)</f>
        <v>0.65035147423507089</v>
      </c>
      <c r="J101" s="1">
        <f ca="1">J41+NORMINV(RAND(),0,'Total-Smoothed'!$AG$2)</f>
        <v>0.14595759596451463</v>
      </c>
      <c r="K101" s="1">
        <f ca="1">K41+NORMINV(RAND(),0,'Total-Smoothed'!$AG$2)</f>
        <v>0.55102866073538626</v>
      </c>
      <c r="L101" s="1">
        <f ca="1">L41+NORMINV(RAND(),0,'Total-Smoothed'!$AG$2)</f>
        <v>2.3260784477223503E-2</v>
      </c>
      <c r="M101" s="1">
        <f ca="1">M41+NORMINV(RAND(),0,'Total-Smoothed'!$AG$2)</f>
        <v>4.4500032124550587E-2</v>
      </c>
      <c r="N101" s="1">
        <f ca="1">N41+NORMINV(RAND(),0,'Total-Smoothed'!$AG$2)</f>
        <v>0.43467222870642397</v>
      </c>
      <c r="O101" s="1">
        <f ca="1">O41+NORMINV(RAND(),0,'Total-Smoothed'!$AG$2)</f>
        <v>0.12576425962972174</v>
      </c>
      <c r="P101" s="1">
        <f ca="1">P41+NORMINV(RAND(),0,'Total-Smoothed'!$AG$2)</f>
        <v>3.7955339407052396E-3</v>
      </c>
      <c r="Q101" s="1">
        <f ca="1">Q41+NORMINV(RAND(),0,'Total-Smoothed'!$AG$2)</f>
        <v>0.14774818443775414</v>
      </c>
      <c r="R101" s="1">
        <f ca="1">R41+NORMINV(RAND(),0,'Total-Smoothed'!$AG$2)</f>
        <v>6.8889311129813335E-3</v>
      </c>
      <c r="S101" s="1">
        <f ca="1">S41+NORMINV(RAND(),0,'Total-Smoothed'!$AG$2)</f>
        <v>-0.13028125141927324</v>
      </c>
      <c r="T101" s="1">
        <f ca="1">T41+NORMINV(RAND(),0,'Total-Smoothed'!$AG$2)</f>
        <v>0.10098877713571174</v>
      </c>
      <c r="U101" s="1">
        <f ca="1">U41+NORMINV(RAND(),0,'Total-Smoothed'!$AG$2)</f>
        <v>0.10527032265254752</v>
      </c>
      <c r="V101" s="1">
        <f ca="1">V41+NORMINV(RAND(),0,'Total-Smoothed'!$AG$2)</f>
        <v>-9.8774278344010438E-2</v>
      </c>
      <c r="W101" s="1">
        <f ca="1">W41+NORMINV(RAND(),0,'Total-Smoothed'!$AG$2)</f>
        <v>0.30924281358486361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0.66450454956972627</v>
      </c>
      <c r="E102" s="1">
        <f ca="1">E42+NORMINV(RAND(),0,'Total-Smoothed'!$AG$2)</f>
        <v>0.20316251516397421</v>
      </c>
      <c r="F102" s="1">
        <f ca="1">F42+NORMINV(RAND(),0,'Total-Smoothed'!$AG$2)</f>
        <v>6.43788017347834E-2</v>
      </c>
      <c r="G102" s="1">
        <f ca="1">G42+NORMINV(RAND(),0,'Total-Smoothed'!$AG$2)</f>
        <v>0.21556264164352623</v>
      </c>
      <c r="H102" s="1">
        <f ca="1">H42+NORMINV(RAND(),0,'Total-Smoothed'!$AG$2)</f>
        <v>0.76532177024451853</v>
      </c>
      <c r="I102" s="1">
        <f ca="1">I42+NORMINV(RAND(),0,'Total-Smoothed'!$AG$2)</f>
        <v>-3.4226540972887159E-2</v>
      </c>
      <c r="J102" s="1">
        <f ca="1">J42+NORMINV(RAND(),0,'Total-Smoothed'!$AG$2)</f>
        <v>-1.9468212376469139E-2</v>
      </c>
      <c r="K102" s="1">
        <f ca="1">K42+NORMINV(RAND(),0,'Total-Smoothed'!$AG$2)</f>
        <v>0.17822462254038984</v>
      </c>
      <c r="L102" s="1">
        <f ca="1">L42+NORMINV(RAND(),0,'Total-Smoothed'!$AG$2)</f>
        <v>-0.14673339407664224</v>
      </c>
      <c r="M102" s="1">
        <f ca="1">M42+NORMINV(RAND(),0,'Total-Smoothed'!$AG$2)</f>
        <v>0.2282933869859502</v>
      </c>
      <c r="N102" s="1">
        <f ca="1">N42+NORMINV(RAND(),0,'Total-Smoothed'!$AG$2)</f>
        <v>0.51606747555915589</v>
      </c>
      <c r="O102" s="1">
        <f ca="1">O42+NORMINV(RAND(),0,'Total-Smoothed'!$AG$2)</f>
        <v>0.45080044841307976</v>
      </c>
      <c r="P102" s="1">
        <f ca="1">P42+NORMINV(RAND(),0,'Total-Smoothed'!$AG$2)</f>
        <v>0.47622478814920705</v>
      </c>
      <c r="Q102" s="1">
        <f ca="1">Q42+NORMINV(RAND(),0,'Total-Smoothed'!$AG$2)</f>
        <v>0.80737400049616681</v>
      </c>
      <c r="R102" s="1">
        <f ca="1">R42+NORMINV(RAND(),0,'Total-Smoothed'!$AG$2)</f>
        <v>-2.3306999030342848E-2</v>
      </c>
      <c r="S102" s="1">
        <f ca="1">S42+NORMINV(RAND(),0,'Total-Smoothed'!$AG$2)</f>
        <v>5.5986709938468313E-2</v>
      </c>
      <c r="T102" s="1">
        <f ca="1">T42+NORMINV(RAND(),0,'Total-Smoothed'!$AG$2)</f>
        <v>1.1773595091889383E-2</v>
      </c>
      <c r="U102" s="1">
        <f ca="1">U42+NORMINV(RAND(),0,'Total-Smoothed'!$AG$2)</f>
        <v>-7.1727008278313284E-2</v>
      </c>
      <c r="V102" s="1">
        <f ca="1">V42+NORMINV(RAND(),0,'Total-Smoothed'!$AG$2)</f>
        <v>0.11806025896786478</v>
      </c>
      <c r="W102" s="1">
        <f ca="1">W42+NORMINV(RAND(),0,'Total-Smoothed'!$AG$2)</f>
        <v>0.7346944057470004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-1.3941093936292254E-2</v>
      </c>
      <c r="E103" s="1">
        <f ca="1">E43+NORMINV(RAND(),0,'Total-Smoothed'!$AG$2)</f>
        <v>-1.7395900588610194E-2</v>
      </c>
      <c r="F103" s="1">
        <f ca="1">F43+NORMINV(RAND(),0,'Total-Smoothed'!$AG$2)</f>
        <v>-2.8130800836160652E-2</v>
      </c>
      <c r="G103" s="1">
        <f ca="1">G43+NORMINV(RAND(),0,'Total-Smoothed'!$AG$2)</f>
        <v>0.10570714699787105</v>
      </c>
      <c r="H103" s="1">
        <f ca="1">H43+NORMINV(RAND(),0,'Total-Smoothed'!$AG$2)</f>
        <v>0.6585963408557276</v>
      </c>
      <c r="I103" s="1">
        <f ca="1">I43+NORMINV(RAND(),0,'Total-Smoothed'!$AG$2)</f>
        <v>7.7229608134434399E-2</v>
      </c>
      <c r="J103" s="1">
        <f ca="1">J43+NORMINV(RAND(),0,'Total-Smoothed'!$AG$2)</f>
        <v>0.1902746885152499</v>
      </c>
      <c r="K103" s="1">
        <f ca="1">K43+NORMINV(RAND(),0,'Total-Smoothed'!$AG$2)</f>
        <v>0.35745269981398581</v>
      </c>
      <c r="L103" s="1">
        <f ca="1">L43+NORMINV(RAND(),0,'Total-Smoothed'!$AG$2)</f>
        <v>0.89029024405082891</v>
      </c>
      <c r="M103" s="1">
        <f ca="1">M43+NORMINV(RAND(),0,'Total-Smoothed'!$AG$2)</f>
        <v>-0.21665119378724862</v>
      </c>
      <c r="N103" s="1">
        <f ca="1">N43+NORMINV(RAND(),0,'Total-Smoothed'!$AG$2)</f>
        <v>-1.2109352104113721E-3</v>
      </c>
      <c r="O103" s="1">
        <f ca="1">O43+NORMINV(RAND(),0,'Total-Smoothed'!$AG$2)</f>
        <v>0.60489534841024584</v>
      </c>
      <c r="P103" s="1">
        <f ca="1">P43+NORMINV(RAND(),0,'Total-Smoothed'!$AG$2)</f>
        <v>6.022805433037963E-2</v>
      </c>
      <c r="Q103" s="1">
        <f ca="1">Q43+NORMINV(RAND(),0,'Total-Smoothed'!$AG$2)</f>
        <v>0.46365963358112661</v>
      </c>
      <c r="R103" s="1">
        <f ca="1">R43+NORMINV(RAND(),0,'Total-Smoothed'!$AG$2)</f>
        <v>-8.1481821276036051E-3</v>
      </c>
      <c r="S103" s="1">
        <f ca="1">S43+NORMINV(RAND(),0,'Total-Smoothed'!$AG$2)</f>
        <v>3.6587553203269885E-3</v>
      </c>
      <c r="T103" s="1">
        <f ca="1">T43+NORMINV(RAND(),0,'Total-Smoothed'!$AG$2)</f>
        <v>-3.6486609047629379E-3</v>
      </c>
      <c r="U103" s="1">
        <f ca="1">U43+NORMINV(RAND(),0,'Total-Smoothed'!$AG$2)</f>
        <v>2.8337241551865018E-2</v>
      </c>
      <c r="V103" s="1">
        <f ca="1">V43+NORMINV(RAND(),0,'Total-Smoothed'!$AG$2)</f>
        <v>3.3426666791424014E-3</v>
      </c>
      <c r="W103" s="1">
        <f ca="1">W43+NORMINV(RAND(),0,'Total-Smoothed'!$AG$2)</f>
        <v>5.4062287918828389E-2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-0.11582435025673816</v>
      </c>
      <c r="E104" s="1">
        <f ca="1">E44+NORMINV(RAND(),0,'Total-Smoothed'!$AG$2)</f>
        <v>2.1490987540086912E-2</v>
      </c>
      <c r="F104" s="1">
        <f ca="1">F44+NORMINV(RAND(),0,'Total-Smoothed'!$AG$2)</f>
        <v>1.0887975378064936</v>
      </c>
      <c r="G104" s="1">
        <f ca="1">G44+NORMINV(RAND(),0,'Total-Smoothed'!$AG$2)</f>
        <v>5.0866072818577801E-2</v>
      </c>
      <c r="H104" s="1">
        <f ca="1">H44+NORMINV(RAND(),0,'Total-Smoothed'!$AG$2)</f>
        <v>0.77949990253745927</v>
      </c>
      <c r="I104" s="1">
        <f ca="1">I44+NORMINV(RAND(),0,'Total-Smoothed'!$AG$2)</f>
        <v>4.7330654605239601E-2</v>
      </c>
      <c r="J104" s="1">
        <f ca="1">J44+NORMINV(RAND(),0,'Total-Smoothed'!$AG$2)</f>
        <v>0.30647963296247988</v>
      </c>
      <c r="K104" s="1">
        <f ca="1">K44+NORMINV(RAND(),0,'Total-Smoothed'!$AG$2)</f>
        <v>6.9712306806865854E-3</v>
      </c>
      <c r="L104" s="1">
        <f ca="1">L44+NORMINV(RAND(),0,'Total-Smoothed'!$AG$2)</f>
        <v>1.0719709273539144</v>
      </c>
      <c r="M104" s="1">
        <f ca="1">M44+NORMINV(RAND(),0,'Total-Smoothed'!$AG$2)</f>
        <v>-5.1528516891902333E-2</v>
      </c>
      <c r="N104" s="1">
        <f ca="1">N44+NORMINV(RAND(),0,'Total-Smoothed'!$AG$2)</f>
        <v>7.9125484358965256E-2</v>
      </c>
      <c r="O104" s="1">
        <f ca="1">O44+NORMINV(RAND(),0,'Total-Smoothed'!$AG$2)</f>
        <v>0.84293170649803251</v>
      </c>
      <c r="P104" s="1">
        <f ca="1">P44+NORMINV(RAND(),0,'Total-Smoothed'!$AG$2)</f>
        <v>3.1231734571839139E-3</v>
      </c>
      <c r="Q104" s="1">
        <f ca="1">Q44+NORMINV(RAND(),0,'Total-Smoothed'!$AG$2)</f>
        <v>0.38858476653996887</v>
      </c>
      <c r="R104" s="1">
        <f ca="1">R44+NORMINV(RAND(),0,'Total-Smoothed'!$AG$2)</f>
        <v>9.974744882928234E-2</v>
      </c>
      <c r="S104" s="1">
        <f ca="1">S44+NORMINV(RAND(),0,'Total-Smoothed'!$AG$2)</f>
        <v>1.321863633376601E-2</v>
      </c>
      <c r="T104" s="1">
        <f ca="1">T44+NORMINV(RAND(),0,'Total-Smoothed'!$AG$2)</f>
        <v>-0.1342781036195354</v>
      </c>
      <c r="U104" s="1">
        <f ca="1">U44+NORMINV(RAND(),0,'Total-Smoothed'!$AG$2)</f>
        <v>0.1700163686553299</v>
      </c>
      <c r="V104" s="1">
        <f ca="1">V44+NORMINV(RAND(),0,'Total-Smoothed'!$AG$2)</f>
        <v>5.2240336259544468E-2</v>
      </c>
      <c r="W104" s="1">
        <f ca="1">W44+NORMINV(RAND(),0,'Total-Smoothed'!$AG$2)</f>
        <v>-0.13716147804121054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0.32149662085343839</v>
      </c>
      <c r="E105" s="1">
        <f ca="1">E45+NORMINV(RAND(),0,'Total-Smoothed'!$AG$2)</f>
        <v>7.1521425325668686E-2</v>
      </c>
      <c r="F105" s="1">
        <f ca="1">F45+NORMINV(RAND(),0,'Total-Smoothed'!$AG$2)</f>
        <v>0.58561991780475964</v>
      </c>
      <c r="G105" s="1">
        <f ca="1">G45+NORMINV(RAND(),0,'Total-Smoothed'!$AG$2)</f>
        <v>0.16906780310639546</v>
      </c>
      <c r="H105" s="1">
        <f ca="1">H45+NORMINV(RAND(),0,'Total-Smoothed'!$AG$2)</f>
        <v>0.19061655985536446</v>
      </c>
      <c r="I105" s="1">
        <f ca="1">I45+NORMINV(RAND(),0,'Total-Smoothed'!$AG$2)</f>
        <v>1.5296165474409656E-2</v>
      </c>
      <c r="J105" s="1">
        <f ca="1">J45+NORMINV(RAND(),0,'Total-Smoothed'!$AG$2)</f>
        <v>0.3143664739193695</v>
      </c>
      <c r="K105" s="1">
        <f ca="1">K45+NORMINV(RAND(),0,'Total-Smoothed'!$AG$2)</f>
        <v>5.4404280269305723E-2</v>
      </c>
      <c r="L105" s="1">
        <f ca="1">L45+NORMINV(RAND(),0,'Total-Smoothed'!$AG$2)</f>
        <v>0.25746186236653129</v>
      </c>
      <c r="M105" s="1">
        <f ca="1">M45+NORMINV(RAND(),0,'Total-Smoothed'!$AG$2)</f>
        <v>3.5719189127302584E-2</v>
      </c>
      <c r="N105" s="1">
        <f ca="1">N45+NORMINV(RAND(),0,'Total-Smoothed'!$AG$2)</f>
        <v>0.62156010940690964</v>
      </c>
      <c r="O105" s="1">
        <f ca="1">O45+NORMINV(RAND(),0,'Total-Smoothed'!$AG$2)</f>
        <v>0.76803640307881982</v>
      </c>
      <c r="P105" s="1">
        <f ca="1">P45+NORMINV(RAND(),0,'Total-Smoothed'!$AG$2)</f>
        <v>0.27320686848077824</v>
      </c>
      <c r="Q105" s="1">
        <f ca="1">Q45+NORMINV(RAND(),0,'Total-Smoothed'!$AG$2)</f>
        <v>0.65829018728595035</v>
      </c>
      <c r="R105" s="1">
        <f ca="1">R45+NORMINV(RAND(),0,'Total-Smoothed'!$AG$2)</f>
        <v>0.40920576107556655</v>
      </c>
      <c r="S105" s="1">
        <f ca="1">S45+NORMINV(RAND(),0,'Total-Smoothed'!$AG$2)</f>
        <v>-2.4365234201595462E-2</v>
      </c>
      <c r="T105" s="1">
        <f ca="1">T45+NORMINV(RAND(),0,'Total-Smoothed'!$AG$2)</f>
        <v>0.11725158574980937</v>
      </c>
      <c r="U105" s="1">
        <f ca="1">U45+NORMINV(RAND(),0,'Total-Smoothed'!$AG$2)</f>
        <v>5.0000099032926466E-2</v>
      </c>
      <c r="V105" s="1">
        <f ca="1">V45+NORMINV(RAND(),0,'Total-Smoothed'!$AG$2)</f>
        <v>-1.4874198583626999E-2</v>
      </c>
      <c r="W105" s="1">
        <f ca="1">W45+NORMINV(RAND(),0,'Total-Smoothed'!$AG$2)</f>
        <v>0.6687034253618187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1.1829873679689747E-2</v>
      </c>
      <c r="E106" s="1">
        <f ca="1">E46+NORMINV(RAND(),0,'Total-Smoothed'!$AG$2)</f>
        <v>-1.9203110510846319E-2</v>
      </c>
      <c r="F106" s="1">
        <f ca="1">F46+NORMINV(RAND(),0,'Total-Smoothed'!$AG$2)</f>
        <v>0.8694183209941686</v>
      </c>
      <c r="G106" s="1">
        <f ca="1">G46+NORMINV(RAND(),0,'Total-Smoothed'!$AG$2)</f>
        <v>0.17833845702579604</v>
      </c>
      <c r="H106" s="1">
        <f ca="1">H46+NORMINV(RAND(),0,'Total-Smoothed'!$AG$2)</f>
        <v>0.93217378563114628</v>
      </c>
      <c r="I106" s="1">
        <f ca="1">I46+NORMINV(RAND(),0,'Total-Smoothed'!$AG$2)</f>
        <v>0.16502284794497787</v>
      </c>
      <c r="J106" s="1">
        <f ca="1">J46+NORMINV(RAND(),0,'Total-Smoothed'!$AG$2)</f>
        <v>0.34684004500524801</v>
      </c>
      <c r="K106" s="1">
        <f ca="1">K46+NORMINV(RAND(),0,'Total-Smoothed'!$AG$2)</f>
        <v>2.3870153442185765E-3</v>
      </c>
      <c r="L106" s="1">
        <f ca="1">L46+NORMINV(RAND(),0,'Total-Smoothed'!$AG$2)</f>
        <v>0.32646688235535004</v>
      </c>
      <c r="M106" s="1">
        <f ca="1">M46+NORMINV(RAND(),0,'Total-Smoothed'!$AG$2)</f>
        <v>-8.41504792984962E-2</v>
      </c>
      <c r="N106" s="1">
        <f ca="1">N46+NORMINV(RAND(),0,'Total-Smoothed'!$AG$2)</f>
        <v>1.4406294998488653E-2</v>
      </c>
      <c r="O106" s="1">
        <f ca="1">O46+NORMINV(RAND(),0,'Total-Smoothed'!$AG$2)</f>
        <v>0.88661732968520657</v>
      </c>
      <c r="P106" s="1">
        <f ca="1">P46+NORMINV(RAND(),0,'Total-Smoothed'!$AG$2)</f>
        <v>0.45856204010092994</v>
      </c>
      <c r="Q106" s="1">
        <f ca="1">Q46+NORMINV(RAND(),0,'Total-Smoothed'!$AG$2)</f>
        <v>-1.8755533338528946E-2</v>
      </c>
      <c r="R106" s="1">
        <f ca="1">R46+NORMINV(RAND(),0,'Total-Smoothed'!$AG$2)</f>
        <v>0.34720087993940429</v>
      </c>
      <c r="S106" s="1">
        <f ca="1">S46+NORMINV(RAND(),0,'Total-Smoothed'!$AG$2)</f>
        <v>0.23394185349388305</v>
      </c>
      <c r="T106" s="1">
        <f ca="1">T46+NORMINV(RAND(),0,'Total-Smoothed'!$AG$2)</f>
        <v>-4.2812488593067959E-2</v>
      </c>
      <c r="U106" s="1">
        <f ca="1">U46+NORMINV(RAND(),0,'Total-Smoothed'!$AG$2)</f>
        <v>-5.8992713644207051E-2</v>
      </c>
      <c r="V106" s="1">
        <f ca="1">V46+NORMINV(RAND(),0,'Total-Smoothed'!$AG$2)</f>
        <v>-8.1216186858604988E-2</v>
      </c>
      <c r="W106" s="1">
        <f ca="1">W46+NORMINV(RAND(),0,'Total-Smoothed'!$AG$2)</f>
        <v>0.56076374891688952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-0.10978883396162575</v>
      </c>
      <c r="E107" s="1">
        <f ca="1">E47+NORMINV(RAND(),0,'Total-Smoothed'!$AG$2)</f>
        <v>0.10040165997962124</v>
      </c>
      <c r="F107" s="1">
        <f ca="1">F47+NORMINV(RAND(),0,'Total-Smoothed'!$AG$2)</f>
        <v>0.92090951293205403</v>
      </c>
      <c r="G107" s="1">
        <f ca="1">G47+NORMINV(RAND(),0,'Total-Smoothed'!$AG$2)</f>
        <v>0.4803700338185331</v>
      </c>
      <c r="H107" s="1">
        <f ca="1">H47+NORMINV(RAND(),0,'Total-Smoothed'!$AG$2)</f>
        <v>1.1272681793063657</v>
      </c>
      <c r="I107" s="1">
        <f ca="1">I47+NORMINV(RAND(),0,'Total-Smoothed'!$AG$2)</f>
        <v>0.17088660578003317</v>
      </c>
      <c r="J107" s="1">
        <f ca="1">J47+NORMINV(RAND(),0,'Total-Smoothed'!$AG$2)</f>
        <v>0.70194682317980372</v>
      </c>
      <c r="K107" s="1">
        <f ca="1">K47+NORMINV(RAND(),0,'Total-Smoothed'!$AG$2)</f>
        <v>0.28940276482006361</v>
      </c>
      <c r="L107" s="1">
        <f ca="1">L47+NORMINV(RAND(),0,'Total-Smoothed'!$AG$2)</f>
        <v>0.95174541084777431</v>
      </c>
      <c r="M107" s="1">
        <f ca="1">M47+NORMINV(RAND(),0,'Total-Smoothed'!$AG$2)</f>
        <v>6.5402171709215667E-2</v>
      </c>
      <c r="N107" s="1">
        <f ca="1">N47+NORMINV(RAND(),0,'Total-Smoothed'!$AG$2)</f>
        <v>6.3235579251716925E-2</v>
      </c>
      <c r="O107" s="1">
        <f ca="1">O47+NORMINV(RAND(),0,'Total-Smoothed'!$AG$2)</f>
        <v>0.66975491771747486</v>
      </c>
      <c r="P107" s="1">
        <f ca="1">P47+NORMINV(RAND(),0,'Total-Smoothed'!$AG$2)</f>
        <v>0.36155573006251335</v>
      </c>
      <c r="Q107" s="1">
        <f ca="1">Q47+NORMINV(RAND(),0,'Total-Smoothed'!$AG$2)</f>
        <v>-6.6640740677217924E-4</v>
      </c>
      <c r="R107" s="1">
        <f ca="1">R47+NORMINV(RAND(),0,'Total-Smoothed'!$AG$2)</f>
        <v>-6.3807557872629705E-2</v>
      </c>
      <c r="S107" s="1">
        <f ca="1">S47+NORMINV(RAND(),0,'Total-Smoothed'!$AG$2)</f>
        <v>-4.3873885707699775E-2</v>
      </c>
      <c r="T107" s="1">
        <f ca="1">T47+NORMINV(RAND(),0,'Total-Smoothed'!$AG$2)</f>
        <v>-3.670058410535177E-2</v>
      </c>
      <c r="U107" s="1">
        <f ca="1">U47+NORMINV(RAND(),0,'Total-Smoothed'!$AG$2)</f>
        <v>-0.14447811438321059</v>
      </c>
      <c r="V107" s="1">
        <f ca="1">V47+NORMINV(RAND(),0,'Total-Smoothed'!$AG$2)</f>
        <v>-9.6213829065831327E-2</v>
      </c>
      <c r="W107" s="1">
        <f ca="1">W47+NORMINV(RAND(),0,'Total-Smoothed'!$AG$2)</f>
        <v>-9.7414396727859898E-2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9.7053674147321675E-2</v>
      </c>
      <c r="E108" s="1">
        <f ca="1">E48+NORMINV(RAND(),0,'Total-Smoothed'!$AG$2)</f>
        <v>-5.0366450704289592E-2</v>
      </c>
      <c r="F108" s="1">
        <f ca="1">F48+NORMINV(RAND(),0,'Total-Smoothed'!$AG$2)</f>
        <v>0.1790480596262469</v>
      </c>
      <c r="G108" s="1">
        <f ca="1">G48+NORMINV(RAND(),0,'Total-Smoothed'!$AG$2)</f>
        <v>0.51223431455635082</v>
      </c>
      <c r="H108" s="1">
        <f ca="1">H48+NORMINV(RAND(),0,'Total-Smoothed'!$AG$2)</f>
        <v>1.1841063279845965E-2</v>
      </c>
      <c r="I108" s="1">
        <f ca="1">I48+NORMINV(RAND(),0,'Total-Smoothed'!$AG$2)</f>
        <v>-1.3192568583154478E-2</v>
      </c>
      <c r="J108" s="1">
        <f ca="1">J48+NORMINV(RAND(),0,'Total-Smoothed'!$AG$2)</f>
        <v>0.77243993271519162</v>
      </c>
      <c r="K108" s="1">
        <f ca="1">K48+NORMINV(RAND(),0,'Total-Smoothed'!$AG$2)</f>
        <v>0.13843639698581836</v>
      </c>
      <c r="L108" s="1">
        <f ca="1">L48+NORMINV(RAND(),0,'Total-Smoothed'!$AG$2)</f>
        <v>0.83302349318299218</v>
      </c>
      <c r="M108" s="1">
        <f ca="1">M48+NORMINV(RAND(),0,'Total-Smoothed'!$AG$2)</f>
        <v>-9.3578771062963334E-2</v>
      </c>
      <c r="N108" s="1">
        <f ca="1">N48+NORMINV(RAND(),0,'Total-Smoothed'!$AG$2)</f>
        <v>0.53476357171872468</v>
      </c>
      <c r="O108" s="1">
        <f ca="1">O48+NORMINV(RAND(),0,'Total-Smoothed'!$AG$2)</f>
        <v>4.4168147738390021E-2</v>
      </c>
      <c r="P108" s="1">
        <f ca="1">P48+NORMINV(RAND(),0,'Total-Smoothed'!$AG$2)</f>
        <v>0.18586634502569338</v>
      </c>
      <c r="Q108" s="1">
        <f ca="1">Q48+NORMINV(RAND(),0,'Total-Smoothed'!$AG$2)</f>
        <v>0.33883583840657827</v>
      </c>
      <c r="R108" s="1">
        <f ca="1">R48+NORMINV(RAND(),0,'Total-Smoothed'!$AG$2)</f>
        <v>0.89941305098247526</v>
      </c>
      <c r="S108" s="1">
        <f ca="1">S48+NORMINV(RAND(),0,'Total-Smoothed'!$AG$2)</f>
        <v>-5.2296761771974329E-2</v>
      </c>
      <c r="T108" s="1">
        <f ca="1">T48+NORMINV(RAND(),0,'Total-Smoothed'!$AG$2)</f>
        <v>8.4219212890018394E-2</v>
      </c>
      <c r="U108" s="1">
        <f ca="1">U48+NORMINV(RAND(),0,'Total-Smoothed'!$AG$2)</f>
        <v>-5.480525151800951E-2</v>
      </c>
      <c r="V108" s="1">
        <f ca="1">V48+NORMINV(RAND(),0,'Total-Smoothed'!$AG$2)</f>
        <v>9.4977961612561085E-2</v>
      </c>
      <c r="W108" s="1">
        <f ca="1">W48+NORMINV(RAND(),0,'Total-Smoothed'!$AG$2)</f>
        <v>0.16595440691928337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4.1255302059868153E-4</v>
      </c>
      <c r="E111" s="1">
        <f ca="1">(E61+0.6*(F61+D61)+0.15*G1)/(1+2*0.6+0.15)</f>
        <v>3.9804236949288873E-3</v>
      </c>
      <c r="F111" s="1">
        <f ca="1">(F61+0.6*(G61+E61)+0.15*(D61+H61))/(1+2*0.6+2*0.15)</f>
        <v>4.9153989045621793E-2</v>
      </c>
      <c r="G111" s="1">
        <f t="shared" ref="G111:H126" ca="1" si="10">(G61+0.6*(H61+F61)+0.15*(E61+I61))/(1+2*0.6+2*0.15)</f>
        <v>0.2523894815963908</v>
      </c>
      <c r="H111" s="1">
        <f ca="1">(H61+0.6*(I61+G61)+0.15*(F61+J61))/(1+2*0.6+2*0.15)</f>
        <v>0.46590404911714173</v>
      </c>
      <c r="I111" s="1">
        <f t="shared" ref="I111:U126" ca="1" si="11">(I61+0.6*(J61+H61)+0.15*(G61+K61))/(1+2*0.6+2*0.15)</f>
        <v>0.35676834828555964</v>
      </c>
      <c r="J111" s="1">
        <f t="shared" ca="1" si="11"/>
        <v>0.22261755822895851</v>
      </c>
      <c r="K111" s="1">
        <f t="shared" ca="1" si="11"/>
        <v>0.12158926681055704</v>
      </c>
      <c r="L111" s="1">
        <f t="shared" ca="1" si="11"/>
        <v>7.2973248805021471E-2</v>
      </c>
      <c r="M111" s="1">
        <f t="shared" ca="1" si="11"/>
        <v>8.7432469190541692E-2</v>
      </c>
      <c r="N111" s="1">
        <f t="shared" ca="1" si="11"/>
        <v>0.12373421178732906</v>
      </c>
      <c r="O111" s="1">
        <f t="shared" ca="1" si="11"/>
        <v>0.11723925452218549</v>
      </c>
      <c r="P111" s="1">
        <f t="shared" ca="1" si="11"/>
        <v>0.16026164639136459</v>
      </c>
      <c r="Q111" s="1">
        <f t="shared" ca="1" si="11"/>
        <v>0.19966235535682092</v>
      </c>
      <c r="R111" s="1">
        <f t="shared" ca="1" si="11"/>
        <v>8.498640881675637E-2</v>
      </c>
      <c r="S111" s="1">
        <f t="shared" ca="1" si="11"/>
        <v>3.0758831552159861E-3</v>
      </c>
      <c r="T111" s="1">
        <f t="shared" ca="1" si="11"/>
        <v>9.8447100345041109E-3</v>
      </c>
      <c r="U111" s="1">
        <f t="shared" ca="1" si="11"/>
        <v>3.2512087843153986E-2</v>
      </c>
      <c r="V111" s="1">
        <f ca="1">(V61+0.6*(W61+U61)+0.15*T1)/(1+2*0.6+0.15)</f>
        <v>2.6250924366429576E-2</v>
      </c>
      <c r="W111" s="1">
        <f ca="1">(W61+0.6*(V61)+0.15*U61)/(1+0.6+0.15)</f>
        <v>4.5544897119560016E-2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8.7891031703131922E-2</v>
      </c>
      <c r="E112" s="1">
        <f t="shared" ref="E112:E158" ca="1" si="13">(E62+0.6*(F62+D62)+0.15*G2)/(1+2*0.6+0.15)</f>
        <v>9.1901038813058614E-3</v>
      </c>
      <c r="F112" s="1">
        <f t="shared" ref="F112:U127" ca="1" si="14">(F62+0.6*(G62+E62)+0.15*(D62+H62))/(1+2*0.6+2*0.15)</f>
        <v>5.3122212565199133E-2</v>
      </c>
      <c r="G112" s="1">
        <f t="shared" ca="1" si="10"/>
        <v>0.26176946426569425</v>
      </c>
      <c r="H112" s="1">
        <f t="shared" ca="1" si="10"/>
        <v>0.49150763168454203</v>
      </c>
      <c r="I112" s="1">
        <f t="shared" ca="1" si="11"/>
        <v>0.45785931724544326</v>
      </c>
      <c r="J112" s="1">
        <f t="shared" ca="1" si="11"/>
        <v>0.39439698058129957</v>
      </c>
      <c r="K112" s="1">
        <f t="shared" ca="1" si="11"/>
        <v>0.30308603447675048</v>
      </c>
      <c r="L112" s="1">
        <f t="shared" ca="1" si="11"/>
        <v>0.18647036565674108</v>
      </c>
      <c r="M112" s="1">
        <f t="shared" ca="1" si="11"/>
        <v>0.19643724309901339</v>
      </c>
      <c r="N112" s="1">
        <f t="shared" ca="1" si="11"/>
        <v>0.26214967814257922</v>
      </c>
      <c r="O112" s="1">
        <f t="shared" ca="1" si="11"/>
        <v>0.18012929973700678</v>
      </c>
      <c r="P112" s="1">
        <f t="shared" ca="1" si="11"/>
        <v>0.1437047408366017</v>
      </c>
      <c r="Q112" s="1">
        <f t="shared" ca="1" si="11"/>
        <v>0.17415242457573779</v>
      </c>
      <c r="R112" s="1">
        <f t="shared" ca="1" si="11"/>
        <v>7.5603343669519263E-2</v>
      </c>
      <c r="S112" s="1">
        <f t="shared" ca="1" si="11"/>
        <v>-1.987548903715599E-2</v>
      </c>
      <c r="T112" s="1">
        <f t="shared" ca="1" si="11"/>
        <v>9.9639903047685501E-4</v>
      </c>
      <c r="U112" s="1">
        <f t="shared" ca="1" si="11"/>
        <v>7.7492894718831168E-2</v>
      </c>
      <c r="V112" s="1">
        <f t="shared" ref="V112:V158" ca="1" si="15">(V62+0.6*(W62+U62)+0.15*T2)/(1+2*0.6+0.15)</f>
        <v>0.13837141084367982</v>
      </c>
      <c r="W112" s="1">
        <f t="shared" ref="W112:W157" ca="1" si="16">(W62+0.6*(V62)+0.15*U62)/(1+0.6+0.15)</f>
        <v>0.13804918270347846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2.5825200191501845E-2</v>
      </c>
      <c r="E113" s="1">
        <f t="shared" ca="1" si="13"/>
        <v>3.1160578775494593E-2</v>
      </c>
      <c r="F113" s="1">
        <f t="shared" ca="1" si="14"/>
        <v>9.8744114115579401E-2</v>
      </c>
      <c r="G113" s="1">
        <f t="shared" ca="1" si="10"/>
        <v>0.30085202418691159</v>
      </c>
      <c r="H113" s="1">
        <f t="shared" ca="1" si="10"/>
        <v>0.51220108944594633</v>
      </c>
      <c r="I113" s="1">
        <f t="shared" ca="1" si="11"/>
        <v>0.40913964516287438</v>
      </c>
      <c r="J113" s="1">
        <f t="shared" ca="1" si="11"/>
        <v>0.29145060687296204</v>
      </c>
      <c r="K113" s="1">
        <f t="shared" ca="1" si="11"/>
        <v>0.2289130950505717</v>
      </c>
      <c r="L113" s="1">
        <f t="shared" ca="1" si="11"/>
        <v>0.16253743019146416</v>
      </c>
      <c r="M113" s="1">
        <f t="shared" ca="1" si="11"/>
        <v>0.15032598239822234</v>
      </c>
      <c r="N113" s="1">
        <f t="shared" ca="1" si="11"/>
        <v>0.21407880226775297</v>
      </c>
      <c r="O113" s="1">
        <f t="shared" ca="1" si="11"/>
        <v>0.20602635923020954</v>
      </c>
      <c r="P113" s="1">
        <f t="shared" ca="1" si="11"/>
        <v>0.22503426808531318</v>
      </c>
      <c r="Q113" s="1">
        <f t="shared" ca="1" si="11"/>
        <v>0.27343305658703876</v>
      </c>
      <c r="R113" s="1">
        <f t="shared" ca="1" si="11"/>
        <v>0.21447982850635636</v>
      </c>
      <c r="S113" s="1">
        <f t="shared" ca="1" si="11"/>
        <v>9.962749252419556E-2</v>
      </c>
      <c r="T113" s="1">
        <f t="shared" ca="1" si="11"/>
        <v>-3.6157069989554563E-3</v>
      </c>
      <c r="U113" s="1">
        <f t="shared" ca="1" si="11"/>
        <v>2.5119568184759279E-2</v>
      </c>
      <c r="V113" s="1">
        <f t="shared" ca="1" si="15"/>
        <v>0.10960074285382007</v>
      </c>
      <c r="W113" s="1">
        <f t="shared" ca="1" si="16"/>
        <v>0.11886915939852716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-6.6322930638728503E-2</v>
      </c>
      <c r="E114" s="1">
        <f t="shared" ca="1" si="13"/>
        <v>8.4878928903994552E-2</v>
      </c>
      <c r="F114" s="1">
        <f t="shared" ca="1" si="14"/>
        <v>0.28447609565182563</v>
      </c>
      <c r="G114" s="1">
        <f t="shared" ca="1" si="10"/>
        <v>0.36861986468153007</v>
      </c>
      <c r="H114" s="1">
        <f t="shared" ca="1" si="10"/>
        <v>0.39777030364053312</v>
      </c>
      <c r="I114" s="1">
        <f t="shared" ca="1" si="11"/>
        <v>0.24134623440033062</v>
      </c>
      <c r="J114" s="1">
        <f t="shared" ca="1" si="11"/>
        <v>0.13448126948696743</v>
      </c>
      <c r="K114" s="1">
        <f t="shared" ca="1" si="11"/>
        <v>0.10856051835787588</v>
      </c>
      <c r="L114" s="1">
        <f t="shared" ca="1" si="11"/>
        <v>8.0070788198668849E-2</v>
      </c>
      <c r="M114" s="1">
        <f t="shared" ca="1" si="11"/>
        <v>8.8701134885414687E-2</v>
      </c>
      <c r="N114" s="1">
        <f t="shared" ca="1" si="11"/>
        <v>8.8944505266671511E-2</v>
      </c>
      <c r="O114" s="1">
        <f t="shared" ca="1" si="11"/>
        <v>7.7223166705322394E-2</v>
      </c>
      <c r="P114" s="1">
        <f t="shared" ca="1" si="11"/>
        <v>0.11070439308321614</v>
      </c>
      <c r="Q114" s="1">
        <f t="shared" ca="1" si="11"/>
        <v>0.15620080175148124</v>
      </c>
      <c r="R114" s="1">
        <f t="shared" ca="1" si="11"/>
        <v>8.8860142322780278E-2</v>
      </c>
      <c r="S114" s="1">
        <f t="shared" ca="1" si="11"/>
        <v>4.97056998768158E-2</v>
      </c>
      <c r="T114" s="1">
        <f t="shared" ca="1" si="11"/>
        <v>2.7055629761234944E-2</v>
      </c>
      <c r="U114" s="1">
        <f t="shared" ca="1" si="11"/>
        <v>-2.5890795123733067E-2</v>
      </c>
      <c r="V114" s="1">
        <f t="shared" ca="1" si="15"/>
        <v>-8.0828167772929699E-2</v>
      </c>
      <c r="W114" s="1">
        <f t="shared" ca="1" si="16"/>
        <v>-8.6307122822563365E-2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-5.6029596911648549E-2</v>
      </c>
      <c r="E115" s="1">
        <f t="shared" ca="1" si="13"/>
        <v>-2.5560183938713614E-2</v>
      </c>
      <c r="F115" s="1">
        <f t="shared" ca="1" si="14"/>
        <v>3.9436576775650323E-2</v>
      </c>
      <c r="G115" s="1">
        <f t="shared" ca="1" si="10"/>
        <v>0.22458143742561693</v>
      </c>
      <c r="H115" s="1">
        <f t="shared" ca="1" si="10"/>
        <v>0.40649649025802176</v>
      </c>
      <c r="I115" s="1">
        <f t="shared" ca="1" si="11"/>
        <v>0.36657193421316919</v>
      </c>
      <c r="J115" s="1">
        <f t="shared" ca="1" si="11"/>
        <v>0.26848999341922636</v>
      </c>
      <c r="K115" s="1">
        <f t="shared" ca="1" si="11"/>
        <v>0.16217605199901325</v>
      </c>
      <c r="L115" s="1">
        <f t="shared" ca="1" si="11"/>
        <v>0.11065954162136245</v>
      </c>
      <c r="M115" s="1">
        <f t="shared" ca="1" si="11"/>
        <v>0.14921787095015729</v>
      </c>
      <c r="N115" s="1">
        <f t="shared" ca="1" si="11"/>
        <v>0.16710525162567041</v>
      </c>
      <c r="O115" s="1">
        <f t="shared" ca="1" si="11"/>
        <v>0.12224003597467596</v>
      </c>
      <c r="P115" s="1">
        <f t="shared" ca="1" si="11"/>
        <v>0.14961821285002358</v>
      </c>
      <c r="Q115" s="1">
        <f t="shared" ca="1" si="11"/>
        <v>0.20776060327662291</v>
      </c>
      <c r="R115" s="1">
        <f t="shared" ca="1" si="11"/>
        <v>7.4231418642385749E-2</v>
      </c>
      <c r="S115" s="1">
        <f t="shared" ca="1" si="11"/>
        <v>-6.334694254320343E-2</v>
      </c>
      <c r="T115" s="1">
        <f t="shared" ca="1" si="11"/>
        <v>-8.0580988857041597E-2</v>
      </c>
      <c r="U115" s="1">
        <f t="shared" ca="1" si="11"/>
        <v>-2.1431886437952036E-2</v>
      </c>
      <c r="V115" s="1">
        <f t="shared" ca="1" si="15"/>
        <v>2.849061374364141E-2</v>
      </c>
      <c r="W115" s="1">
        <f t="shared" ca="1" si="16"/>
        <v>-5.0680869165039832E-3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5.2084122360517224E-2</v>
      </c>
      <c r="E116" s="1">
        <f t="shared" ca="1" si="13"/>
        <v>0.10330484052917968</v>
      </c>
      <c r="F116" s="1">
        <f t="shared" ca="1" si="14"/>
        <v>0.16607422011539189</v>
      </c>
      <c r="G116" s="1">
        <f t="shared" ca="1" si="10"/>
        <v>0.30809419378403713</v>
      </c>
      <c r="H116" s="1">
        <f t="shared" ca="1" si="10"/>
        <v>0.45372749193574968</v>
      </c>
      <c r="I116" s="1">
        <f t="shared" ca="1" si="11"/>
        <v>0.32204178730500282</v>
      </c>
      <c r="J116" s="1">
        <f t="shared" ca="1" si="11"/>
        <v>0.21381702884961423</v>
      </c>
      <c r="K116" s="1">
        <f t="shared" ca="1" si="11"/>
        <v>0.15019325534994327</v>
      </c>
      <c r="L116" s="1">
        <f t="shared" ca="1" si="11"/>
        <v>0.10309805515246076</v>
      </c>
      <c r="M116" s="1">
        <f t="shared" ca="1" si="11"/>
        <v>0.1198828447277616</v>
      </c>
      <c r="N116" s="1">
        <f t="shared" ca="1" si="11"/>
        <v>0.13686692982286677</v>
      </c>
      <c r="O116" s="1">
        <f t="shared" ca="1" si="11"/>
        <v>4.1198029249603453E-2</v>
      </c>
      <c r="P116" s="1">
        <f t="shared" ca="1" si="11"/>
        <v>4.4817764541657725E-3</v>
      </c>
      <c r="Q116" s="1">
        <f t="shared" ca="1" si="11"/>
        <v>4.6154159527509939E-2</v>
      </c>
      <c r="R116" s="1">
        <f t="shared" ca="1" si="11"/>
        <v>3.948038136725994E-2</v>
      </c>
      <c r="S116" s="1">
        <f t="shared" ca="1" si="11"/>
        <v>-8.7101550849325309E-4</v>
      </c>
      <c r="T116" s="1">
        <f t="shared" ca="1" si="11"/>
        <v>2.1073367390703694E-2</v>
      </c>
      <c r="U116" s="1">
        <f t="shared" ca="1" si="11"/>
        <v>5.5519673588635868E-2</v>
      </c>
      <c r="V116" s="1">
        <f t="shared" ca="1" si="15"/>
        <v>5.2709511440796407E-2</v>
      </c>
      <c r="W116" s="1">
        <f t="shared" ca="1" si="16"/>
        <v>4.4112011502799302E-2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3.118001424223367E-3</v>
      </c>
      <c r="E117" s="1">
        <f t="shared" ca="1" si="13"/>
        <v>4.7724719051394845E-2</v>
      </c>
      <c r="F117" s="1">
        <f t="shared" ca="1" si="14"/>
        <v>9.5804281036954445E-2</v>
      </c>
      <c r="G117" s="1">
        <f t="shared" ca="1" si="10"/>
        <v>0.21880325198806078</v>
      </c>
      <c r="H117" s="1">
        <f t="shared" ca="1" si="10"/>
        <v>0.34592097179154935</v>
      </c>
      <c r="I117" s="1">
        <f t="shared" ca="1" si="11"/>
        <v>0.30706381984471942</v>
      </c>
      <c r="J117" s="1">
        <f t="shared" ca="1" si="11"/>
        <v>0.26491062695283885</v>
      </c>
      <c r="K117" s="1">
        <f t="shared" ca="1" si="11"/>
        <v>0.18751433880640947</v>
      </c>
      <c r="L117" s="1">
        <f t="shared" ca="1" si="11"/>
        <v>9.8331674906425359E-2</v>
      </c>
      <c r="M117" s="1">
        <f t="shared" ca="1" si="11"/>
        <v>8.2473377106051599E-2</v>
      </c>
      <c r="N117" s="1">
        <f t="shared" ca="1" si="11"/>
        <v>7.1170998416104816E-2</v>
      </c>
      <c r="O117" s="1">
        <f t="shared" ca="1" si="11"/>
        <v>7.7474909285118604E-2</v>
      </c>
      <c r="P117" s="1">
        <f t="shared" ca="1" si="11"/>
        <v>0.13427698416982595</v>
      </c>
      <c r="Q117" s="1">
        <f t="shared" ca="1" si="11"/>
        <v>0.18127331762704249</v>
      </c>
      <c r="R117" s="1">
        <f t="shared" ca="1" si="11"/>
        <v>9.4943371132931234E-2</v>
      </c>
      <c r="S117" s="1">
        <f t="shared" ca="1" si="11"/>
        <v>3.022979103811484E-2</v>
      </c>
      <c r="T117" s="1">
        <f t="shared" ca="1" si="11"/>
        <v>4.0713608686607117E-2</v>
      </c>
      <c r="U117" s="1">
        <f t="shared" ca="1" si="11"/>
        <v>5.1554499304476323E-2</v>
      </c>
      <c r="V117" s="1">
        <f t="shared" ca="1" si="15"/>
        <v>-1.4902875228156073E-2</v>
      </c>
      <c r="W117" s="1">
        <f t="shared" ca="1" si="16"/>
        <v>-4.8034280369618751E-2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-0.15722950641819131</v>
      </c>
      <c r="E118" s="1">
        <f t="shared" ca="1" si="13"/>
        <v>-4.5690629562095596E-2</v>
      </c>
      <c r="F118" s="1">
        <f t="shared" ca="1" si="14"/>
        <v>0.11859566822544616</v>
      </c>
      <c r="G118" s="1">
        <f t="shared" ca="1" si="10"/>
        <v>0.24443409909796654</v>
      </c>
      <c r="H118" s="1">
        <f t="shared" ca="1" si="10"/>
        <v>0.32019458739535755</v>
      </c>
      <c r="I118" s="1">
        <f t="shared" ca="1" si="11"/>
        <v>0.20197019773203384</v>
      </c>
      <c r="J118" s="1">
        <f t="shared" ca="1" si="11"/>
        <v>0.11784559667758994</v>
      </c>
      <c r="K118" s="1">
        <f t="shared" ca="1" si="11"/>
        <v>0.10109569094642348</v>
      </c>
      <c r="L118" s="1">
        <f t="shared" ca="1" si="11"/>
        <v>8.8351736548533857E-2</v>
      </c>
      <c r="M118" s="1">
        <f t="shared" ca="1" si="11"/>
        <v>8.5877792482919865E-2</v>
      </c>
      <c r="N118" s="1">
        <f t="shared" ca="1" si="11"/>
        <v>9.6417040564527545E-2</v>
      </c>
      <c r="O118" s="1">
        <f t="shared" ca="1" si="11"/>
        <v>8.727289255049453E-2</v>
      </c>
      <c r="P118" s="1">
        <f t="shared" ca="1" si="11"/>
        <v>8.5798712119848172E-2</v>
      </c>
      <c r="Q118" s="1">
        <f t="shared" ca="1" si="11"/>
        <v>0.12380394041771685</v>
      </c>
      <c r="R118" s="1">
        <f t="shared" ca="1" si="11"/>
        <v>8.0803279453494303E-2</v>
      </c>
      <c r="S118" s="1">
        <f t="shared" ca="1" si="11"/>
        <v>3.5118263293558175E-2</v>
      </c>
      <c r="T118" s="1">
        <f t="shared" ca="1" si="11"/>
        <v>5.5537806361596144E-2</v>
      </c>
      <c r="U118" s="1">
        <f t="shared" ca="1" si="11"/>
        <v>6.2432968318288082E-2</v>
      </c>
      <c r="V118" s="1">
        <f t="shared" ca="1" si="15"/>
        <v>2.0666814139310208E-2</v>
      </c>
      <c r="W118" s="1">
        <f t="shared" ca="1" si="16"/>
        <v>3.9453331550461754E-2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7.4740680974996102E-2</v>
      </c>
      <c r="E119" s="1">
        <f t="shared" ca="1" si="13"/>
        <v>0.13877443158980576</v>
      </c>
      <c r="F119" s="1">
        <f t="shared" ca="1" si="14"/>
        <v>0.22552965324907101</v>
      </c>
      <c r="G119" s="1">
        <f t="shared" ca="1" si="10"/>
        <v>0.34577141995271066</v>
      </c>
      <c r="H119" s="1">
        <f t="shared" ca="1" si="10"/>
        <v>0.47026284447351319</v>
      </c>
      <c r="I119" s="1">
        <f t="shared" ca="1" si="11"/>
        <v>0.35037229521956675</v>
      </c>
      <c r="J119" s="1">
        <f t="shared" ca="1" si="11"/>
        <v>0.19981695366364555</v>
      </c>
      <c r="K119" s="1">
        <f t="shared" ca="1" si="11"/>
        <v>0.12335080528528428</v>
      </c>
      <c r="L119" s="1">
        <f t="shared" ca="1" si="11"/>
        <v>8.1819835666216506E-2</v>
      </c>
      <c r="M119" s="1">
        <f t="shared" ca="1" si="11"/>
        <v>9.2900983138003795E-2</v>
      </c>
      <c r="N119" s="1">
        <f t="shared" ca="1" si="11"/>
        <v>0.1020246374889088</v>
      </c>
      <c r="O119" s="1">
        <f t="shared" ca="1" si="11"/>
        <v>0.12032517570137954</v>
      </c>
      <c r="P119" s="1">
        <f t="shared" ca="1" si="11"/>
        <v>0.19950209202492603</v>
      </c>
      <c r="Q119" s="1">
        <f t="shared" ca="1" si="11"/>
        <v>0.26286735026600649</v>
      </c>
      <c r="R119" s="1">
        <f t="shared" ca="1" si="11"/>
        <v>0.19331115973252619</v>
      </c>
      <c r="S119" s="1">
        <f t="shared" ca="1" si="11"/>
        <v>0.15115347499056692</v>
      </c>
      <c r="T119" s="1">
        <f t="shared" ca="1" si="11"/>
        <v>0.1538920880786509</v>
      </c>
      <c r="U119" s="1">
        <f t="shared" ca="1" si="11"/>
        <v>0.13230466130779228</v>
      </c>
      <c r="V119" s="1">
        <f t="shared" ca="1" si="15"/>
        <v>7.3018046855512914E-2</v>
      </c>
      <c r="W119" s="1">
        <f t="shared" ca="1" si="16"/>
        <v>8.5193871397903811E-2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-1.659732312985971E-2</v>
      </c>
      <c r="E120" s="1">
        <f t="shared" ca="1" si="13"/>
        <v>9.855315351652552E-4</v>
      </c>
      <c r="F120" s="1">
        <f t="shared" ca="1" si="14"/>
        <v>7.5849254725574827E-2</v>
      </c>
      <c r="G120" s="1">
        <f t="shared" ca="1" si="10"/>
        <v>0.26974263079987926</v>
      </c>
      <c r="H120" s="1">
        <f t="shared" ca="1" si="10"/>
        <v>0.44950792753294078</v>
      </c>
      <c r="I120" s="1">
        <f t="shared" ca="1" si="11"/>
        <v>0.33218200048425889</v>
      </c>
      <c r="J120" s="1">
        <f t="shared" ca="1" si="11"/>
        <v>0.20101401920986986</v>
      </c>
      <c r="K120" s="1">
        <f t="shared" ca="1" si="11"/>
        <v>0.16218660500219367</v>
      </c>
      <c r="L120" s="1">
        <f t="shared" ca="1" si="11"/>
        <v>0.14109352643116674</v>
      </c>
      <c r="M120" s="1">
        <f t="shared" ca="1" si="11"/>
        <v>0.17618414392735277</v>
      </c>
      <c r="N120" s="1">
        <f t="shared" ca="1" si="11"/>
        <v>0.22850535089126911</v>
      </c>
      <c r="O120" s="1">
        <f t="shared" ca="1" si="11"/>
        <v>0.17381098060524985</v>
      </c>
      <c r="P120" s="1">
        <f t="shared" ca="1" si="11"/>
        <v>0.12939820831051058</v>
      </c>
      <c r="Q120" s="1">
        <f t="shared" ca="1" si="11"/>
        <v>0.12683618385694473</v>
      </c>
      <c r="R120" s="1">
        <f t="shared" ca="1" si="11"/>
        <v>7.0138756521521364E-2</v>
      </c>
      <c r="S120" s="1">
        <f t="shared" ca="1" si="11"/>
        <v>3.6270004950576029E-2</v>
      </c>
      <c r="T120" s="1">
        <f t="shared" ca="1" si="11"/>
        <v>2.2866377885700014E-2</v>
      </c>
      <c r="U120" s="1">
        <f t="shared" ca="1" si="11"/>
        <v>1.5501447738971325E-2</v>
      </c>
      <c r="V120" s="1">
        <f t="shared" ca="1" si="15"/>
        <v>2.2377462695741063E-2</v>
      </c>
      <c r="W120" s="1">
        <f t="shared" ca="1" si="16"/>
        <v>4.1803245710792636E-2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4.3345578417041862E-2</v>
      </c>
      <c r="E121" s="1">
        <f t="shared" ca="1" si="13"/>
        <v>3.0987370926754278E-2</v>
      </c>
      <c r="F121" s="1">
        <f t="shared" ca="1" si="14"/>
        <v>0.14488333091523573</v>
      </c>
      <c r="G121" s="1">
        <f t="shared" ca="1" si="10"/>
        <v>0.32868961287785375</v>
      </c>
      <c r="H121" s="1">
        <f t="shared" ca="1" si="10"/>
        <v>0.42458475167864462</v>
      </c>
      <c r="I121" s="1">
        <f t="shared" ca="1" si="11"/>
        <v>0.28699358022578159</v>
      </c>
      <c r="J121" s="1">
        <f t="shared" ca="1" si="11"/>
        <v>0.21939630855835426</v>
      </c>
      <c r="K121" s="1">
        <f t="shared" ca="1" si="11"/>
        <v>0.24068790520929131</v>
      </c>
      <c r="L121" s="1">
        <f t="shared" ca="1" si="11"/>
        <v>0.23133359069753542</v>
      </c>
      <c r="M121" s="1">
        <f t="shared" ca="1" si="11"/>
        <v>0.14621729419746826</v>
      </c>
      <c r="N121" s="1">
        <f t="shared" ca="1" si="11"/>
        <v>9.3016539512200277E-2</v>
      </c>
      <c r="O121" s="1">
        <f t="shared" ca="1" si="11"/>
        <v>6.9747412885338173E-2</v>
      </c>
      <c r="P121" s="1">
        <f t="shared" ca="1" si="11"/>
        <v>9.8000124095987379E-2</v>
      </c>
      <c r="Q121" s="1">
        <f t="shared" ca="1" si="11"/>
        <v>0.15060231196432805</v>
      </c>
      <c r="R121" s="1">
        <f t="shared" ca="1" si="11"/>
        <v>0.10807885765006506</v>
      </c>
      <c r="S121" s="1">
        <f t="shared" ca="1" si="11"/>
        <v>4.8043410666667431E-2</v>
      </c>
      <c r="T121" s="1">
        <f t="shared" ca="1" si="11"/>
        <v>7.5820219357787072E-2</v>
      </c>
      <c r="U121" s="1">
        <f t="shared" ca="1" si="11"/>
        <v>8.004653419694556E-2</v>
      </c>
      <c r="V121" s="1">
        <f t="shared" ca="1" si="15"/>
        <v>2.6193885072152874E-2</v>
      </c>
      <c r="W121" s="1">
        <f t="shared" ca="1" si="16"/>
        <v>-1.8154517623639611E-2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0.13686492624549881</v>
      </c>
      <c r="E122" s="1">
        <f t="shared" ca="1" si="13"/>
        <v>0.11646690562433468</v>
      </c>
      <c r="F122" s="1">
        <f t="shared" ca="1" si="14"/>
        <v>0.13949378004454041</v>
      </c>
      <c r="G122" s="1">
        <f t="shared" ca="1" si="10"/>
        <v>0.24125384938771455</v>
      </c>
      <c r="H122" s="1">
        <f t="shared" ca="1" si="10"/>
        <v>0.34196336399790933</v>
      </c>
      <c r="I122" s="1">
        <f t="shared" ca="1" si="11"/>
        <v>0.24402588623058569</v>
      </c>
      <c r="J122" s="1">
        <f t="shared" ca="1" si="11"/>
        <v>0.17986233539962745</v>
      </c>
      <c r="K122" s="1">
        <f t="shared" ca="1" si="11"/>
        <v>0.15848144746440587</v>
      </c>
      <c r="L122" s="1">
        <f t="shared" ca="1" si="11"/>
        <v>0.11893326903765607</v>
      </c>
      <c r="M122" s="1">
        <f t="shared" ca="1" si="11"/>
        <v>9.8121147440294709E-2</v>
      </c>
      <c r="N122" s="1">
        <f t="shared" ca="1" si="11"/>
        <v>9.8603997531115761E-2</v>
      </c>
      <c r="O122" s="1">
        <f t="shared" ca="1" si="11"/>
        <v>7.6746113195447802E-2</v>
      </c>
      <c r="P122" s="1">
        <f t="shared" ca="1" si="11"/>
        <v>9.514469312799867E-2</v>
      </c>
      <c r="Q122" s="1">
        <f t="shared" ca="1" si="11"/>
        <v>0.16102317440500705</v>
      </c>
      <c r="R122" s="1">
        <f t="shared" ca="1" si="11"/>
        <v>0.13297449318394558</v>
      </c>
      <c r="S122" s="1">
        <f t="shared" ca="1" si="11"/>
        <v>5.8075221815615349E-2</v>
      </c>
      <c r="T122" s="1">
        <f t="shared" ca="1" si="11"/>
        <v>2.0862552734944039E-2</v>
      </c>
      <c r="U122" s="1">
        <f t="shared" ca="1" si="11"/>
        <v>2.6574908720955654E-2</v>
      </c>
      <c r="V122" s="1">
        <f t="shared" ca="1" si="15"/>
        <v>2.2437257512888022E-3</v>
      </c>
      <c r="W122" s="1">
        <f t="shared" ca="1" si="16"/>
        <v>-4.7490798349305897E-2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6.5551951606685782E-2</v>
      </c>
      <c r="E123" s="1">
        <f t="shared" ca="1" si="13"/>
        <v>6.3567114177377274E-2</v>
      </c>
      <c r="F123" s="1">
        <f t="shared" ca="1" si="14"/>
        <v>4.9573062622650946E-2</v>
      </c>
      <c r="G123" s="1">
        <f t="shared" ca="1" si="10"/>
        <v>8.6807621388519246E-2</v>
      </c>
      <c r="H123" s="1">
        <f t="shared" ca="1" si="10"/>
        <v>0.12165293718634521</v>
      </c>
      <c r="I123" s="1">
        <f t="shared" ca="1" si="11"/>
        <v>2.4954338459030077E-2</v>
      </c>
      <c r="J123" s="1">
        <f t="shared" ca="1" si="11"/>
        <v>4.6415194277251324E-3</v>
      </c>
      <c r="K123" s="1">
        <f t="shared" ca="1" si="11"/>
        <v>4.9154056121378187E-2</v>
      </c>
      <c r="L123" s="1">
        <f t="shared" ca="1" si="11"/>
        <v>4.8314295128422828E-2</v>
      </c>
      <c r="M123" s="1">
        <f t="shared" ca="1" si="11"/>
        <v>-1.6861931858029373E-2</v>
      </c>
      <c r="N123" s="1">
        <f t="shared" ca="1" si="11"/>
        <v>-6.86462734882856E-2</v>
      </c>
      <c r="O123" s="1">
        <f t="shared" ca="1" si="11"/>
        <v>-3.0649027886557899E-2</v>
      </c>
      <c r="P123" s="1">
        <f t="shared" ca="1" si="11"/>
        <v>0.14023178508839979</v>
      </c>
      <c r="Q123" s="1">
        <f t="shared" ca="1" si="11"/>
        <v>0.30316907378255442</v>
      </c>
      <c r="R123" s="1">
        <f t="shared" ca="1" si="11"/>
        <v>0.241987946912467</v>
      </c>
      <c r="S123" s="1">
        <f t="shared" ca="1" si="11"/>
        <v>5.8352499289296797E-2</v>
      </c>
      <c r="T123" s="1">
        <f t="shared" ca="1" si="11"/>
        <v>5.3294875872828386E-3</v>
      </c>
      <c r="U123" s="1">
        <f t="shared" ca="1" si="11"/>
        <v>3.3527588942335339E-2</v>
      </c>
      <c r="V123" s="1">
        <f t="shared" ca="1" si="15"/>
        <v>3.5189120344925898E-2</v>
      </c>
      <c r="W123" s="1">
        <f t="shared" ca="1" si="16"/>
        <v>1.5739086098962049E-3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1.9847731283142499E-2</v>
      </c>
      <c r="E124" s="1">
        <f t="shared" ca="1" si="13"/>
        <v>3.9870855726053693E-2</v>
      </c>
      <c r="F124" s="1">
        <f t="shared" ca="1" si="14"/>
        <v>9.4795431776361253E-2</v>
      </c>
      <c r="G124" s="1">
        <f t="shared" ca="1" si="10"/>
        <v>0.22564727343164986</v>
      </c>
      <c r="H124" s="1">
        <f t="shared" ca="1" si="10"/>
        <v>0.33793210786624928</v>
      </c>
      <c r="I124" s="1">
        <f t="shared" ca="1" si="11"/>
        <v>0.28065440303699346</v>
      </c>
      <c r="J124" s="1">
        <f t="shared" ca="1" si="11"/>
        <v>0.26093513813817559</v>
      </c>
      <c r="K124" s="1">
        <f t="shared" ca="1" si="11"/>
        <v>0.19245389315014352</v>
      </c>
      <c r="L124" s="1">
        <f t="shared" ca="1" si="11"/>
        <v>8.3003392623035535E-2</v>
      </c>
      <c r="M124" s="1">
        <f t="shared" ca="1" si="11"/>
        <v>9.2637019856345454E-2</v>
      </c>
      <c r="N124" s="1">
        <f t="shared" ca="1" si="11"/>
        <v>0.16673569117216558</v>
      </c>
      <c r="O124" s="1">
        <f t="shared" ca="1" si="11"/>
        <v>0.16070954291656919</v>
      </c>
      <c r="P124" s="1">
        <f t="shared" ca="1" si="11"/>
        <v>0.21367788331920817</v>
      </c>
      <c r="Q124" s="1">
        <f t="shared" ca="1" si="11"/>
        <v>0.26579359203724029</v>
      </c>
      <c r="R124" s="1">
        <f t="shared" ca="1" si="11"/>
        <v>0.15937511218511033</v>
      </c>
      <c r="S124" s="1">
        <f t="shared" ca="1" si="11"/>
        <v>7.762991647946485E-2</v>
      </c>
      <c r="T124" s="1">
        <f t="shared" ca="1" si="11"/>
        <v>5.2964267583260539E-2</v>
      </c>
      <c r="U124" s="1">
        <f t="shared" ca="1" si="11"/>
        <v>6.1842083733989264E-2</v>
      </c>
      <c r="V124" s="1">
        <f t="shared" ca="1" si="15"/>
        <v>6.6239637253200576E-2</v>
      </c>
      <c r="W124" s="1">
        <f t="shared" ca="1" si="16"/>
        <v>7.7213667991728699E-2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-5.9791944722358728E-2</v>
      </c>
      <c r="E125" s="1">
        <f t="shared" ca="1" si="13"/>
        <v>-6.4633165643036727E-2</v>
      </c>
      <c r="F125" s="1">
        <f t="shared" ca="1" si="14"/>
        <v>-7.5879191732076464E-3</v>
      </c>
      <c r="G125" s="1">
        <f t="shared" ca="1" si="10"/>
        <v>0.22958645497369562</v>
      </c>
      <c r="H125" s="1">
        <f t="shared" ca="1" si="10"/>
        <v>0.49715204170689875</v>
      </c>
      <c r="I125" s="1">
        <f t="shared" ca="1" si="11"/>
        <v>0.41002159251408088</v>
      </c>
      <c r="J125" s="1">
        <f t="shared" ca="1" si="11"/>
        <v>0.27378713848605229</v>
      </c>
      <c r="K125" s="1">
        <f t="shared" ca="1" si="11"/>
        <v>0.22095409984427902</v>
      </c>
      <c r="L125" s="1">
        <f t="shared" ca="1" si="11"/>
        <v>0.16864620909464981</v>
      </c>
      <c r="M125" s="1">
        <f t="shared" ca="1" si="11"/>
        <v>0.10605232272906165</v>
      </c>
      <c r="N125" s="1">
        <f t="shared" ca="1" si="11"/>
        <v>7.0880060284380167E-2</v>
      </c>
      <c r="O125" s="1">
        <f t="shared" ca="1" si="11"/>
        <v>5.1965541734890722E-2</v>
      </c>
      <c r="P125" s="1">
        <f t="shared" ca="1" si="11"/>
        <v>0.10713067281538184</v>
      </c>
      <c r="Q125" s="1">
        <f t="shared" ca="1" si="11"/>
        <v>0.19433734233347516</v>
      </c>
      <c r="R125" s="1">
        <f t="shared" ca="1" si="11"/>
        <v>0.15413978340851536</v>
      </c>
      <c r="S125" s="1">
        <f t="shared" ca="1" si="11"/>
        <v>8.8595680385171779E-2</v>
      </c>
      <c r="T125" s="1">
        <f t="shared" ca="1" si="11"/>
        <v>7.6343381074811992E-2</v>
      </c>
      <c r="U125" s="1">
        <f t="shared" ca="1" si="11"/>
        <v>0.10618821869991521</v>
      </c>
      <c r="V125" s="1">
        <f t="shared" ca="1" si="15"/>
        <v>0.13226670517910682</v>
      </c>
      <c r="W125" s="1">
        <f t="shared" ca="1" si="16"/>
        <v>0.1516363514918361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8.6212369165597699E-2</v>
      </c>
      <c r="E126" s="1">
        <f t="shared" ca="1" si="13"/>
        <v>6.2034542648448654E-2</v>
      </c>
      <c r="F126" s="1">
        <f t="shared" ca="1" si="14"/>
        <v>9.5960264888024796E-2</v>
      </c>
      <c r="G126" s="1">
        <f t="shared" ca="1" si="10"/>
        <v>0.2616164802719575</v>
      </c>
      <c r="H126" s="1">
        <f t="shared" ca="1" si="10"/>
        <v>0.43143826818573328</v>
      </c>
      <c r="I126" s="1">
        <f t="shared" ca="1" si="11"/>
        <v>0.32352277287761516</v>
      </c>
      <c r="J126" s="1">
        <f t="shared" ca="1" si="11"/>
        <v>0.19271547077389078</v>
      </c>
      <c r="K126" s="1">
        <f t="shared" ca="1" si="11"/>
        <v>0.14577465610775195</v>
      </c>
      <c r="L126" s="1">
        <f t="shared" ca="1" si="11"/>
        <v>0.10607838247651283</v>
      </c>
      <c r="M126" s="1">
        <f t="shared" ca="1" si="11"/>
        <v>9.8988146059870649E-2</v>
      </c>
      <c r="N126" s="1">
        <f t="shared" ca="1" si="11"/>
        <v>0.13412230858123339</v>
      </c>
      <c r="O126" s="1">
        <f t="shared" ca="1" si="11"/>
        <v>0.1185139470220757</v>
      </c>
      <c r="P126" s="1">
        <f t="shared" ca="1" si="11"/>
        <v>0.13945025873790179</v>
      </c>
      <c r="Q126" s="1">
        <f t="shared" ca="1" si="11"/>
        <v>0.17402709652290765</v>
      </c>
      <c r="R126" s="1">
        <f t="shared" ca="1" si="11"/>
        <v>6.4588793352066728E-2</v>
      </c>
      <c r="S126" s="1">
        <f t="shared" ca="1" si="11"/>
        <v>-6.9280603284033234E-3</v>
      </c>
      <c r="T126" s="1">
        <f t="shared" ca="1" si="11"/>
        <v>5.8214194339722414E-3</v>
      </c>
      <c r="U126" s="1">
        <f t="shared" ca="1" si="11"/>
        <v>9.8265598275625535E-3</v>
      </c>
      <c r="V126" s="1">
        <f t="shared" ca="1" si="15"/>
        <v>-1.3076320546529368E-2</v>
      </c>
      <c r="W126" s="1">
        <f t="shared" ca="1" si="16"/>
        <v>-8.1443280969236212E-2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8.2034978933521116E-2</v>
      </c>
      <c r="E127" s="1">
        <f t="shared" ca="1" si="13"/>
        <v>5.9185397041051385E-2</v>
      </c>
      <c r="F127" s="1">
        <f t="shared" ca="1" si="14"/>
        <v>7.4888342677079972E-2</v>
      </c>
      <c r="G127" s="1">
        <f t="shared" ca="1" si="14"/>
        <v>0.24645264159883204</v>
      </c>
      <c r="H127" s="1">
        <f t="shared" ca="1" si="14"/>
        <v>0.40101872408437716</v>
      </c>
      <c r="I127" s="1">
        <f t="shared" ca="1" si="14"/>
        <v>0.27814309084726768</v>
      </c>
      <c r="J127" s="1">
        <f t="shared" ca="1" si="14"/>
        <v>0.17046261148517666</v>
      </c>
      <c r="K127" s="1">
        <f t="shared" ca="1" si="14"/>
        <v>0.14701705570322032</v>
      </c>
      <c r="L127" s="1">
        <f t="shared" ca="1" si="14"/>
        <v>7.7783458365492053E-2</v>
      </c>
      <c r="M127" s="1">
        <f t="shared" ca="1" si="14"/>
        <v>4.3300338712660015E-2</v>
      </c>
      <c r="N127" s="1">
        <f t="shared" ca="1" si="14"/>
        <v>4.4431169789438785E-2</v>
      </c>
      <c r="O127" s="1">
        <f t="shared" ca="1" si="14"/>
        <v>6.5272342178878312E-2</v>
      </c>
      <c r="P127" s="1">
        <f t="shared" ca="1" si="14"/>
        <v>0.15255830697173534</v>
      </c>
      <c r="Q127" s="1">
        <f t="shared" ca="1" si="14"/>
        <v>0.25667276040301978</v>
      </c>
      <c r="R127" s="1">
        <f t="shared" ca="1" si="14"/>
        <v>0.21259905954683087</v>
      </c>
      <c r="S127" s="1">
        <f t="shared" ca="1" si="14"/>
        <v>6.9922018023463109E-2</v>
      </c>
      <c r="T127" s="1">
        <f t="shared" ca="1" si="14"/>
        <v>-3.6883041836269517E-2</v>
      </c>
      <c r="U127" s="1">
        <f t="shared" ca="1" si="14"/>
        <v>-6.2009919488327646E-2</v>
      </c>
      <c r="V127" s="1">
        <f t="shared" ca="1" si="15"/>
        <v>-1.6598899123679813E-2</v>
      </c>
      <c r="W127" s="1">
        <f t="shared" ca="1" si="16"/>
        <v>4.1354705610818776E-2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0.12255408558795826</v>
      </c>
      <c r="E128" s="1">
        <f t="shared" ca="1" si="13"/>
        <v>7.404150936016296E-2</v>
      </c>
      <c r="F128" s="1">
        <f t="shared" ref="F128:U143" ca="1" si="17">(F78+0.6*(G78+E78)+0.15*(D78+H78))/(1+2*0.6+2*0.15)</f>
        <v>0.11270603789848077</v>
      </c>
      <c r="G128" s="1">
        <f t="shared" ca="1" si="17"/>
        <v>0.30903815121150974</v>
      </c>
      <c r="H128" s="1">
        <f t="shared" ca="1" si="17"/>
        <v>0.46846126350451139</v>
      </c>
      <c r="I128" s="1">
        <f t="shared" ca="1" si="17"/>
        <v>0.34035970434472568</v>
      </c>
      <c r="J128" s="1">
        <f t="shared" ca="1" si="17"/>
        <v>0.23262306689692908</v>
      </c>
      <c r="K128" s="1">
        <f t="shared" ca="1" si="17"/>
        <v>0.14909947486440839</v>
      </c>
      <c r="L128" s="1">
        <f t="shared" ca="1" si="17"/>
        <v>3.2255636632413535E-2</v>
      </c>
      <c r="M128" s="1">
        <f t="shared" ca="1" si="17"/>
        <v>-9.2489042750424078E-3</v>
      </c>
      <c r="N128" s="1">
        <f t="shared" ca="1" si="17"/>
        <v>3.6252746438270159E-2</v>
      </c>
      <c r="O128" s="1">
        <f t="shared" ca="1" si="17"/>
        <v>5.0595396790006089E-2</v>
      </c>
      <c r="P128" s="1">
        <f t="shared" ca="1" si="17"/>
        <v>7.5908016623849078E-2</v>
      </c>
      <c r="Q128" s="1">
        <f t="shared" ca="1" si="17"/>
        <v>0.1351567268736048</v>
      </c>
      <c r="R128" s="1">
        <f t="shared" ca="1" si="17"/>
        <v>7.8762220455841747E-2</v>
      </c>
      <c r="S128" s="1">
        <f t="shared" ca="1" si="17"/>
        <v>-1.5036627088492705E-2</v>
      </c>
      <c r="T128" s="1">
        <f t="shared" ca="1" si="17"/>
        <v>-7.1633218850487387E-2</v>
      </c>
      <c r="U128" s="1">
        <f t="shared" ca="1" si="17"/>
        <v>-2.1813637437212388E-2</v>
      </c>
      <c r="V128" s="1">
        <f t="shared" ca="1" si="15"/>
        <v>3.3413386817496782E-2</v>
      </c>
      <c r="W128" s="1">
        <f t="shared" ca="1" si="16"/>
        <v>-2.8956658181606698E-3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-2.8292908632241091E-2</v>
      </c>
      <c r="E129" s="1">
        <f t="shared" ca="1" si="13"/>
        <v>-1.9445042480197343E-2</v>
      </c>
      <c r="F129" s="1">
        <f t="shared" ca="1" si="17"/>
        <v>3.7223063437414203E-2</v>
      </c>
      <c r="G129" s="1">
        <f t="shared" ca="1" si="17"/>
        <v>0.21282666322222102</v>
      </c>
      <c r="H129" s="1">
        <f t="shared" ca="1" si="17"/>
        <v>0.40308483824358687</v>
      </c>
      <c r="I129" s="1">
        <f t="shared" ca="1" si="17"/>
        <v>0.35569265124778326</v>
      </c>
      <c r="J129" s="1">
        <f t="shared" ca="1" si="17"/>
        <v>0.26438629030210131</v>
      </c>
      <c r="K129" s="1">
        <f t="shared" ca="1" si="17"/>
        <v>0.17623455948046277</v>
      </c>
      <c r="L129" s="1">
        <f t="shared" ca="1" si="17"/>
        <v>7.4730840426329131E-2</v>
      </c>
      <c r="M129" s="1">
        <f t="shared" ca="1" si="17"/>
        <v>5.9854425107928967E-2</v>
      </c>
      <c r="N129" s="1">
        <f t="shared" ca="1" si="17"/>
        <v>9.9013551450497589E-2</v>
      </c>
      <c r="O129" s="1">
        <f t="shared" ca="1" si="17"/>
        <v>6.4825193891236477E-2</v>
      </c>
      <c r="P129" s="1">
        <f t="shared" ca="1" si="17"/>
        <v>7.2267067330193932E-2</v>
      </c>
      <c r="Q129" s="1">
        <f t="shared" ca="1" si="17"/>
        <v>0.17327441578171338</v>
      </c>
      <c r="R129" s="1">
        <f t="shared" ca="1" si="17"/>
        <v>0.16270856378144585</v>
      </c>
      <c r="S129" s="1">
        <f t="shared" ca="1" si="17"/>
        <v>7.9730767308228895E-2</v>
      </c>
      <c r="T129" s="1">
        <f t="shared" ca="1" si="17"/>
        <v>3.4049275444036757E-3</v>
      </c>
      <c r="U129" s="1">
        <f t="shared" ca="1" si="17"/>
        <v>-4.6732217389004911E-2</v>
      </c>
      <c r="V129" s="1">
        <f t="shared" ca="1" si="15"/>
        <v>-1.4406513951376371E-2</v>
      </c>
      <c r="W129" s="1">
        <f t="shared" ca="1" si="16"/>
        <v>7.5242113189225093E-2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0.12236172302936367</v>
      </c>
      <c r="E130" s="1">
        <f t="shared" ca="1" si="13"/>
        <v>8.2442114153407645E-2</v>
      </c>
      <c r="F130" s="1">
        <f t="shared" ca="1" si="17"/>
        <v>4.4621160817031713E-2</v>
      </c>
      <c r="G130" s="1">
        <f t="shared" ca="1" si="17"/>
        <v>0.12936333757392907</v>
      </c>
      <c r="H130" s="1">
        <f t="shared" ca="1" si="17"/>
        <v>0.243956731796654</v>
      </c>
      <c r="I130" s="1">
        <f t="shared" ca="1" si="17"/>
        <v>0.19031811344287397</v>
      </c>
      <c r="J130" s="1">
        <f t="shared" ca="1" si="17"/>
        <v>0.10770175586028367</v>
      </c>
      <c r="K130" s="1">
        <f t="shared" ca="1" si="17"/>
        <v>3.4316082541674023E-2</v>
      </c>
      <c r="L130" s="1">
        <f t="shared" ca="1" si="17"/>
        <v>-3.9452319706858342E-2</v>
      </c>
      <c r="M130" s="1">
        <f t="shared" ca="1" si="17"/>
        <v>-5.9058227763240524E-2</v>
      </c>
      <c r="N130" s="1">
        <f t="shared" ca="1" si="17"/>
        <v>3.0247385898093272E-2</v>
      </c>
      <c r="O130" s="1">
        <f t="shared" ca="1" si="17"/>
        <v>0.13447806392123229</v>
      </c>
      <c r="P130" s="1">
        <f t="shared" ca="1" si="17"/>
        <v>0.14525081719686167</v>
      </c>
      <c r="Q130" s="1">
        <f t="shared" ca="1" si="17"/>
        <v>0.10590149883470101</v>
      </c>
      <c r="R130" s="1">
        <f t="shared" ca="1" si="17"/>
        <v>5.4217373221393174E-2</v>
      </c>
      <c r="S130" s="1">
        <f t="shared" ca="1" si="17"/>
        <v>4.7495217098075089E-2</v>
      </c>
      <c r="T130" s="1">
        <f t="shared" ca="1" si="17"/>
        <v>5.1226724118353398E-2</v>
      </c>
      <c r="U130" s="1">
        <f t="shared" ca="1" si="17"/>
        <v>4.3081165010868894E-2</v>
      </c>
      <c r="V130" s="1">
        <f t="shared" ca="1" si="15"/>
        <v>4.7088558064151222E-2</v>
      </c>
      <c r="W130" s="1">
        <f t="shared" ca="1" si="16"/>
        <v>7.4067678021357358E-2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2.183637936914953E-2</v>
      </c>
      <c r="E131" s="1">
        <f t="shared" ca="1" si="13"/>
        <v>5.3300020980277599E-2</v>
      </c>
      <c r="F131" s="1">
        <f t="shared" ca="1" si="17"/>
        <v>7.0144236805065735E-2</v>
      </c>
      <c r="G131" s="1">
        <f t="shared" ca="1" si="17"/>
        <v>0.19333213433825508</v>
      </c>
      <c r="H131" s="1">
        <f t="shared" ca="1" si="17"/>
        <v>0.36873028846349387</v>
      </c>
      <c r="I131" s="1">
        <f t="shared" ca="1" si="17"/>
        <v>0.31577341229747447</v>
      </c>
      <c r="J131" s="1">
        <f t="shared" ca="1" si="17"/>
        <v>0.25189259753516346</v>
      </c>
      <c r="K131" s="1">
        <f t="shared" ca="1" si="17"/>
        <v>0.13512042805003141</v>
      </c>
      <c r="L131" s="1">
        <f t="shared" ca="1" si="17"/>
        <v>3.4400239644391671E-2</v>
      </c>
      <c r="M131" s="1">
        <f t="shared" ca="1" si="17"/>
        <v>6.5312465192826824E-2</v>
      </c>
      <c r="N131" s="1">
        <f t="shared" ca="1" si="17"/>
        <v>0.10462232425390412</v>
      </c>
      <c r="O131" s="1">
        <f t="shared" ca="1" si="17"/>
        <v>9.5951245817108899E-2</v>
      </c>
      <c r="P131" s="1">
        <f t="shared" ca="1" si="17"/>
        <v>0.14545616300524639</v>
      </c>
      <c r="Q131" s="1">
        <f t="shared" ca="1" si="17"/>
        <v>0.26531731047518886</v>
      </c>
      <c r="R131" s="1">
        <f t="shared" ca="1" si="17"/>
        <v>0.24212379289825497</v>
      </c>
      <c r="S131" s="1">
        <f t="shared" ca="1" si="17"/>
        <v>0.1328665005408653</v>
      </c>
      <c r="T131" s="1">
        <f t="shared" ca="1" si="17"/>
        <v>6.2099246027454202E-2</v>
      </c>
      <c r="U131" s="1">
        <f t="shared" ca="1" si="17"/>
        <v>5.8185906005828722E-2</v>
      </c>
      <c r="V131" s="1">
        <f t="shared" ca="1" si="15"/>
        <v>6.7459444058463797E-2</v>
      </c>
      <c r="W131" s="1">
        <f t="shared" ca="1" si="16"/>
        <v>0.11536788955794368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-2.6394087472978549E-2</v>
      </c>
      <c r="E132" s="1">
        <f t="shared" ca="1" si="13"/>
        <v>9.2673252168454651E-3</v>
      </c>
      <c r="F132" s="1">
        <f t="shared" ca="1" si="17"/>
        <v>0.15689613171350236</v>
      </c>
      <c r="G132" s="1">
        <f t="shared" ca="1" si="17"/>
        <v>0.3457678171398097</v>
      </c>
      <c r="H132" s="1">
        <f t="shared" ca="1" si="17"/>
        <v>0.49400167649141419</v>
      </c>
      <c r="I132" s="1">
        <f t="shared" ca="1" si="17"/>
        <v>0.44279843128431889</v>
      </c>
      <c r="J132" s="1">
        <f t="shared" ca="1" si="17"/>
        <v>0.37957313383984936</v>
      </c>
      <c r="K132" s="1">
        <f t="shared" ca="1" si="17"/>
        <v>0.25579789101960765</v>
      </c>
      <c r="L132" s="1">
        <f t="shared" ca="1" si="17"/>
        <v>0.13928007502963152</v>
      </c>
      <c r="M132" s="1">
        <f t="shared" ca="1" si="17"/>
        <v>8.6340955802490307E-2</v>
      </c>
      <c r="N132" s="1">
        <f t="shared" ca="1" si="17"/>
        <v>6.9157825641754905E-2</v>
      </c>
      <c r="O132" s="1">
        <f t="shared" ca="1" si="17"/>
        <v>2.4963473059882085E-2</v>
      </c>
      <c r="P132" s="1">
        <f t="shared" ca="1" si="17"/>
        <v>2.9662671901865036E-2</v>
      </c>
      <c r="Q132" s="1">
        <f t="shared" ca="1" si="17"/>
        <v>0.10930828096718326</v>
      </c>
      <c r="R132" s="1">
        <f t="shared" ca="1" si="17"/>
        <v>0.10400252746650354</v>
      </c>
      <c r="S132" s="1">
        <f t="shared" ca="1" si="17"/>
        <v>3.8135935672298962E-2</v>
      </c>
      <c r="T132" s="1">
        <f t="shared" ca="1" si="17"/>
        <v>2.1853253156504666E-2</v>
      </c>
      <c r="U132" s="1">
        <f t="shared" ca="1" si="17"/>
        <v>1.857973500689444E-2</v>
      </c>
      <c r="V132" s="1">
        <f t="shared" ca="1" si="15"/>
        <v>-2.4951519445712562E-2</v>
      </c>
      <c r="W132" s="1">
        <f t="shared" ca="1" si="16"/>
        <v>-4.5527596140407099E-2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9.022809191619649E-2</v>
      </c>
      <c r="E133" s="1">
        <f t="shared" ca="1" si="13"/>
        <v>2.8340416309508256E-2</v>
      </c>
      <c r="F133" s="1">
        <f t="shared" ca="1" si="17"/>
        <v>2.4400319705273475E-2</v>
      </c>
      <c r="G133" s="1">
        <f t="shared" ca="1" si="17"/>
        <v>0.19640274646960554</v>
      </c>
      <c r="H133" s="1">
        <f t="shared" ca="1" si="17"/>
        <v>0.39539182327798716</v>
      </c>
      <c r="I133" s="1">
        <f t="shared" ca="1" si="17"/>
        <v>0.30543462552922268</v>
      </c>
      <c r="J133" s="1">
        <f t="shared" ca="1" si="17"/>
        <v>0.20686224252969926</v>
      </c>
      <c r="K133" s="1">
        <f t="shared" ca="1" si="17"/>
        <v>0.15546619716416676</v>
      </c>
      <c r="L133" s="1">
        <f t="shared" ca="1" si="17"/>
        <v>7.9856092339381832E-2</v>
      </c>
      <c r="M133" s="1">
        <f t="shared" ca="1" si="17"/>
        <v>3.2881219739817426E-2</v>
      </c>
      <c r="N133" s="1">
        <f t="shared" ca="1" si="17"/>
        <v>5.4019533273630179E-3</v>
      </c>
      <c r="O133" s="1">
        <f t="shared" ca="1" si="17"/>
        <v>-1.2681584068357604E-2</v>
      </c>
      <c r="P133" s="1">
        <f t="shared" ca="1" si="17"/>
        <v>-2.5156826149905142E-3</v>
      </c>
      <c r="Q133" s="1">
        <f t="shared" ca="1" si="17"/>
        <v>6.9899391762352867E-2</v>
      </c>
      <c r="R133" s="1">
        <f t="shared" ca="1" si="17"/>
        <v>6.8764028531210747E-2</v>
      </c>
      <c r="S133" s="1">
        <f t="shared" ca="1" si="17"/>
        <v>5.9927317368493674E-2</v>
      </c>
      <c r="T133" s="1">
        <f t="shared" ca="1" si="17"/>
        <v>4.8453006735020759E-2</v>
      </c>
      <c r="U133" s="1">
        <f t="shared" ca="1" si="17"/>
        <v>6.4103899965871958E-2</v>
      </c>
      <c r="V133" s="1">
        <f t="shared" ca="1" si="15"/>
        <v>5.0912834422244889E-2</v>
      </c>
      <c r="W133" s="1">
        <f t="shared" ca="1" si="16"/>
        <v>4.5365480379938358E-2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0.10136564985236506</v>
      </c>
      <c r="E134" s="1">
        <f t="shared" ca="1" si="13"/>
        <v>9.076757288876261E-2</v>
      </c>
      <c r="F134" s="1">
        <f t="shared" ca="1" si="17"/>
        <v>0.10664629386569255</v>
      </c>
      <c r="G134" s="1">
        <f t="shared" ca="1" si="17"/>
        <v>0.21613184498872409</v>
      </c>
      <c r="H134" s="1">
        <f t="shared" ca="1" si="17"/>
        <v>0.37412230429509663</v>
      </c>
      <c r="I134" s="1">
        <f t="shared" ca="1" si="17"/>
        <v>0.39777060611675086</v>
      </c>
      <c r="J134" s="1">
        <f t="shared" ca="1" si="17"/>
        <v>0.45635444850066048</v>
      </c>
      <c r="K134" s="1">
        <f t="shared" ca="1" si="17"/>
        <v>0.40509556646865724</v>
      </c>
      <c r="L134" s="1">
        <f t="shared" ca="1" si="17"/>
        <v>0.230063246905235</v>
      </c>
      <c r="M134" s="1">
        <f t="shared" ca="1" si="17"/>
        <v>0.16107745290929651</v>
      </c>
      <c r="N134" s="1">
        <f t="shared" ca="1" si="17"/>
        <v>0.20053085566618903</v>
      </c>
      <c r="O134" s="1">
        <f t="shared" ca="1" si="17"/>
        <v>0.16192277052648568</v>
      </c>
      <c r="P134" s="1">
        <f t="shared" ca="1" si="17"/>
        <v>0.13270162185518722</v>
      </c>
      <c r="Q134" s="1">
        <f t="shared" ca="1" si="17"/>
        <v>0.12960214013162483</v>
      </c>
      <c r="R134" s="1">
        <f t="shared" ca="1" si="17"/>
        <v>3.0564022494241411E-2</v>
      </c>
      <c r="S134" s="1">
        <f t="shared" ca="1" si="17"/>
        <v>-1.3067941430698065E-2</v>
      </c>
      <c r="T134" s="1">
        <f t="shared" ca="1" si="17"/>
        <v>3.5241365888915285E-2</v>
      </c>
      <c r="U134" s="1">
        <f t="shared" ca="1" si="17"/>
        <v>5.2509929670794639E-2</v>
      </c>
      <c r="V134" s="1">
        <f t="shared" ca="1" si="15"/>
        <v>-7.0487681674644715E-3</v>
      </c>
      <c r="W134" s="1">
        <f t="shared" ca="1" si="16"/>
        <v>-2.7884127696662746E-2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0.20224714687711978</v>
      </c>
      <c r="E135" s="1">
        <f t="shared" ca="1" si="13"/>
        <v>0.22531551959138441</v>
      </c>
      <c r="F135" s="1">
        <f t="shared" ca="1" si="17"/>
        <v>0.36233530786150925</v>
      </c>
      <c r="G135" s="1">
        <f t="shared" ca="1" si="17"/>
        <v>0.45651595085123464</v>
      </c>
      <c r="H135" s="1">
        <f t="shared" ca="1" si="17"/>
        <v>0.35928987244347776</v>
      </c>
      <c r="I135" s="1">
        <f t="shared" ca="1" si="17"/>
        <v>0.3724976489658981</v>
      </c>
      <c r="J135" s="1">
        <f t="shared" ca="1" si="17"/>
        <v>0.50926283890531032</v>
      </c>
      <c r="K135" s="1">
        <f t="shared" ca="1" si="17"/>
        <v>0.60955995500397964</v>
      </c>
      <c r="L135" s="1">
        <f t="shared" ca="1" si="17"/>
        <v>0.54919775383173541</v>
      </c>
      <c r="M135" s="1">
        <f t="shared" ca="1" si="17"/>
        <v>0.34542971880115642</v>
      </c>
      <c r="N135" s="1">
        <f t="shared" ca="1" si="17"/>
        <v>0.22902704128943907</v>
      </c>
      <c r="O135" s="1">
        <f t="shared" ca="1" si="17"/>
        <v>0.19996083778139379</v>
      </c>
      <c r="P135" s="1">
        <f t="shared" ca="1" si="17"/>
        <v>0.24228590255402599</v>
      </c>
      <c r="Q135" s="1">
        <f t="shared" ca="1" si="17"/>
        <v>0.33123047732292588</v>
      </c>
      <c r="R135" s="1">
        <f t="shared" ca="1" si="17"/>
        <v>0.28571623311988131</v>
      </c>
      <c r="S135" s="1">
        <f t="shared" ca="1" si="17"/>
        <v>0.13671196833692095</v>
      </c>
      <c r="T135" s="1">
        <f t="shared" ca="1" si="17"/>
        <v>5.3989369631544014E-2</v>
      </c>
      <c r="U135" s="1">
        <f t="shared" ca="1" si="17"/>
        <v>3.0471133473957957E-2</v>
      </c>
      <c r="V135" s="1">
        <f t="shared" ca="1" si="15"/>
        <v>4.4082365666977832E-2</v>
      </c>
      <c r="W135" s="1">
        <f t="shared" ca="1" si="16"/>
        <v>4.1097095929678931E-2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0.11766040294669114</v>
      </c>
      <c r="E136" s="1">
        <f t="shared" ca="1" si="13"/>
        <v>0.10735049690013104</v>
      </c>
      <c r="F136" s="1">
        <f t="shared" ca="1" si="17"/>
        <v>0.16571672940232582</v>
      </c>
      <c r="G136" s="1">
        <f t="shared" ca="1" si="17"/>
        <v>0.36399697937697917</v>
      </c>
      <c r="H136" s="1">
        <f t="shared" ca="1" si="17"/>
        <v>0.49750902935955194</v>
      </c>
      <c r="I136" s="1">
        <f t="shared" ca="1" si="17"/>
        <v>0.46740812909966556</v>
      </c>
      <c r="J136" s="1">
        <f t="shared" ca="1" si="17"/>
        <v>0.40739272164282436</v>
      </c>
      <c r="K136" s="1">
        <f t="shared" ca="1" si="17"/>
        <v>0.4421383419233037</v>
      </c>
      <c r="L136" s="1">
        <f t="shared" ca="1" si="17"/>
        <v>0.37990563046908671</v>
      </c>
      <c r="M136" s="1">
        <f t="shared" ca="1" si="17"/>
        <v>0.36061028694597275</v>
      </c>
      <c r="N136" s="1">
        <f t="shared" ca="1" si="17"/>
        <v>0.39583225635970881</v>
      </c>
      <c r="O136" s="1">
        <f t="shared" ca="1" si="17"/>
        <v>0.26357521625248992</v>
      </c>
      <c r="P136" s="1">
        <f t="shared" ca="1" si="17"/>
        <v>0.18905690585474838</v>
      </c>
      <c r="Q136" s="1">
        <f t="shared" ca="1" si="17"/>
        <v>0.33913336885130596</v>
      </c>
      <c r="R136" s="1">
        <f t="shared" ca="1" si="17"/>
        <v>0.41644850149901308</v>
      </c>
      <c r="S136" s="1">
        <f t="shared" ca="1" si="17"/>
        <v>0.2251162752948265</v>
      </c>
      <c r="T136" s="1">
        <f t="shared" ca="1" si="17"/>
        <v>5.4247845751866849E-2</v>
      </c>
      <c r="U136" s="1">
        <f t="shared" ca="1" si="17"/>
        <v>6.693377975936712E-3</v>
      </c>
      <c r="V136" s="1">
        <f t="shared" ca="1" si="15"/>
        <v>4.5272282289535032E-3</v>
      </c>
      <c r="W136" s="1">
        <f t="shared" ca="1" si="16"/>
        <v>2.942935937529292E-2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1.9706055069865159E-2</v>
      </c>
      <c r="E137" s="1">
        <f t="shared" ca="1" si="13"/>
        <v>0.14097302290614613</v>
      </c>
      <c r="F137" s="1">
        <f t="shared" ca="1" si="17"/>
        <v>0.31862448065174531</v>
      </c>
      <c r="G137" s="1">
        <f t="shared" ca="1" si="17"/>
        <v>0.5126355384815483</v>
      </c>
      <c r="H137" s="1">
        <f t="shared" ca="1" si="17"/>
        <v>0.5002217585214247</v>
      </c>
      <c r="I137" s="1">
        <f t="shared" ca="1" si="17"/>
        <v>0.27183593141786488</v>
      </c>
      <c r="J137" s="1">
        <f t="shared" ca="1" si="17"/>
        <v>0.15209762837805949</v>
      </c>
      <c r="K137" s="1">
        <f t="shared" ca="1" si="17"/>
        <v>0.16573197338196854</v>
      </c>
      <c r="L137" s="1">
        <f t="shared" ca="1" si="17"/>
        <v>0.13805108334655142</v>
      </c>
      <c r="M137" s="1">
        <f t="shared" ca="1" si="17"/>
        <v>6.7571245747163E-2</v>
      </c>
      <c r="N137" s="1">
        <f t="shared" ca="1" si="17"/>
        <v>5.3482029724102723E-2</v>
      </c>
      <c r="O137" s="1">
        <f t="shared" ca="1" si="17"/>
        <v>0.14234449594365539</v>
      </c>
      <c r="P137" s="1">
        <f t="shared" ca="1" si="17"/>
        <v>0.18599316591413775</v>
      </c>
      <c r="Q137" s="1">
        <f t="shared" ca="1" si="17"/>
        <v>9.8905327816281613E-2</v>
      </c>
      <c r="R137" s="1">
        <f t="shared" ca="1" si="17"/>
        <v>1.2870497982783721E-2</v>
      </c>
      <c r="S137" s="1">
        <f t="shared" ca="1" si="17"/>
        <v>2.2707677083634574E-2</v>
      </c>
      <c r="T137" s="1">
        <f t="shared" ca="1" si="17"/>
        <v>7.1773851624954768E-2</v>
      </c>
      <c r="U137" s="1">
        <f t="shared" ca="1" si="17"/>
        <v>0.10047953334941842</v>
      </c>
      <c r="V137" s="1">
        <f t="shared" ca="1" si="15"/>
        <v>0.11228500440117971</v>
      </c>
      <c r="W137" s="1">
        <f t="shared" ca="1" si="16"/>
        <v>9.8407377986576061E-2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0.51963803883664283</v>
      </c>
      <c r="E138" s="1">
        <f t="shared" ca="1" si="13"/>
        <v>0.35304198649063989</v>
      </c>
      <c r="F138" s="1">
        <f t="shared" ca="1" si="17"/>
        <v>0.40223577743588407</v>
      </c>
      <c r="G138" s="1">
        <f t="shared" ca="1" si="17"/>
        <v>0.52280798258626149</v>
      </c>
      <c r="H138" s="1">
        <f t="shared" ca="1" si="17"/>
        <v>0.35979322068763381</v>
      </c>
      <c r="I138" s="1">
        <f t="shared" ca="1" si="17"/>
        <v>0.11429045995268919</v>
      </c>
      <c r="J138" s="1">
        <f t="shared" ca="1" si="17"/>
        <v>5.394591026990958E-2</v>
      </c>
      <c r="K138" s="1">
        <f t="shared" ca="1" si="17"/>
        <v>0.12028203365902654</v>
      </c>
      <c r="L138" s="1">
        <f t="shared" ca="1" si="17"/>
        <v>0.17665092810062233</v>
      </c>
      <c r="M138" s="1">
        <f t="shared" ca="1" si="17"/>
        <v>0.17219901309910254</v>
      </c>
      <c r="N138" s="1">
        <f t="shared" ca="1" si="17"/>
        <v>0.22573527994318127</v>
      </c>
      <c r="O138" s="1">
        <f t="shared" ca="1" si="17"/>
        <v>0.29617620788931592</v>
      </c>
      <c r="P138" s="1">
        <f t="shared" ca="1" si="17"/>
        <v>0.26702951763741195</v>
      </c>
      <c r="Q138" s="1">
        <f t="shared" ca="1" si="17"/>
        <v>0.20311893640408943</v>
      </c>
      <c r="R138" s="1">
        <f t="shared" ca="1" si="17"/>
        <v>9.9784766339380271E-2</v>
      </c>
      <c r="S138" s="1">
        <f t="shared" ca="1" si="17"/>
        <v>4.3111693998423982E-2</v>
      </c>
      <c r="T138" s="1">
        <f t="shared" ca="1" si="17"/>
        <v>9.2533510306814781E-2</v>
      </c>
      <c r="U138" s="1">
        <f t="shared" ca="1" si="17"/>
        <v>2.7655924984005563E-2</v>
      </c>
      <c r="V138" s="1">
        <f t="shared" ca="1" si="15"/>
        <v>-5.1887471345604237E-2</v>
      </c>
      <c r="W138" s="1">
        <f t="shared" ca="1" si="16"/>
        <v>-1.5376905610963523E-2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7.7420440073495272E-2</v>
      </c>
      <c r="E139" s="1">
        <f t="shared" ca="1" si="13"/>
        <v>8.1466362303829198E-2</v>
      </c>
      <c r="F139" s="1">
        <f t="shared" ca="1" si="17"/>
        <v>0.22750819532811431</v>
      </c>
      <c r="G139" s="1">
        <f t="shared" ca="1" si="17"/>
        <v>0.39973315204392007</v>
      </c>
      <c r="H139" s="1">
        <f t="shared" ca="1" si="17"/>
        <v>0.40018978686034529</v>
      </c>
      <c r="I139" s="1">
        <f t="shared" ca="1" si="17"/>
        <v>0.25650998530376479</v>
      </c>
      <c r="J139" s="1">
        <f t="shared" ca="1" si="17"/>
        <v>0.26507689555314673</v>
      </c>
      <c r="K139" s="1">
        <f t="shared" ca="1" si="17"/>
        <v>0.42469505798748564</v>
      </c>
      <c r="L139" s="1">
        <f t="shared" ca="1" si="17"/>
        <v>0.42615505204716647</v>
      </c>
      <c r="M139" s="1">
        <f t="shared" ca="1" si="17"/>
        <v>0.21352480181918451</v>
      </c>
      <c r="N139" s="1">
        <f t="shared" ca="1" si="17"/>
        <v>0.1204330194766069</v>
      </c>
      <c r="O139" s="1">
        <f t="shared" ca="1" si="17"/>
        <v>0.16845510007575223</v>
      </c>
      <c r="P139" s="1">
        <f t="shared" ca="1" si="17"/>
        <v>0.17860221568215934</v>
      </c>
      <c r="Q139" s="1">
        <f t="shared" ca="1" si="17"/>
        <v>0.14032276229073296</v>
      </c>
      <c r="R139" s="1">
        <f t="shared" ca="1" si="17"/>
        <v>5.160533466782391E-2</v>
      </c>
      <c r="S139" s="1">
        <f t="shared" ca="1" si="17"/>
        <v>4.1844900793236552E-3</v>
      </c>
      <c r="T139" s="1">
        <f t="shared" ca="1" si="17"/>
        <v>4.7752141486729687E-3</v>
      </c>
      <c r="U139" s="1">
        <f t="shared" ca="1" si="17"/>
        <v>-3.2759190315415153E-2</v>
      </c>
      <c r="V139" s="1">
        <f t="shared" ca="1" si="15"/>
        <v>-8.6871446529709115E-2</v>
      </c>
      <c r="W139" s="1">
        <f t="shared" ca="1" si="16"/>
        <v>-0.11645113687605411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-5.7457971926128733E-2</v>
      </c>
      <c r="E140" s="1">
        <f t="shared" ca="1" si="13"/>
        <v>3.704956865646044E-2</v>
      </c>
      <c r="F140" s="1">
        <f t="shared" ca="1" si="17"/>
        <v>0.304705902632809</v>
      </c>
      <c r="G140" s="1">
        <f t="shared" ca="1" si="17"/>
        <v>0.54575571788109367</v>
      </c>
      <c r="H140" s="1">
        <f t="shared" ca="1" si="17"/>
        <v>0.56832965175463634</v>
      </c>
      <c r="I140" s="1">
        <f t="shared" ca="1" si="17"/>
        <v>0.41539894112088493</v>
      </c>
      <c r="J140" s="1">
        <f t="shared" ca="1" si="17"/>
        <v>0.34547954633131894</v>
      </c>
      <c r="K140" s="1">
        <f t="shared" ca="1" si="17"/>
        <v>0.36209865176149181</v>
      </c>
      <c r="L140" s="1">
        <f t="shared" ca="1" si="17"/>
        <v>0.27484650413508332</v>
      </c>
      <c r="M140" s="1">
        <f t="shared" ca="1" si="17"/>
        <v>0.13596914655565584</v>
      </c>
      <c r="N140" s="1">
        <f t="shared" ca="1" si="17"/>
        <v>5.0878296943187795E-2</v>
      </c>
      <c r="O140" s="1">
        <f t="shared" ca="1" si="17"/>
        <v>2.1306778294255382E-2</v>
      </c>
      <c r="P140" s="1">
        <f t="shared" ca="1" si="17"/>
        <v>2.4809708527635022E-2</v>
      </c>
      <c r="Q140" s="1">
        <f t="shared" ca="1" si="17"/>
        <v>8.4589262829339179E-2</v>
      </c>
      <c r="R140" s="1">
        <f t="shared" ca="1" si="17"/>
        <v>6.7439141841685396E-2</v>
      </c>
      <c r="S140" s="1">
        <f t="shared" ca="1" si="17"/>
        <v>1.4595635668477353E-3</v>
      </c>
      <c r="T140" s="1">
        <f t="shared" ca="1" si="17"/>
        <v>-1.370022132062285E-2</v>
      </c>
      <c r="U140" s="1">
        <f t="shared" ca="1" si="17"/>
        <v>2.8940323493923576E-2</v>
      </c>
      <c r="V140" s="1">
        <f t="shared" ca="1" si="15"/>
        <v>5.5373346203153075E-2</v>
      </c>
      <c r="W140" s="1">
        <f t="shared" ca="1" si="16"/>
        <v>7.9562452025809423E-3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0.41833115165576801</v>
      </c>
      <c r="E141" s="1">
        <f t="shared" ca="1" si="13"/>
        <v>0.23687775281948317</v>
      </c>
      <c r="F141" s="1">
        <f t="shared" ca="1" si="17"/>
        <v>0.29766072281884082</v>
      </c>
      <c r="G141" s="1">
        <f t="shared" ca="1" si="17"/>
        <v>0.51791828473471635</v>
      </c>
      <c r="H141" s="1">
        <f t="shared" ca="1" si="17"/>
        <v>0.482873662650673</v>
      </c>
      <c r="I141" s="1">
        <f t="shared" ca="1" si="17"/>
        <v>0.2141522162792672</v>
      </c>
      <c r="J141" s="1">
        <f t="shared" ca="1" si="17"/>
        <v>8.0856581080464063E-2</v>
      </c>
      <c r="K141" s="1">
        <f t="shared" ca="1" si="17"/>
        <v>0.100676446662514</v>
      </c>
      <c r="L141" s="1">
        <f t="shared" ca="1" si="17"/>
        <v>0.15041402516954461</v>
      </c>
      <c r="M141" s="1">
        <f t="shared" ca="1" si="17"/>
        <v>0.1983615549737478</v>
      </c>
      <c r="N141" s="1">
        <f t="shared" ca="1" si="17"/>
        <v>0.33642399471474393</v>
      </c>
      <c r="O141" s="1">
        <f t="shared" ca="1" si="17"/>
        <v>0.38944258462204762</v>
      </c>
      <c r="P141" s="1">
        <f t="shared" ca="1" si="17"/>
        <v>0.37967831032626276</v>
      </c>
      <c r="Q141" s="1">
        <f t="shared" ca="1" si="17"/>
        <v>0.46592499640398122</v>
      </c>
      <c r="R141" s="1">
        <f t="shared" ca="1" si="17"/>
        <v>0.43416754526113915</v>
      </c>
      <c r="S141" s="1">
        <f t="shared" ca="1" si="17"/>
        <v>0.16834845354629285</v>
      </c>
      <c r="T141" s="1">
        <f t="shared" ca="1" si="17"/>
        <v>1.2816171160662981E-2</v>
      </c>
      <c r="U141" s="1">
        <f t="shared" ca="1" si="17"/>
        <v>3.627517543258163E-2</v>
      </c>
      <c r="V141" s="1">
        <f t="shared" ca="1" si="15"/>
        <v>0.13807791998808677</v>
      </c>
      <c r="W141" s="1">
        <f t="shared" ca="1" si="16"/>
        <v>0.2050585247662727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0.43439627088755234</v>
      </c>
      <c r="E142" s="1">
        <f t="shared" ca="1" si="13"/>
        <v>0.37085844305009724</v>
      </c>
      <c r="F142" s="1">
        <f t="shared" ca="1" si="17"/>
        <v>0.51146938899271577</v>
      </c>
      <c r="G142" s="1">
        <f t="shared" ca="1" si="17"/>
        <v>0.54922529728054981</v>
      </c>
      <c r="H142" s="1">
        <f t="shared" ca="1" si="17"/>
        <v>0.54101453282521039</v>
      </c>
      <c r="I142" s="1">
        <f t="shared" ca="1" si="17"/>
        <v>0.42702685768773846</v>
      </c>
      <c r="J142" s="1">
        <f t="shared" ca="1" si="17"/>
        <v>0.35954368077777782</v>
      </c>
      <c r="K142" s="1">
        <f t="shared" ca="1" si="17"/>
        <v>0.16649595197004999</v>
      </c>
      <c r="L142" s="1">
        <f t="shared" ca="1" si="17"/>
        <v>-4.9364878169234853E-3</v>
      </c>
      <c r="M142" s="1">
        <f t="shared" ca="1" si="17"/>
        <v>7.5726832200935347E-3</v>
      </c>
      <c r="N142" s="1">
        <f t="shared" ca="1" si="17"/>
        <v>0.20598757524057604</v>
      </c>
      <c r="O142" s="1">
        <f t="shared" ca="1" si="17"/>
        <v>0.49378119087124339</v>
      </c>
      <c r="P142" s="1">
        <f t="shared" ca="1" si="17"/>
        <v>0.47507853015417822</v>
      </c>
      <c r="Q142" s="1">
        <f t="shared" ca="1" si="17"/>
        <v>0.26327982451725535</v>
      </c>
      <c r="R142" s="1">
        <f t="shared" ca="1" si="17"/>
        <v>0.136074110711143</v>
      </c>
      <c r="S142" s="1">
        <f t="shared" ca="1" si="17"/>
        <v>0.21790411595894446</v>
      </c>
      <c r="T142" s="1">
        <f t="shared" ca="1" si="17"/>
        <v>0.34488750341140184</v>
      </c>
      <c r="U142" s="1">
        <f t="shared" ca="1" si="17"/>
        <v>0.22659487782329216</v>
      </c>
      <c r="V142" s="1">
        <f t="shared" ca="1" si="15"/>
        <v>0.10841150993991266</v>
      </c>
      <c r="W142" s="1">
        <f t="shared" ca="1" si="16"/>
        <v>8.2550786089244155E-2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0.14341279979526564</v>
      </c>
      <c r="E143" s="1">
        <f t="shared" ca="1" si="13"/>
        <v>0.15749949250299047</v>
      </c>
      <c r="F143" s="1">
        <f t="shared" ca="1" si="17"/>
        <v>0.22808970751905644</v>
      </c>
      <c r="G143" s="1">
        <f t="shared" ca="1" si="17"/>
        <v>0.36070930628989345</v>
      </c>
      <c r="H143" s="1">
        <f t="shared" ca="1" si="17"/>
        <v>0.4340698867385912</v>
      </c>
      <c r="I143" s="1">
        <f t="shared" ca="1" si="17"/>
        <v>0.30185882989288537</v>
      </c>
      <c r="J143" s="1">
        <f t="shared" ca="1" si="17"/>
        <v>0.24392311765360525</v>
      </c>
      <c r="K143" s="1">
        <f t="shared" ca="1" si="17"/>
        <v>0.22176769607976093</v>
      </c>
      <c r="L143" s="1">
        <f t="shared" ca="1" si="17"/>
        <v>0.17600759454924131</v>
      </c>
      <c r="M143" s="1">
        <f t="shared" ca="1" si="17"/>
        <v>0.28200723743035827</v>
      </c>
      <c r="N143" s="1">
        <f t="shared" ca="1" si="17"/>
        <v>0.47900611373710839</v>
      </c>
      <c r="O143" s="1">
        <f t="shared" ca="1" si="17"/>
        <v>0.4879632123009402</v>
      </c>
      <c r="P143" s="1">
        <f t="shared" ca="1" si="17"/>
        <v>0.480946379549267</v>
      </c>
      <c r="Q143" s="1">
        <f t="shared" ca="1" si="17"/>
        <v>0.64671098683481343</v>
      </c>
      <c r="R143" s="1">
        <f t="shared" ca="1" si="17"/>
        <v>0.58032661937504482</v>
      </c>
      <c r="S143" s="1">
        <f t="shared" ca="1" si="17"/>
        <v>0.24233752271570602</v>
      </c>
      <c r="T143" s="1">
        <f t="shared" ca="1" si="17"/>
        <v>1.8637643822603002E-2</v>
      </c>
      <c r="U143" s="1">
        <f t="shared" ref="U143:U158" ca="1" si="18">(U93+0.6*(V93+T93)+0.15*(S93+W93))/(1+2*0.6+2*0.15)</f>
        <v>6.1449789959591719E-5</v>
      </c>
      <c r="V143" s="1">
        <f t="shared" ca="1" si="15"/>
        <v>0.10931967846726307</v>
      </c>
      <c r="W143" s="1">
        <f t="shared" ca="1" si="16"/>
        <v>0.25606934462293368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0.14037796902425065</v>
      </c>
      <c r="E144" s="1">
        <f t="shared" ca="1" si="13"/>
        <v>0.15864193327191953</v>
      </c>
      <c r="F144" s="1">
        <f t="shared" ref="F144:T158" ca="1" si="19">(F94+0.6*(G94+E94)+0.15*(D94+H94))/(1+2*0.6+2*0.15)</f>
        <v>0.17794964857914994</v>
      </c>
      <c r="G144" s="1">
        <f t="shared" ca="1" si="19"/>
        <v>0.28385337444465009</v>
      </c>
      <c r="H144" s="1">
        <f t="shared" ca="1" si="19"/>
        <v>0.28451661293952069</v>
      </c>
      <c r="I144" s="1">
        <f t="shared" ca="1" si="19"/>
        <v>0.13480676041232281</v>
      </c>
      <c r="J144" s="1">
        <f t="shared" ca="1" si="19"/>
        <v>3.1775598831162113E-2</v>
      </c>
      <c r="K144" s="1">
        <f t="shared" ca="1" si="19"/>
        <v>9.3067311950468717E-2</v>
      </c>
      <c r="L144" s="1">
        <f t="shared" ca="1" si="19"/>
        <v>0.18175808422958489</v>
      </c>
      <c r="M144" s="1">
        <f t="shared" ca="1" si="19"/>
        <v>0.25844882877438702</v>
      </c>
      <c r="N144" s="1">
        <f t="shared" ca="1" si="19"/>
        <v>0.32427658739610565</v>
      </c>
      <c r="O144" s="1">
        <f t="shared" ca="1" si="19"/>
        <v>0.44143053361517548</v>
      </c>
      <c r="P144" s="1">
        <f t="shared" ca="1" si="19"/>
        <v>0.49463196232730339</v>
      </c>
      <c r="Q144" s="1">
        <f t="shared" ca="1" si="19"/>
        <v>0.45316503199040536</v>
      </c>
      <c r="R144" s="1">
        <f t="shared" ca="1" si="19"/>
        <v>0.20704994255666467</v>
      </c>
      <c r="S144" s="1">
        <f t="shared" ca="1" si="19"/>
        <v>2.7216493204193885E-2</v>
      </c>
      <c r="T144" s="1">
        <f t="shared" ca="1" si="19"/>
        <v>-1.8822335041778444E-2</v>
      </c>
      <c r="U144" s="1">
        <f t="shared" ca="1" si="18"/>
        <v>-5.1962886820079067E-2</v>
      </c>
      <c r="V144" s="1">
        <f t="shared" ca="1" si="15"/>
        <v>-9.5293591785146792E-2</v>
      </c>
      <c r="W144" s="1">
        <f t="shared" ca="1" si="16"/>
        <v>-8.2827011696879199E-2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6.6039363307073246E-2</v>
      </c>
      <c r="E145" s="1">
        <f t="shared" ca="1" si="13"/>
        <v>4.5828394463289408E-2</v>
      </c>
      <c r="F145" s="1">
        <f t="shared" ca="1" si="19"/>
        <v>0.14880220346841488</v>
      </c>
      <c r="G145" s="1">
        <f t="shared" ca="1" si="19"/>
        <v>0.29350274876045201</v>
      </c>
      <c r="H145" s="1">
        <f t="shared" ca="1" si="19"/>
        <v>0.32575508754440563</v>
      </c>
      <c r="I145" s="1">
        <f t="shared" ca="1" si="19"/>
        <v>0.22068514369071476</v>
      </c>
      <c r="J145" s="1">
        <f t="shared" ca="1" si="19"/>
        <v>0.15010353762268627</v>
      </c>
      <c r="K145" s="1">
        <f t="shared" ca="1" si="19"/>
        <v>0.10706239576450485</v>
      </c>
      <c r="L145" s="1">
        <f t="shared" ca="1" si="19"/>
        <v>0.11639378555610107</v>
      </c>
      <c r="M145" s="1">
        <f t="shared" ca="1" si="19"/>
        <v>0.15474941482305685</v>
      </c>
      <c r="N145" s="1">
        <f t="shared" ca="1" si="19"/>
        <v>0.18214664678622122</v>
      </c>
      <c r="O145" s="1">
        <f t="shared" ca="1" si="19"/>
        <v>0.19759517300129109</v>
      </c>
      <c r="P145" s="1">
        <f t="shared" ca="1" si="19"/>
        <v>0.28803857991979609</v>
      </c>
      <c r="Q145" s="1">
        <f t="shared" ca="1" si="19"/>
        <v>0.41924955299267719</v>
      </c>
      <c r="R145" s="1">
        <f t="shared" ca="1" si="19"/>
        <v>0.26991914819930196</v>
      </c>
      <c r="S145" s="1">
        <f t="shared" ca="1" si="19"/>
        <v>0.10476210337922356</v>
      </c>
      <c r="T145" s="1">
        <f t="shared" ca="1" si="19"/>
        <v>4.2454327382684703E-2</v>
      </c>
      <c r="U145" s="1">
        <f t="shared" ca="1" si="18"/>
        <v>9.7475953681804312E-2</v>
      </c>
      <c r="V145" s="1">
        <f t="shared" ca="1" si="15"/>
        <v>0.20287257228059172</v>
      </c>
      <c r="W145" s="1">
        <f t="shared" ca="1" si="16"/>
        <v>0.37786127157147537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0.27448928485275992</v>
      </c>
      <c r="E146" s="1">
        <f t="shared" ca="1" si="13"/>
        <v>0.20365835734494978</v>
      </c>
      <c r="F146" s="1">
        <f t="shared" ca="1" si="19"/>
        <v>0.3285308586995318</v>
      </c>
      <c r="G146" s="1">
        <f t="shared" ca="1" si="19"/>
        <v>0.52286707668225874</v>
      </c>
      <c r="H146" s="1">
        <f t="shared" ca="1" si="19"/>
        <v>0.53319890608241383</v>
      </c>
      <c r="I146" s="1">
        <f t="shared" ca="1" si="19"/>
        <v>0.30118309136718036</v>
      </c>
      <c r="J146" s="1">
        <f t="shared" ca="1" si="19"/>
        <v>9.5696861821054885E-2</v>
      </c>
      <c r="K146" s="1">
        <f t="shared" ca="1" si="19"/>
        <v>-1.1227666750187257E-2</v>
      </c>
      <c r="L146" s="1">
        <f t="shared" ca="1" si="19"/>
        <v>8.1098338051857673E-3</v>
      </c>
      <c r="M146" s="1">
        <f t="shared" ca="1" si="19"/>
        <v>0.16583504644364294</v>
      </c>
      <c r="N146" s="1">
        <f t="shared" ca="1" si="19"/>
        <v>0.45196384424988467</v>
      </c>
      <c r="O146" s="1">
        <f t="shared" ca="1" si="19"/>
        <v>0.65227120586597276</v>
      </c>
      <c r="P146" s="1">
        <f t="shared" ca="1" si="19"/>
        <v>0.70862793682310343</v>
      </c>
      <c r="Q146" s="1">
        <f t="shared" ca="1" si="19"/>
        <v>0.70172457938014854</v>
      </c>
      <c r="R146" s="1">
        <f t="shared" ca="1" si="19"/>
        <v>0.5719426889376088</v>
      </c>
      <c r="S146" s="1">
        <f t="shared" ca="1" si="19"/>
        <v>0.26548592794313697</v>
      </c>
      <c r="T146" s="1">
        <f t="shared" ca="1" si="19"/>
        <v>6.4628327692470969E-2</v>
      </c>
      <c r="U146" s="1">
        <f t="shared" ca="1" si="18"/>
        <v>7.1243430919119846E-2</v>
      </c>
      <c r="V146" s="1">
        <f t="shared" ca="1" si="15"/>
        <v>0.18935830992854327</v>
      </c>
      <c r="W146" s="1">
        <f t="shared" ca="1" si="16"/>
        <v>0.36047703596957342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3.2668376191040183E-2</v>
      </c>
      <c r="E147" s="1">
        <f t="shared" ca="1" si="13"/>
        <v>0.19200290901086672</v>
      </c>
      <c r="F147" s="1">
        <f t="shared" ca="1" si="19"/>
        <v>0.41150717877333215</v>
      </c>
      <c r="G147" s="1">
        <f t="shared" ca="1" si="19"/>
        <v>0.57454136409110512</v>
      </c>
      <c r="H147" s="1">
        <f t="shared" ca="1" si="19"/>
        <v>0.57496093918926783</v>
      </c>
      <c r="I147" s="1">
        <f t="shared" ca="1" si="19"/>
        <v>0.36501789965583809</v>
      </c>
      <c r="J147" s="1">
        <f t="shared" ca="1" si="19"/>
        <v>0.15010121176127772</v>
      </c>
      <c r="K147" s="1">
        <f t="shared" ca="1" si="19"/>
        <v>9.1497665581895718E-2</v>
      </c>
      <c r="L147" s="1">
        <f t="shared" ca="1" si="19"/>
        <v>0.15629648614294259</v>
      </c>
      <c r="M147" s="1">
        <f t="shared" ca="1" si="19"/>
        <v>0.23455933162288051</v>
      </c>
      <c r="N147" s="1">
        <f t="shared" ca="1" si="19"/>
        <v>0.28968054560010204</v>
      </c>
      <c r="O147" s="1">
        <f t="shared" ca="1" si="19"/>
        <v>0.36928910174316376</v>
      </c>
      <c r="P147" s="1">
        <f t="shared" ca="1" si="19"/>
        <v>0.32262544031859364</v>
      </c>
      <c r="Q147" s="1">
        <f t="shared" ca="1" si="19"/>
        <v>0.17195258988587384</v>
      </c>
      <c r="R147" s="1">
        <f t="shared" ca="1" si="19"/>
        <v>9.2538357013863107E-2</v>
      </c>
      <c r="S147" s="1">
        <f t="shared" ca="1" si="19"/>
        <v>6.5173823452178037E-2</v>
      </c>
      <c r="T147" s="1">
        <f t="shared" ca="1" si="19"/>
        <v>3.4632984474666992E-2</v>
      </c>
      <c r="U147" s="1">
        <f t="shared" ca="1" si="18"/>
        <v>8.2147346449131423E-2</v>
      </c>
      <c r="V147" s="1">
        <f t="shared" ca="1" si="15"/>
        <v>0.32976270864830659</v>
      </c>
      <c r="W147" s="1">
        <f t="shared" ca="1" si="16"/>
        <v>0.70725942446989609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-9.9054119365614944E-3</v>
      </c>
      <c r="E148" s="1">
        <f t="shared" ca="1" si="13"/>
        <v>7.8371770159591653E-2</v>
      </c>
      <c r="F148" s="1">
        <f t="shared" ca="1" si="19"/>
        <v>0.18280804284572444</v>
      </c>
      <c r="G148" s="1">
        <f t="shared" ca="1" si="19"/>
        <v>0.25928511029659362</v>
      </c>
      <c r="H148" s="1">
        <f t="shared" ca="1" si="19"/>
        <v>0.3112456558445329</v>
      </c>
      <c r="I148" s="1">
        <f t="shared" ca="1" si="19"/>
        <v>0.14667178627819313</v>
      </c>
      <c r="J148" s="1">
        <f t="shared" ca="1" si="19"/>
        <v>1.0772981171401208E-2</v>
      </c>
      <c r="K148" s="1">
        <f t="shared" ca="1" si="19"/>
        <v>2.7682656287687558E-2</v>
      </c>
      <c r="L148" s="1">
        <f t="shared" ca="1" si="19"/>
        <v>8.7423235588019593E-2</v>
      </c>
      <c r="M148" s="1">
        <f t="shared" ca="1" si="19"/>
        <v>8.7950782740189151E-2</v>
      </c>
      <c r="N148" s="1">
        <f t="shared" ca="1" si="19"/>
        <v>6.0384659103433602E-2</v>
      </c>
      <c r="O148" s="1">
        <f t="shared" ca="1" si="19"/>
        <v>0.16959560699356888</v>
      </c>
      <c r="P148" s="1">
        <f t="shared" ca="1" si="19"/>
        <v>0.30391197685294369</v>
      </c>
      <c r="Q148" s="1">
        <f t="shared" ca="1" si="19"/>
        <v>0.23240395230497204</v>
      </c>
      <c r="R148" s="1">
        <f t="shared" ca="1" si="19"/>
        <v>0.13975515026762247</v>
      </c>
      <c r="S148" s="1">
        <f t="shared" ca="1" si="19"/>
        <v>0.10614072342464276</v>
      </c>
      <c r="T148" s="1">
        <f t="shared" ca="1" si="19"/>
        <v>9.2170803540547269E-2</v>
      </c>
      <c r="U148" s="1">
        <f t="shared" ca="1" si="18"/>
        <v>0.13045714819412027</v>
      </c>
      <c r="V148" s="1">
        <f t="shared" ca="1" si="15"/>
        <v>0.27324262478415062</v>
      </c>
      <c r="W148" s="1">
        <f t="shared" ca="1" si="16"/>
        <v>0.51871344929047636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0.55550561259477993</v>
      </c>
      <c r="E149" s="1">
        <f t="shared" ca="1" si="13"/>
        <v>0.52235742711700384</v>
      </c>
      <c r="F149" s="1">
        <f t="shared" ca="1" si="19"/>
        <v>0.66788951418061837</v>
      </c>
      <c r="G149" s="1">
        <f t="shared" ca="1" si="19"/>
        <v>0.67510625621618359</v>
      </c>
      <c r="H149" s="1">
        <f t="shared" ca="1" si="19"/>
        <v>0.51868585073248163</v>
      </c>
      <c r="I149" s="1">
        <f t="shared" ca="1" si="19"/>
        <v>0.41811625688258608</v>
      </c>
      <c r="J149" s="1">
        <f t="shared" ca="1" si="19"/>
        <v>0.28547112317606127</v>
      </c>
      <c r="K149" s="1">
        <f t="shared" ca="1" si="19"/>
        <v>0.26620611107193659</v>
      </c>
      <c r="L149" s="1">
        <f t="shared" ca="1" si="19"/>
        <v>0.39754947926222411</v>
      </c>
      <c r="M149" s="1">
        <f t="shared" ca="1" si="19"/>
        <v>0.38012714450455853</v>
      </c>
      <c r="N149" s="1">
        <f t="shared" ca="1" si="19"/>
        <v>0.4021140810022138</v>
      </c>
      <c r="O149" s="1">
        <f t="shared" ca="1" si="19"/>
        <v>0.50672935335939706</v>
      </c>
      <c r="P149" s="1">
        <f t="shared" ca="1" si="19"/>
        <v>0.56677210431461245</v>
      </c>
      <c r="Q149" s="1">
        <f t="shared" ca="1" si="19"/>
        <v>0.47136512040327794</v>
      </c>
      <c r="R149" s="1">
        <f t="shared" ca="1" si="19"/>
        <v>0.40026627930873104</v>
      </c>
      <c r="S149" s="1">
        <f t="shared" ca="1" si="19"/>
        <v>0.22559741931878605</v>
      </c>
      <c r="T149" s="1">
        <f t="shared" ca="1" si="19"/>
        <v>0.13272509619052983</v>
      </c>
      <c r="U149" s="1">
        <f t="shared" ca="1" si="18"/>
        <v>6.194150037068049E-2</v>
      </c>
      <c r="V149" s="1">
        <f t="shared" ca="1" si="15"/>
        <v>4.1367000570916398E-2</v>
      </c>
      <c r="W149" s="1">
        <f t="shared" ca="1" si="16"/>
        <v>6.4763467149256973E-2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7.9693432076223189E-2</v>
      </c>
      <c r="E150" s="1">
        <f t="shared" ca="1" si="13"/>
        <v>0.1993209832557197</v>
      </c>
      <c r="F150" s="1">
        <f t="shared" ca="1" si="19"/>
        <v>0.38047596080438073</v>
      </c>
      <c r="G150" s="1">
        <f t="shared" ca="1" si="19"/>
        <v>0.39416228117604624</v>
      </c>
      <c r="H150" s="1">
        <f t="shared" ca="1" si="19"/>
        <v>0.30802712826958956</v>
      </c>
      <c r="I150" s="1">
        <f t="shared" ca="1" si="19"/>
        <v>0.29380314464303736</v>
      </c>
      <c r="J150" s="1">
        <f t="shared" ca="1" si="19"/>
        <v>0.31739437454154823</v>
      </c>
      <c r="K150" s="1">
        <f t="shared" ca="1" si="19"/>
        <v>0.37393169645368735</v>
      </c>
      <c r="L150" s="1">
        <f t="shared" ca="1" si="19"/>
        <v>0.39052002517458184</v>
      </c>
      <c r="M150" s="1">
        <f t="shared" ca="1" si="19"/>
        <v>0.2962451339834607</v>
      </c>
      <c r="N150" s="1">
        <f t="shared" ca="1" si="19"/>
        <v>0.37549281649980126</v>
      </c>
      <c r="O150" s="1">
        <f t="shared" ca="1" si="19"/>
        <v>0.56111871832916405</v>
      </c>
      <c r="P150" s="1">
        <f t="shared" ca="1" si="19"/>
        <v>0.6924213619280567</v>
      </c>
      <c r="Q150" s="1">
        <f t="shared" ca="1" si="19"/>
        <v>0.74461909056151943</v>
      </c>
      <c r="R150" s="1">
        <f t="shared" ca="1" si="19"/>
        <v>0.65476083668879959</v>
      </c>
      <c r="S150" s="1">
        <f t="shared" ca="1" si="19"/>
        <v>0.33106152386855081</v>
      </c>
      <c r="T150" s="1">
        <f t="shared" ca="1" si="19"/>
        <v>9.0364803719029746E-2</v>
      </c>
      <c r="U150" s="1">
        <f t="shared" ca="1" si="18"/>
        <v>2.9116634592791419E-2</v>
      </c>
      <c r="V150" s="1">
        <f t="shared" ca="1" si="15"/>
        <v>3.5454109306976823E-2</v>
      </c>
      <c r="W150" s="1">
        <f t="shared" ca="1" si="16"/>
        <v>-1.4172436139487396E-2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-8.6189137948622027E-2</v>
      </c>
      <c r="E151" s="1">
        <f t="shared" ca="1" si="13"/>
        <v>-3.4127805338323242E-2</v>
      </c>
      <c r="F151" s="1">
        <f t="shared" ca="1" si="19"/>
        <v>0.12666983406209167</v>
      </c>
      <c r="G151" s="1">
        <f t="shared" ca="1" si="19"/>
        <v>0.41734098735879854</v>
      </c>
      <c r="H151" s="1">
        <f t="shared" ca="1" si="19"/>
        <v>0.65867425652129041</v>
      </c>
      <c r="I151" s="1">
        <f t="shared" ca="1" si="19"/>
        <v>0.59737121538456317</v>
      </c>
      <c r="J151" s="1">
        <f t="shared" ca="1" si="19"/>
        <v>0.41097786823170929</v>
      </c>
      <c r="K151" s="1">
        <f t="shared" ca="1" si="19"/>
        <v>0.30271496598174896</v>
      </c>
      <c r="L151" s="1">
        <f t="shared" ca="1" si="19"/>
        <v>0.18706898955753054</v>
      </c>
      <c r="M151" s="1">
        <f t="shared" ca="1" si="19"/>
        <v>0.1683115112358021</v>
      </c>
      <c r="N151" s="1">
        <f t="shared" ca="1" si="19"/>
        <v>0.21635570060867065</v>
      </c>
      <c r="O151" s="1">
        <f t="shared" ca="1" si="19"/>
        <v>0.16707285988093801</v>
      </c>
      <c r="P151" s="1">
        <f t="shared" ca="1" si="19"/>
        <v>9.3654869741640626E-2</v>
      </c>
      <c r="Q151" s="1">
        <f t="shared" ca="1" si="19"/>
        <v>6.1392525880613349E-2</v>
      </c>
      <c r="R151" s="1">
        <f t="shared" ca="1" si="19"/>
        <v>1.3234695034212967E-2</v>
      </c>
      <c r="S151" s="1">
        <f t="shared" ca="1" si="19"/>
        <v>-1.1040740162604862E-2</v>
      </c>
      <c r="T151" s="1">
        <f t="shared" ca="1" si="19"/>
        <v>2.8879767116408779E-2</v>
      </c>
      <c r="U151" s="1">
        <f t="shared" ca="1" si="18"/>
        <v>5.3377302500962731E-2</v>
      </c>
      <c r="V151" s="1">
        <f t="shared" ca="1" si="15"/>
        <v>6.4056852509972867E-2</v>
      </c>
      <c r="W151" s="1">
        <f t="shared" ca="1" si="16"/>
        <v>0.15186788284362257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0.45489078795904475</v>
      </c>
      <c r="E152" s="1">
        <f t="shared" ca="1" si="13"/>
        <v>0.2925925642326298</v>
      </c>
      <c r="F152" s="1">
        <f t="shared" ca="1" si="19"/>
        <v>0.21203513751656811</v>
      </c>
      <c r="G152" s="1">
        <f t="shared" ca="1" si="19"/>
        <v>0.29548935238390811</v>
      </c>
      <c r="H152" s="1">
        <f t="shared" ca="1" si="19"/>
        <v>0.35234400762025964</v>
      </c>
      <c r="I152" s="1">
        <f t="shared" ca="1" si="19"/>
        <v>0.18894147335021197</v>
      </c>
      <c r="J152" s="1">
        <f t="shared" ca="1" si="19"/>
        <v>6.3887557195685576E-2</v>
      </c>
      <c r="K152" s="1">
        <f t="shared" ca="1" si="19"/>
        <v>4.3045474228192993E-2</v>
      </c>
      <c r="L152" s="1">
        <f t="shared" ca="1" si="19"/>
        <v>6.8666920446625909E-2</v>
      </c>
      <c r="M152" s="1">
        <f t="shared" ca="1" si="19"/>
        <v>0.21769903860739154</v>
      </c>
      <c r="N152" s="1">
        <f t="shared" ca="1" si="19"/>
        <v>0.38917899436378339</v>
      </c>
      <c r="O152" s="1">
        <f t="shared" ca="1" si="19"/>
        <v>0.48061036590416606</v>
      </c>
      <c r="P152" s="1">
        <f t="shared" ca="1" si="19"/>
        <v>0.52201741158963078</v>
      </c>
      <c r="Q152" s="1">
        <f t="shared" ca="1" si="19"/>
        <v>0.46205709908808706</v>
      </c>
      <c r="R152" s="1">
        <f t="shared" ca="1" si="19"/>
        <v>0.22716367388664108</v>
      </c>
      <c r="S152" s="1">
        <f t="shared" ca="1" si="19"/>
        <v>6.3765486563229695E-2</v>
      </c>
      <c r="T152" s="1">
        <f t="shared" ca="1" si="19"/>
        <v>6.6169620314442765E-3</v>
      </c>
      <c r="U152" s="1">
        <f t="shared" ca="1" si="18"/>
        <v>4.9910188604143813E-2</v>
      </c>
      <c r="V152" s="1">
        <f t="shared" ca="1" si="15"/>
        <v>0.22301731806343705</v>
      </c>
      <c r="W152" s="1">
        <f t="shared" ca="1" si="16"/>
        <v>0.45415514850626987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-1.6341859665647124E-2</v>
      </c>
      <c r="E153" s="1">
        <f t="shared" ca="1" si="13"/>
        <v>-5.0591648732263555E-3</v>
      </c>
      <c r="F153" s="1">
        <f t="shared" ca="1" si="19"/>
        <v>4.8621693618924461E-2</v>
      </c>
      <c r="G153" s="1">
        <f t="shared" ca="1" si="19"/>
        <v>0.19718461085659392</v>
      </c>
      <c r="H153" s="1">
        <f t="shared" ca="1" si="19"/>
        <v>0.31707199083478971</v>
      </c>
      <c r="I153" s="1">
        <f t="shared" ca="1" si="19"/>
        <v>0.26241048111151971</v>
      </c>
      <c r="J153" s="1">
        <f t="shared" ca="1" si="19"/>
        <v>0.27336682440811416</v>
      </c>
      <c r="K153" s="1">
        <f t="shared" ca="1" si="19"/>
        <v>0.39395136860228441</v>
      </c>
      <c r="L153" s="1">
        <f t="shared" ca="1" si="19"/>
        <v>0.40125228426503884</v>
      </c>
      <c r="M153" s="1">
        <f t="shared" ca="1" si="19"/>
        <v>0.18445943950025465</v>
      </c>
      <c r="N153" s="1">
        <f t="shared" ca="1" si="19"/>
        <v>0.14972532092822727</v>
      </c>
      <c r="O153" s="1">
        <f t="shared" ca="1" si="19"/>
        <v>0.2709427543405234</v>
      </c>
      <c r="P153" s="1">
        <f t="shared" ca="1" si="19"/>
        <v>0.2799828703698003</v>
      </c>
      <c r="Q153" s="1">
        <f t="shared" ca="1" si="19"/>
        <v>0.23447626898495125</v>
      </c>
      <c r="R153" s="1">
        <f t="shared" ca="1" si="19"/>
        <v>0.11229190409084444</v>
      </c>
      <c r="S153" s="1">
        <f t="shared" ca="1" si="19"/>
        <v>2.8152072308342324E-2</v>
      </c>
      <c r="T153" s="1">
        <f t="shared" ca="1" si="19"/>
        <v>5.9312439605132333E-3</v>
      </c>
      <c r="U153" s="1">
        <f t="shared" ca="1" si="18"/>
        <v>1.47247206009464E-2</v>
      </c>
      <c r="V153" s="1">
        <f t="shared" ca="1" si="15"/>
        <v>2.3290376324067424E-2</v>
      </c>
      <c r="W153" s="1">
        <f t="shared" ca="1" si="16"/>
        <v>3.4467699519482045E-2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3.4508498821878855E-2</v>
      </c>
      <c r="E154" s="1">
        <f t="shared" ca="1" si="13"/>
        <v>0.25915953194465535</v>
      </c>
      <c r="F154" s="1">
        <f t="shared" ca="1" si="19"/>
        <v>0.49270524274552019</v>
      </c>
      <c r="G154" s="1">
        <f t="shared" ca="1" si="19"/>
        <v>0.47286711333869941</v>
      </c>
      <c r="H154" s="1">
        <f t="shared" ca="1" si="19"/>
        <v>0.41908380584283822</v>
      </c>
      <c r="I154" s="1">
        <f t="shared" ca="1" si="19"/>
        <v>0.28303758857203704</v>
      </c>
      <c r="J154" s="1">
        <f t="shared" ca="1" si="19"/>
        <v>0.24671255544709664</v>
      </c>
      <c r="K154" s="1">
        <f t="shared" ca="1" si="19"/>
        <v>0.33336475501100954</v>
      </c>
      <c r="L154" s="1">
        <f t="shared" ca="1" si="19"/>
        <v>0.44123092929016072</v>
      </c>
      <c r="M154" s="1">
        <f t="shared" ca="1" si="19"/>
        <v>0.30664590828505334</v>
      </c>
      <c r="N154" s="1">
        <f t="shared" ca="1" si="19"/>
        <v>0.28609260529772323</v>
      </c>
      <c r="O154" s="1">
        <f t="shared" ca="1" si="19"/>
        <v>0.37713573545397278</v>
      </c>
      <c r="P154" s="1">
        <f t="shared" ca="1" si="19"/>
        <v>0.30754559890328875</v>
      </c>
      <c r="Q154" s="1">
        <f t="shared" ca="1" si="19"/>
        <v>0.23149187653464737</v>
      </c>
      <c r="R154" s="1">
        <f t="shared" ca="1" si="19"/>
        <v>0.12846250041166821</v>
      </c>
      <c r="S154" s="1">
        <f t="shared" ca="1" si="19"/>
        <v>3.0516165495563592E-2</v>
      </c>
      <c r="T154" s="1">
        <f t="shared" ca="1" si="19"/>
        <v>-6.1557314510153334E-4</v>
      </c>
      <c r="U154" s="1">
        <f t="shared" ca="1" si="18"/>
        <v>4.0880912793287469E-2</v>
      </c>
      <c r="V154" s="1">
        <f t="shared" ca="1" si="15"/>
        <v>3.1575859841708971E-2</v>
      </c>
      <c r="W154" s="1">
        <f t="shared" ca="1" si="16"/>
        <v>-4.5894183421248215E-2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0.25842997926831629</v>
      </c>
      <c r="E155" s="1">
        <f t="shared" ca="1" si="13"/>
        <v>0.26771972277471806</v>
      </c>
      <c r="F155" s="1">
        <f t="shared" ca="1" si="19"/>
        <v>0.32271617278812742</v>
      </c>
      <c r="G155" s="1">
        <f t="shared" ca="1" si="19"/>
        <v>0.25913293132899262</v>
      </c>
      <c r="H155" s="1">
        <f t="shared" ca="1" si="19"/>
        <v>0.17449315990498676</v>
      </c>
      <c r="I155" s="1">
        <f t="shared" ca="1" si="19"/>
        <v>0.14072271929824209</v>
      </c>
      <c r="J155" s="1">
        <f t="shared" ca="1" si="19"/>
        <v>0.16935940187955326</v>
      </c>
      <c r="K155" s="1">
        <f t="shared" ca="1" si="19"/>
        <v>0.1620614340924412</v>
      </c>
      <c r="L155" s="1">
        <f t="shared" ca="1" si="19"/>
        <v>0.18076997260137526</v>
      </c>
      <c r="M155" s="1">
        <f t="shared" ca="1" si="19"/>
        <v>0.27459938987743432</v>
      </c>
      <c r="N155" s="1">
        <f t="shared" ca="1" si="19"/>
        <v>0.47336550974307184</v>
      </c>
      <c r="O155" s="1">
        <f t="shared" ca="1" si="19"/>
        <v>0.56359919850936813</v>
      </c>
      <c r="P155" s="1">
        <f t="shared" ca="1" si="19"/>
        <v>0.51344708130880468</v>
      </c>
      <c r="Q155" s="1">
        <f t="shared" ca="1" si="19"/>
        <v>0.47171537614053632</v>
      </c>
      <c r="R155" s="1">
        <f t="shared" ca="1" si="19"/>
        <v>0.33925180042430708</v>
      </c>
      <c r="S155" s="1">
        <f t="shared" ca="1" si="19"/>
        <v>0.15910108673658463</v>
      </c>
      <c r="T155" s="1">
        <f t="shared" ca="1" si="19"/>
        <v>7.6712895608959566E-2</v>
      </c>
      <c r="U155" s="1">
        <f t="shared" ca="1" si="18"/>
        <v>8.3230904002667749E-2</v>
      </c>
      <c r="V155" s="1">
        <f t="shared" ca="1" si="15"/>
        <v>0.17946719832051919</v>
      </c>
      <c r="W155" s="1">
        <f t="shared" ca="1" si="16"/>
        <v>0.38130224060947515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7.4697574584175572E-2</v>
      </c>
      <c r="E156" s="1">
        <f t="shared" ca="1" si="13"/>
        <v>0.2188067260823271</v>
      </c>
      <c r="F156" s="1">
        <f t="shared" ca="1" si="19"/>
        <v>0.44260003111990553</v>
      </c>
      <c r="G156" s="1">
        <f t="shared" ca="1" si="19"/>
        <v>0.51246667264644186</v>
      </c>
      <c r="H156" s="1">
        <f t="shared" ca="1" si="19"/>
        <v>0.52825172940540921</v>
      </c>
      <c r="I156" s="1">
        <f t="shared" ca="1" si="19"/>
        <v>0.38381598687292662</v>
      </c>
      <c r="J156" s="1">
        <f t="shared" ca="1" si="19"/>
        <v>0.25443282527069611</v>
      </c>
      <c r="K156" s="1">
        <f t="shared" ca="1" si="19"/>
        <v>0.16740081082301989</v>
      </c>
      <c r="L156" s="1">
        <f t="shared" ca="1" si="19"/>
        <v>0.13263830199333757</v>
      </c>
      <c r="M156" s="1">
        <f t="shared" ca="1" si="19"/>
        <v>0.10148963154728832</v>
      </c>
      <c r="N156" s="1">
        <f t="shared" ca="1" si="19"/>
        <v>0.24545629743958272</v>
      </c>
      <c r="O156" s="1">
        <f t="shared" ca="1" si="19"/>
        <v>0.46198497153972157</v>
      </c>
      <c r="P156" s="1">
        <f t="shared" ca="1" si="19"/>
        <v>0.41340807765984816</v>
      </c>
      <c r="Q156" s="1">
        <f t="shared" ca="1" si="19"/>
        <v>0.25311443846501397</v>
      </c>
      <c r="R156" s="1">
        <f t="shared" ca="1" si="19"/>
        <v>0.2154700419035184</v>
      </c>
      <c r="S156" s="1">
        <f t="shared" ca="1" si="19"/>
        <v>0.16196506050170981</v>
      </c>
      <c r="T156" s="1">
        <f t="shared" ca="1" si="19"/>
        <v>4.082187971154301E-2</v>
      </c>
      <c r="U156" s="1">
        <f t="shared" ca="1" si="18"/>
        <v>-5.6816314214379717E-3</v>
      </c>
      <c r="V156" s="1">
        <f t="shared" ca="1" si="15"/>
        <v>9.4445291193618927E-2</v>
      </c>
      <c r="W156" s="1">
        <f t="shared" ca="1" si="16"/>
        <v>0.28753435986005454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5.0622050837688622E-2</v>
      </c>
      <c r="E157" s="1">
        <f t="shared" ca="1" si="13"/>
        <v>0.28096768823909712</v>
      </c>
      <c r="F157" s="1">
        <f t="shared" ca="1" si="19"/>
        <v>0.56879777240506302</v>
      </c>
      <c r="G157" s="1">
        <f t="shared" ca="1" si="19"/>
        <v>0.69998795561021321</v>
      </c>
      <c r="H157" s="1">
        <f t="shared" ca="1" si="19"/>
        <v>0.70458024539291375</v>
      </c>
      <c r="I157" s="1">
        <f t="shared" ca="1" si="19"/>
        <v>0.55355261082700968</v>
      </c>
      <c r="J157" s="1">
        <f t="shared" ca="1" si="19"/>
        <v>0.51598899362519313</v>
      </c>
      <c r="K157" s="1">
        <f t="shared" ca="1" si="19"/>
        <v>0.52682456874399919</v>
      </c>
      <c r="L157" s="1">
        <f t="shared" ca="1" si="19"/>
        <v>0.51176229325202804</v>
      </c>
      <c r="M157" s="1">
        <f t="shared" ca="1" si="19"/>
        <v>0.32730576725981647</v>
      </c>
      <c r="N157" s="1">
        <f t="shared" ca="1" si="19"/>
        <v>0.2805300016177098</v>
      </c>
      <c r="O157" s="1">
        <f t="shared" ca="1" si="19"/>
        <v>0.37373602718055182</v>
      </c>
      <c r="P157" s="1">
        <f t="shared" ca="1" si="19"/>
        <v>0.3051692157823192</v>
      </c>
      <c r="Q157" s="1">
        <f t="shared" ca="1" si="19"/>
        <v>0.10874586028344971</v>
      </c>
      <c r="R157" s="1">
        <f t="shared" ca="1" si="19"/>
        <v>-1.6721384739095454E-2</v>
      </c>
      <c r="S157" s="1">
        <f t="shared" ca="1" si="19"/>
        <v>-5.0380179665194424E-2</v>
      </c>
      <c r="T157" s="1">
        <f t="shared" ca="1" si="19"/>
        <v>-6.9485996880266854E-2</v>
      </c>
      <c r="U157" s="1">
        <f t="shared" ca="1" si="18"/>
        <v>-9.8168001860501758E-2</v>
      </c>
      <c r="V157" s="1">
        <f t="shared" ca="1" si="15"/>
        <v>-0.10225503648190368</v>
      </c>
      <c r="W157" s="1">
        <f t="shared" ca="1" si="16"/>
        <v>-0.10103680647133731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5.3537721524962834E-2</v>
      </c>
      <c r="E158" s="1">
        <f t="shared" ca="1" si="13"/>
        <v>6.8401953004192148E-2</v>
      </c>
      <c r="F158" s="1">
        <f t="shared" ca="1" si="19"/>
        <v>0.18900119542062352</v>
      </c>
      <c r="G158" s="1">
        <f t="shared" ca="1" si="19"/>
        <v>0.24689357416275598</v>
      </c>
      <c r="H158" s="1">
        <f t="shared" ca="1" si="19"/>
        <v>0.18159572388599182</v>
      </c>
      <c r="I158" s="1">
        <f t="shared" ca="1" si="19"/>
        <v>0.22199065429807741</v>
      </c>
      <c r="J158" s="1">
        <f t="shared" ca="1" si="19"/>
        <v>0.38972636529048627</v>
      </c>
      <c r="K158" s="1">
        <f t="shared" ca="1" si="19"/>
        <v>0.43427950063112436</v>
      </c>
      <c r="L158" s="1">
        <f ca="1">(L108+0.6*(M108+K108)+0.15*(J108+N108))/(1+2*0.6+2*0.15)</f>
        <v>0.42240743776071704</v>
      </c>
      <c r="M158" s="1">
        <f t="shared" ca="1" si="19"/>
        <v>0.30179365983467921</v>
      </c>
      <c r="N158" s="1">
        <f t="shared" ca="1" si="19"/>
        <v>0.26318026938211336</v>
      </c>
      <c r="O158" s="1">
        <f t="shared" ca="1" si="19"/>
        <v>0.20533386315463323</v>
      </c>
      <c r="P158" s="1">
        <f t="shared" ca="1" si="19"/>
        <v>0.25231809204714173</v>
      </c>
      <c r="Q158" s="1">
        <f t="shared" ca="1" si="19"/>
        <v>0.39551367356257672</v>
      </c>
      <c r="R158" s="1">
        <f t="shared" ca="1" si="19"/>
        <v>0.44473973226023772</v>
      </c>
      <c r="S158" s="1">
        <f t="shared" ca="1" si="19"/>
        <v>0.23219487383392287</v>
      </c>
      <c r="T158" s="1">
        <f t="shared" ca="1" si="19"/>
        <v>6.7646662722113421E-2</v>
      </c>
      <c r="U158" s="1">
        <f t="shared" ca="1" si="18"/>
        <v>2.7904679982253815E-2</v>
      </c>
      <c r="V158" s="1">
        <f t="shared" ca="1" si="15"/>
        <v>6.9241470150351231E-2</v>
      </c>
      <c r="W158" s="1">
        <f ca="1">(W108+0.6*(V108)+0.15*U108)/(1+0.6+0.15)</f>
        <v>0.12269736923378205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3.0234031548145149E-2</v>
      </c>
      <c r="E160" s="3">
        <f t="shared" ref="E160:W160" ca="1" si="20">AVERAGE(E111:E134)</f>
        <v>4.0622570057925439E-2</v>
      </c>
      <c r="F160" s="3">
        <f t="shared" ca="1" si="20"/>
        <v>9.7976233479144206E-2</v>
      </c>
      <c r="G160" s="3">
        <f t="shared" ca="1" si="20"/>
        <v>0.25074893736054477</v>
      </c>
      <c r="H160" s="3">
        <f t="shared" ca="1" si="20"/>
        <v>0.40070768783559169</v>
      </c>
      <c r="I160" s="3">
        <f t="shared" ca="1" si="20"/>
        <v>0.31424078284781098</v>
      </c>
      <c r="J160" s="3">
        <f t="shared" ca="1" si="20"/>
        <v>0.22958477881986092</v>
      </c>
      <c r="K160" s="3">
        <f t="shared" ca="1" si="20"/>
        <v>0.17142995730310426</v>
      </c>
      <c r="L160" s="3">
        <f t="shared" ca="1" si="20"/>
        <v>0.10460969216132877</v>
      </c>
      <c r="M160" s="3">
        <f t="shared" ca="1" si="20"/>
        <v>8.8960315239882806E-2</v>
      </c>
      <c r="N160" s="3">
        <f t="shared" ca="1" si="20"/>
        <v>0.10730698093050001</v>
      </c>
      <c r="O160" s="3">
        <f t="shared" ca="1" si="20"/>
        <v>9.3137522314395108E-2</v>
      </c>
      <c r="P160" s="3">
        <f t="shared" ca="1" si="20"/>
        <v>0.12032105974085923</v>
      </c>
      <c r="Q160" s="3">
        <f t="shared" ca="1" si="20"/>
        <v>0.17692622122990928</v>
      </c>
      <c r="R160" s="3">
        <f t="shared" ca="1" si="20"/>
        <v>0.11798852771889268</v>
      </c>
      <c r="S160" s="3">
        <f t="shared" ca="1" si="20"/>
        <v>4.3534542439176586E-2</v>
      </c>
      <c r="T160" s="3">
        <f t="shared" ca="1" si="20"/>
        <v>2.4945286747059606E-2</v>
      </c>
      <c r="U160" s="3">
        <f t="shared" ca="1" si="20"/>
        <v>3.454274478794335E-2</v>
      </c>
      <c r="V160" s="3">
        <f t="shared" ca="1" si="20"/>
        <v>3.1694989986088114E-2</v>
      </c>
      <c r="W160" s="3">
        <f t="shared" ca="1" si="20"/>
        <v>3.0501750730423712E-2</v>
      </c>
    </row>
    <row r="161" spans="2:23">
      <c r="C161" s="1" t="s">
        <v>198</v>
      </c>
      <c r="D161" s="10">
        <f ca="1">AVERAGE(D135:D158)</f>
        <v>0.15993244065448478</v>
      </c>
      <c r="E161" s="3">
        <f t="shared" ref="E161:W161" ca="1" si="21">AVERAGE(E135:E158)</f>
        <v>0.18579481816294052</v>
      </c>
      <c r="F161" s="3">
        <f t="shared" ca="1" si="21"/>
        <v>0.31331069581962406</v>
      </c>
      <c r="G161" s="3">
        <f t="shared" ca="1" si="21"/>
        <v>0.43058248411999539</v>
      </c>
      <c r="H161" s="3">
        <f t="shared" ca="1" si="21"/>
        <v>0.43065735424384327</v>
      </c>
      <c r="I161" s="3">
        <f t="shared" ca="1" si="21"/>
        <v>0.30637940884854659</v>
      </c>
      <c r="J161" s="3">
        <f t="shared" ca="1" si="21"/>
        <v>0.2409727917027559</v>
      </c>
      <c r="K161" s="3">
        <f t="shared" ca="1" si="21"/>
        <v>0.24688788153764143</v>
      </c>
      <c r="L161" s="3">
        <f t="shared" ca="1" si="21"/>
        <v>0.24792250594823176</v>
      </c>
      <c r="M161" s="3">
        <f t="shared" ca="1" si="21"/>
        <v>0.21847773823468045</v>
      </c>
      <c r="N161" s="3">
        <f t="shared" ca="1" si="21"/>
        <v>0.27028122864363752</v>
      </c>
      <c r="O161" s="3">
        <f t="shared" ca="1" si="21"/>
        <v>0.34422712887094581</v>
      </c>
      <c r="P161" s="3">
        <f t="shared" ca="1" si="21"/>
        <v>0.3536688840036129</v>
      </c>
      <c r="Q161" s="3">
        <f t="shared" ca="1" si="21"/>
        <v>0.33275845748872812</v>
      </c>
      <c r="R161" s="3">
        <f t="shared" ca="1" si="21"/>
        <v>0.24518992154345087</v>
      </c>
      <c r="S161" s="3">
        <f t="shared" ca="1" si="21"/>
        <v>0.11673306669929943</v>
      </c>
      <c r="T161" s="3">
        <f t="shared" ca="1" si="21"/>
        <v>5.1442614067569302E-2</v>
      </c>
      <c r="U161" s="3">
        <f t="shared" ca="1" si="21"/>
        <v>4.2125450358231308E-2</v>
      </c>
      <c r="V161" s="3">
        <f t="shared" ca="1" si="21"/>
        <v>8.3038383278180167E-2</v>
      </c>
      <c r="W161" s="3">
        <f t="shared" ca="1" si="21"/>
        <v>0.15857956678249893</v>
      </c>
    </row>
    <row r="162" spans="2:23">
      <c r="C162" s="1" t="s">
        <v>16</v>
      </c>
      <c r="D162" s="3">
        <f ca="1">IF(D165&gt;0,TINV(TTEST(D111:D134,D135:D158,2,2),46),-TINV(TTEST(D111:D134,D135:D158,2,2),46))</f>
        <v>-3.1518994453413178</v>
      </c>
      <c r="E162" s="3">
        <f t="shared" ref="E162:V162" ca="1" si="22">IF(E165&gt;0,TINV(TTEST(E111:E134,E135:E158,2,2),46),-TINV(TTEST(E111:E134,E135:E158,2,2),46))</f>
        <v>-5.1061059241606745</v>
      </c>
      <c r="F162" s="3">
        <f t="shared" ca="1" si="22"/>
        <v>-6.360868519199208</v>
      </c>
      <c r="G162" s="3">
        <f t="shared" ca="1" si="22"/>
        <v>-5.7521638411028384</v>
      </c>
      <c r="H162" s="3">
        <f t="shared" ca="1" si="22"/>
        <v>-0.89470820459681244</v>
      </c>
      <c r="I162" s="3">
        <f t="shared" ca="1" si="22"/>
        <v>0.24188359231750217</v>
      </c>
      <c r="J162" s="3">
        <f t="shared" ca="1" si="22"/>
        <v>-0.31761525373803712</v>
      </c>
      <c r="K162" s="3">
        <f t="shared" ca="1" si="22"/>
        <v>-1.9737043946907762</v>
      </c>
      <c r="L162" s="3">
        <f t="shared" ca="1" si="22"/>
        <v>-4.038826772971742</v>
      </c>
      <c r="M162" s="3">
        <f t="shared" ca="1" si="22"/>
        <v>-5.4838784905835389</v>
      </c>
      <c r="N162" s="3">
        <f t="shared" ca="1" si="22"/>
        <v>-5.3697509261155627</v>
      </c>
      <c r="O162" s="3">
        <f t="shared" ca="1" si="22"/>
        <v>-7.0480834150329148</v>
      </c>
      <c r="P162" s="3">
        <f t="shared" ca="1" si="22"/>
        <v>-6.2053290480707144</v>
      </c>
      <c r="Q162" s="3">
        <f t="shared" ca="1" si="22"/>
        <v>-3.7181790385757356</v>
      </c>
      <c r="R162" s="3">
        <f t="shared" ca="1" si="22"/>
        <v>-3.0367622516800985</v>
      </c>
      <c r="S162" s="3">
        <f t="shared" ca="1" si="22"/>
        <v>-3.0956190642023298</v>
      </c>
      <c r="T162" s="3">
        <f t="shared" ca="1" si="22"/>
        <v>-1.4314908032414664</v>
      </c>
      <c r="U162" s="3">
        <f t="shared" ca="1" si="22"/>
        <v>-0.46929329711290668</v>
      </c>
      <c r="V162" s="3">
        <f t="shared" ca="1" si="22"/>
        <v>-2.0409349898093643</v>
      </c>
      <c r="W162" s="3">
        <f ca="1">IF(W165&gt;0,TINV(TTEST(W111:W134,W135:W158,2,2),46),-TINV(TTEST(W111:W134,W135:W158,2,2),46))</f>
        <v>-2.7693446852171038</v>
      </c>
    </row>
    <row r="163" spans="2:23">
      <c r="B163" s="1" t="s">
        <v>199</v>
      </c>
      <c r="C163" s="1" t="s">
        <v>0</v>
      </c>
      <c r="D163" s="3">
        <f ca="1">STDEV(D111:D134)/SQRT(COUNT(D111:D134))</f>
        <v>1.4788245381968332E-2</v>
      </c>
      <c r="E163" s="3">
        <f t="shared" ref="E163:W163" ca="1" si="23">STDEV(E111:E134)/SQRT(COUNT(E111:E134))</f>
        <v>1.0419673346473304E-2</v>
      </c>
      <c r="F163" s="3">
        <f t="shared" ca="1" si="23"/>
        <v>1.3383906140315619E-2</v>
      </c>
      <c r="G163" s="3">
        <f t="shared" ca="1" si="23"/>
        <v>1.3543753660805367E-2</v>
      </c>
      <c r="H163" s="3">
        <f t="shared" ca="1" si="23"/>
        <v>1.806741993789723E-2</v>
      </c>
      <c r="I163" s="3">
        <f t="shared" ca="1" si="23"/>
        <v>1.8854377834711975E-2</v>
      </c>
      <c r="J163" s="3">
        <f t="shared" ca="1" si="23"/>
        <v>1.947032897803044E-2</v>
      </c>
      <c r="K163" s="3">
        <f t="shared" ca="1" si="23"/>
        <v>1.6032738228139394E-2</v>
      </c>
      <c r="L163" s="3">
        <f t="shared" ca="1" si="23"/>
        <v>1.2621864934692632E-2</v>
      </c>
      <c r="M163" s="3">
        <f t="shared" ca="1" si="23"/>
        <v>1.2478018149365224E-2</v>
      </c>
      <c r="N163" s="3">
        <f t="shared" ca="1" si="23"/>
        <v>1.5283473254783065E-2</v>
      </c>
      <c r="O163" s="3">
        <f t="shared" ca="1" si="23"/>
        <v>1.2109327769471068E-2</v>
      </c>
      <c r="P163" s="3">
        <f t="shared" ca="1" si="23"/>
        <v>1.1736405509087573E-2</v>
      </c>
      <c r="Q163" s="3">
        <f t="shared" ca="1" si="23"/>
        <v>1.3817469299725948E-2</v>
      </c>
      <c r="R163" s="3">
        <f t="shared" ca="1" si="23"/>
        <v>1.3104755544240223E-2</v>
      </c>
      <c r="S163" s="3">
        <f t="shared" ca="1" si="23"/>
        <v>1.0183608914058827E-2</v>
      </c>
      <c r="T163" s="3">
        <f t="shared" ca="1" si="23"/>
        <v>9.8654348339398922E-3</v>
      </c>
      <c r="U163" s="3">
        <f t="shared" ca="1" si="23"/>
        <v>9.5137274222534731E-3</v>
      </c>
      <c r="V163" s="3">
        <f t="shared" ca="1" si="23"/>
        <v>1.0422049055474515E-2</v>
      </c>
      <c r="W163" s="3">
        <f t="shared" ca="1" si="23"/>
        <v>1.3757942708741495E-2</v>
      </c>
    </row>
    <row r="164" spans="2:23">
      <c r="C164" s="1" t="s">
        <v>198</v>
      </c>
      <c r="D164" s="3">
        <f ca="1">STDEV(D135:D158)/SQRT(COUNT(D135:D158))</f>
        <v>3.8400149330418472E-2</v>
      </c>
      <c r="E164" s="3">
        <f t="shared" ref="E164:W164" ca="1" si="24">STDEV(E135:E158)/SQRT(COUNT(E135:E158))</f>
        <v>2.6452945008325433E-2</v>
      </c>
      <c r="F164" s="3">
        <f t="shared" ca="1" si="24"/>
        <v>3.1094958697135373E-2</v>
      </c>
      <c r="G164" s="3">
        <f t="shared" ca="1" si="24"/>
        <v>2.8177678513190037E-2</v>
      </c>
      <c r="H164" s="3">
        <f t="shared" ca="1" si="24"/>
        <v>2.8179642919067941E-2</v>
      </c>
      <c r="I164" s="3">
        <f t="shared" ca="1" si="24"/>
        <v>2.6472716020501302E-2</v>
      </c>
      <c r="J164" s="3">
        <f t="shared" ca="1" si="24"/>
        <v>3.0107620163209545E-2</v>
      </c>
      <c r="K164" s="3">
        <f t="shared" ca="1" si="24"/>
        <v>3.4707468589006578E-2</v>
      </c>
      <c r="L164" s="3">
        <f t="shared" ca="1" si="24"/>
        <v>3.3163032073120727E-2</v>
      </c>
      <c r="M164" s="3">
        <f t="shared" ca="1" si="24"/>
        <v>2.0052479419060652E-2</v>
      </c>
      <c r="N164" s="3">
        <f t="shared" ca="1" si="24"/>
        <v>2.6221442086963906E-2</v>
      </c>
      <c r="O164" s="3">
        <f t="shared" ca="1" si="24"/>
        <v>3.3504049507537631E-2</v>
      </c>
      <c r="P164" s="3">
        <f t="shared" ca="1" si="24"/>
        <v>3.5726033731924463E-2</v>
      </c>
      <c r="Q164" s="3">
        <f t="shared" ca="1" si="24"/>
        <v>3.9567679045375594E-2</v>
      </c>
      <c r="R164" s="3">
        <f t="shared" ca="1" si="24"/>
        <v>3.9784429938601547E-2</v>
      </c>
      <c r="S164" s="3">
        <f t="shared" ca="1" si="24"/>
        <v>2.1340572377275307E-2</v>
      </c>
      <c r="T164" s="3">
        <f t="shared" ca="1" si="24"/>
        <v>1.5662199141066604E-2</v>
      </c>
      <c r="U164" s="3">
        <f t="shared" ca="1" si="24"/>
        <v>1.3059885997592663E-2</v>
      </c>
      <c r="V164" s="3">
        <f t="shared" ca="1" si="24"/>
        <v>2.2896407540428397E-2</v>
      </c>
      <c r="W164" s="3">
        <f t="shared" ca="1" si="24"/>
        <v>4.4154675431117014E-2</v>
      </c>
    </row>
    <row r="165" spans="2:23">
      <c r="C165" s="1" t="s">
        <v>110</v>
      </c>
      <c r="D165" s="2">
        <f ca="1">D160-D161</f>
        <v>-0.12969840910633962</v>
      </c>
      <c r="E165" s="2">
        <f t="shared" ref="E165:W165" ca="1" si="25">E160-E161</f>
        <v>-0.14517224810501508</v>
      </c>
      <c r="F165" s="2">
        <f t="shared" ca="1" si="25"/>
        <v>-0.21533446234047987</v>
      </c>
      <c r="G165" s="2">
        <f t="shared" ca="1" si="25"/>
        <v>-0.17983354675945062</v>
      </c>
      <c r="H165" s="2">
        <f t="shared" ca="1" si="25"/>
        <v>-2.9949666408251585E-2</v>
      </c>
      <c r="I165" s="2">
        <f t="shared" ca="1" si="25"/>
        <v>7.8613739992643983E-3</v>
      </c>
      <c r="J165" s="2">
        <f t="shared" ca="1" si="25"/>
        <v>-1.1388012882894982E-2</v>
      </c>
      <c r="K165" s="2">
        <f t="shared" ca="1" si="25"/>
        <v>-7.5457924234537177E-2</v>
      </c>
      <c r="L165" s="2">
        <f t="shared" ca="1" si="25"/>
        <v>-0.14331281378690297</v>
      </c>
      <c r="M165" s="2">
        <f t="shared" ca="1" si="25"/>
        <v>-0.12951742299479763</v>
      </c>
      <c r="N165" s="2">
        <f t="shared" ca="1" si="25"/>
        <v>-0.16297424771313751</v>
      </c>
      <c r="O165" s="2">
        <f t="shared" ca="1" si="25"/>
        <v>-0.25108960655655072</v>
      </c>
      <c r="P165" s="2">
        <f t="shared" ca="1" si="25"/>
        <v>-0.23334782426275369</v>
      </c>
      <c r="Q165" s="2">
        <f t="shared" ca="1" si="25"/>
        <v>-0.15583223625881884</v>
      </c>
      <c r="R165" s="2">
        <f t="shared" ca="1" si="25"/>
        <v>-0.1272013938245582</v>
      </c>
      <c r="S165" s="2">
        <f t="shared" ca="1" si="25"/>
        <v>-7.3198524260122855E-2</v>
      </c>
      <c r="T165" s="2">
        <f t="shared" ca="1" si="25"/>
        <v>-2.6497327320509696E-2</v>
      </c>
      <c r="U165" s="2">
        <f t="shared" ca="1" si="25"/>
        <v>-7.5827055702879578E-3</v>
      </c>
      <c r="V165" s="2">
        <f t="shared" ca="1" si="25"/>
        <v>-5.1343393292092053E-2</v>
      </c>
      <c r="W165" s="2">
        <f t="shared" ca="1" si="25"/>
        <v>-0.12807781605207522</v>
      </c>
    </row>
    <row r="167" spans="2:23">
      <c r="B167" s="1" t="s">
        <v>200</v>
      </c>
      <c r="D167" s="1">
        <f ca="1">COVAR(D111:D158,$C111:$C158)/VAR($C111:$C158)</f>
        <v>-6.3498179458312126E-2</v>
      </c>
      <c r="E167" s="1">
        <f t="shared" ref="E167:W167" ca="1" si="26">COVAR(E111:E158,$C111:$C158)/VAR($C111:$C158)</f>
        <v>-7.107391313474698E-2</v>
      </c>
      <c r="F167" s="1">
        <f t="shared" ca="1" si="26"/>
        <v>-0.1054241638541933</v>
      </c>
      <c r="G167" s="1">
        <f t="shared" ca="1" si="26"/>
        <v>-8.8043507267647717E-2</v>
      </c>
      <c r="H167" s="1">
        <f t="shared" ca="1" si="26"/>
        <v>-1.4662857512373187E-2</v>
      </c>
      <c r="I167" s="1">
        <f t="shared" ca="1" si="26"/>
        <v>3.8487976871398382E-3</v>
      </c>
      <c r="J167" s="1">
        <f t="shared" ca="1" si="26"/>
        <v>-5.5753813072507126E-3</v>
      </c>
      <c r="K167" s="1">
        <f t="shared" ca="1" si="26"/>
        <v>-3.6942942073158874E-2</v>
      </c>
      <c r="L167" s="1">
        <f t="shared" ca="1" si="26"/>
        <v>-7.0163565083171245E-2</v>
      </c>
      <c r="M167" s="1">
        <f t="shared" ca="1" si="26"/>
        <v>-6.3409571674536314E-2</v>
      </c>
      <c r="N167" s="1">
        <f t="shared" ca="1" si="26"/>
        <v>-7.9789475442890223E-2</v>
      </c>
      <c r="O167" s="1">
        <f t="shared" ca="1" si="26"/>
        <v>-0.12292928654331135</v>
      </c>
      <c r="P167" s="1">
        <f t="shared" ca="1" si="26"/>
        <v>-0.11424320562863982</v>
      </c>
      <c r="Q167" s="1">
        <f t="shared" ca="1" si="26"/>
        <v>-7.6292865668380061E-2</v>
      </c>
      <c r="R167" s="1">
        <f t="shared" ca="1" si="26"/>
        <v>-6.2275682393273316E-2</v>
      </c>
      <c r="S167" s="1">
        <f t="shared" ca="1" si="26"/>
        <v>-3.583677750235182E-2</v>
      </c>
      <c r="T167" s="1">
        <f t="shared" ca="1" si="26"/>
        <v>-1.2972649833999544E-2</v>
      </c>
      <c r="U167" s="1">
        <f t="shared" ca="1" si="26"/>
        <v>-3.7123662687868126E-3</v>
      </c>
      <c r="V167" s="1">
        <f t="shared" ca="1" si="26"/>
        <v>-2.5136869632586729E-2</v>
      </c>
      <c r="W167" s="1">
        <f t="shared" ca="1" si="26"/>
        <v>-6.2704764108828498E-2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5.5E-2</v>
      </c>
      <c r="E1">
        <v>1.7999999999999999E-2</v>
      </c>
      <c r="F1">
        <v>7.6999999999999999E-2</v>
      </c>
      <c r="G1">
        <v>8.9999999999999993E-3</v>
      </c>
      <c r="H1">
        <v>1.0999999999999999E-2</v>
      </c>
      <c r="I1">
        <v>2.5999999999999999E-2</v>
      </c>
      <c r="J1">
        <v>0.19700000000000001</v>
      </c>
      <c r="K1">
        <v>1.0999999999999999E-2</v>
      </c>
      <c r="L1">
        <v>4.9000000000000002E-2</v>
      </c>
      <c r="M1">
        <v>2.3E-2</v>
      </c>
      <c r="N1">
        <v>0.19400000000000001</v>
      </c>
      <c r="O1">
        <v>1.2999999999999999E-2</v>
      </c>
      <c r="P1">
        <v>0.88100000000000001</v>
      </c>
      <c r="Q1">
        <v>0.01</v>
      </c>
      <c r="R1">
        <v>1.0999999999999999E-2</v>
      </c>
      <c r="S1">
        <v>0.32200000000000001</v>
      </c>
      <c r="T1">
        <v>5.8000000000000003E-2</v>
      </c>
      <c r="U1">
        <v>3.0000000000000001E-3</v>
      </c>
      <c r="V1">
        <v>0.40200000000000002</v>
      </c>
      <c r="W1">
        <v>4.5999999999999999E-2</v>
      </c>
      <c r="Z1" s="1">
        <f>AVERAGE(D1:M1)</f>
        <v>4.7600000000000003E-2</v>
      </c>
      <c r="AA1" s="1">
        <f>AVERAGE(N1:W1)</f>
        <v>0.19400000000000001</v>
      </c>
    </row>
    <row r="2" spans="1:27">
      <c r="A2">
        <v>1</v>
      </c>
      <c r="B2" t="s">
        <v>149</v>
      </c>
      <c r="C2">
        <v>30</v>
      </c>
      <c r="D2">
        <v>0.106</v>
      </c>
      <c r="E2">
        <v>1.4999999999999999E-2</v>
      </c>
      <c r="F2">
        <v>8.8999999999999996E-2</v>
      </c>
      <c r="G2">
        <v>1.4999999999999999E-2</v>
      </c>
      <c r="H2">
        <v>2.1999999999999999E-2</v>
      </c>
      <c r="I2">
        <v>2.5000000000000001E-2</v>
      </c>
      <c r="J2">
        <v>0.14899999999999999</v>
      </c>
      <c r="K2">
        <v>3.2000000000000001E-2</v>
      </c>
      <c r="L2">
        <v>0.51200000000000001</v>
      </c>
      <c r="M2">
        <v>4.2000000000000003E-2</v>
      </c>
      <c r="N2">
        <v>3.1E-2</v>
      </c>
      <c r="O2">
        <v>3.7999999999999999E-2</v>
      </c>
      <c r="P2">
        <v>0.94199999999999995</v>
      </c>
      <c r="Q2">
        <v>7.0999999999999994E-2</v>
      </c>
      <c r="R2">
        <v>8.9999999999999993E-3</v>
      </c>
      <c r="S2">
        <v>0.57899999999999996</v>
      </c>
      <c r="T2">
        <v>1.6E-2</v>
      </c>
      <c r="U2">
        <v>1.2E-2</v>
      </c>
      <c r="V2">
        <v>0.23400000000000001</v>
      </c>
      <c r="W2">
        <v>6.5000000000000002E-2</v>
      </c>
      <c r="Z2" s="1">
        <f t="shared" ref="Z2:Z48" si="0">AVERAGE(D2:M2)</f>
        <v>0.10069999999999998</v>
      </c>
      <c r="AA2" s="1">
        <f t="shared" ref="AA2:AA48" si="1">AVERAGE(N2:W2)</f>
        <v>0.19969999999999996</v>
      </c>
    </row>
    <row r="3" spans="1:27">
      <c r="A3">
        <v>2</v>
      </c>
      <c r="B3" t="s">
        <v>150</v>
      </c>
      <c r="C3">
        <v>30</v>
      </c>
      <c r="D3">
        <v>7.0000000000000001E-3</v>
      </c>
      <c r="E3">
        <v>1.7999999999999999E-2</v>
      </c>
      <c r="F3">
        <v>9.8000000000000004E-2</v>
      </c>
      <c r="G3">
        <v>7.0000000000000001E-3</v>
      </c>
      <c r="H3">
        <v>3.4000000000000002E-2</v>
      </c>
      <c r="I3">
        <v>3.3000000000000002E-2</v>
      </c>
      <c r="J3">
        <v>0.03</v>
      </c>
      <c r="K3">
        <v>6.0000000000000001E-3</v>
      </c>
      <c r="L3">
        <v>0.39600000000000002</v>
      </c>
      <c r="M3">
        <v>4.3999999999999997E-2</v>
      </c>
      <c r="N3">
        <v>2.3E-2</v>
      </c>
      <c r="O3">
        <v>0.10100000000000001</v>
      </c>
      <c r="P3">
        <v>0.97199999999999998</v>
      </c>
      <c r="Q3">
        <v>6.5000000000000002E-2</v>
      </c>
      <c r="R3">
        <v>3.0000000000000001E-3</v>
      </c>
      <c r="S3">
        <v>0.66</v>
      </c>
      <c r="T3">
        <v>3.0000000000000001E-3</v>
      </c>
      <c r="U3">
        <v>3.0000000000000001E-3</v>
      </c>
      <c r="V3">
        <v>0.13900000000000001</v>
      </c>
      <c r="W3">
        <v>0.13100000000000001</v>
      </c>
      <c r="Z3" s="1">
        <f t="shared" si="0"/>
        <v>6.7299999999999999E-2</v>
      </c>
      <c r="AA3" s="1">
        <f t="shared" si="1"/>
        <v>0.20999999999999996</v>
      </c>
    </row>
    <row r="4" spans="1:27">
      <c r="A4">
        <v>3</v>
      </c>
      <c r="B4" t="s">
        <v>151</v>
      </c>
      <c r="C4">
        <v>30</v>
      </c>
      <c r="D4">
        <v>0.41199999999999998</v>
      </c>
      <c r="E4">
        <v>1.2E-2</v>
      </c>
      <c r="F4">
        <v>8.5000000000000006E-2</v>
      </c>
      <c r="G4">
        <v>0.31</v>
      </c>
      <c r="H4">
        <v>1.9E-2</v>
      </c>
      <c r="I4">
        <v>3.6999999999999998E-2</v>
      </c>
      <c r="J4">
        <v>0.222</v>
      </c>
      <c r="K4">
        <v>0.158</v>
      </c>
      <c r="L4">
        <v>0.63</v>
      </c>
      <c r="M4">
        <v>7.9000000000000001E-2</v>
      </c>
      <c r="N4">
        <v>2.8000000000000001E-2</v>
      </c>
      <c r="O4">
        <v>0.14399999999999999</v>
      </c>
      <c r="P4">
        <v>0.83699999999999997</v>
      </c>
      <c r="Q4">
        <v>0.28199999999999997</v>
      </c>
      <c r="R4">
        <v>4.4999999999999998E-2</v>
      </c>
      <c r="S4">
        <v>0.63100000000000001</v>
      </c>
      <c r="T4">
        <v>2.3E-2</v>
      </c>
      <c r="U4">
        <v>0.25800000000000001</v>
      </c>
      <c r="V4">
        <v>0.221</v>
      </c>
      <c r="W4">
        <v>6.3E-2</v>
      </c>
      <c r="Z4" s="1">
        <f t="shared" si="0"/>
        <v>0.19639999999999996</v>
      </c>
      <c r="AA4" s="1">
        <f t="shared" si="1"/>
        <v>0.25319999999999998</v>
      </c>
    </row>
    <row r="5" spans="1:27">
      <c r="A5">
        <v>4</v>
      </c>
      <c r="B5" t="s">
        <v>152</v>
      </c>
      <c r="C5">
        <v>30</v>
      </c>
      <c r="D5">
        <v>1.4E-2</v>
      </c>
      <c r="E5">
        <v>1.4999999999999999E-2</v>
      </c>
      <c r="F5">
        <v>2.9000000000000001E-2</v>
      </c>
      <c r="G5">
        <v>7.0000000000000001E-3</v>
      </c>
      <c r="H5">
        <v>1.0999999999999999E-2</v>
      </c>
      <c r="I5">
        <v>5.2999999999999999E-2</v>
      </c>
      <c r="J5">
        <v>3.5999999999999997E-2</v>
      </c>
      <c r="K5">
        <v>3.6999999999999998E-2</v>
      </c>
      <c r="L5">
        <v>5.3999999999999999E-2</v>
      </c>
      <c r="M5">
        <v>3.1E-2</v>
      </c>
      <c r="N5">
        <v>0.29599999999999999</v>
      </c>
      <c r="O5">
        <v>0.155</v>
      </c>
      <c r="P5">
        <v>0.97499999999999998</v>
      </c>
      <c r="Q5">
        <v>0.20300000000000001</v>
      </c>
      <c r="R5">
        <v>6.0000000000000001E-3</v>
      </c>
      <c r="S5">
        <v>0.47899999999999998</v>
      </c>
      <c r="T5">
        <v>4.2999999999999997E-2</v>
      </c>
      <c r="U5">
        <v>2.1999999999999999E-2</v>
      </c>
      <c r="V5">
        <v>0.38100000000000001</v>
      </c>
      <c r="W5">
        <v>6.5000000000000002E-2</v>
      </c>
      <c r="Z5" s="1">
        <f t="shared" si="0"/>
        <v>2.8700000000000003E-2</v>
      </c>
      <c r="AA5" s="1">
        <f t="shared" si="1"/>
        <v>0.26249999999999996</v>
      </c>
    </row>
    <row r="6" spans="1:27">
      <c r="A6">
        <v>5</v>
      </c>
      <c r="B6" t="s">
        <v>153</v>
      </c>
      <c r="C6">
        <v>30</v>
      </c>
      <c r="D6">
        <v>0.1</v>
      </c>
      <c r="E6">
        <v>1.2E-2</v>
      </c>
      <c r="F6">
        <v>0.13300000000000001</v>
      </c>
      <c r="G6">
        <v>0.01</v>
      </c>
      <c r="H6">
        <v>3.5000000000000003E-2</v>
      </c>
      <c r="I6">
        <v>5.8000000000000003E-2</v>
      </c>
      <c r="J6">
        <v>0.183</v>
      </c>
      <c r="K6">
        <v>1.2E-2</v>
      </c>
      <c r="L6">
        <v>0.32300000000000001</v>
      </c>
      <c r="M6">
        <v>3.6999999999999998E-2</v>
      </c>
      <c r="N6">
        <v>0.76100000000000001</v>
      </c>
      <c r="O6">
        <v>1.4E-2</v>
      </c>
      <c r="P6">
        <v>0.995</v>
      </c>
      <c r="Q6">
        <v>0.34799999999999998</v>
      </c>
      <c r="R6">
        <v>6.0000000000000001E-3</v>
      </c>
      <c r="S6">
        <v>0.72399999999999998</v>
      </c>
      <c r="T6">
        <v>1.2999999999999999E-2</v>
      </c>
      <c r="U6">
        <v>6.0000000000000001E-3</v>
      </c>
      <c r="V6">
        <v>0.53500000000000003</v>
      </c>
      <c r="W6">
        <v>8.3000000000000004E-2</v>
      </c>
      <c r="Z6" s="1">
        <f t="shared" si="0"/>
        <v>9.0300000000000019E-2</v>
      </c>
      <c r="AA6" s="1">
        <f t="shared" si="1"/>
        <v>0.34849999999999998</v>
      </c>
    </row>
    <row r="7" spans="1:27">
      <c r="A7">
        <v>6</v>
      </c>
      <c r="B7" t="s">
        <v>154</v>
      </c>
      <c r="C7">
        <v>30</v>
      </c>
      <c r="D7">
        <v>0.13200000000000001</v>
      </c>
      <c r="E7">
        <v>1.7000000000000001E-2</v>
      </c>
      <c r="F7">
        <v>0.28499999999999998</v>
      </c>
      <c r="G7">
        <v>4.4999999999999998E-2</v>
      </c>
      <c r="H7">
        <v>3.1E-2</v>
      </c>
      <c r="I7">
        <v>5.3999999999999999E-2</v>
      </c>
      <c r="J7">
        <v>6.0000000000000001E-3</v>
      </c>
      <c r="K7">
        <v>4.0000000000000001E-3</v>
      </c>
      <c r="L7">
        <v>0.751</v>
      </c>
      <c r="M7">
        <v>5.1999999999999998E-2</v>
      </c>
      <c r="N7">
        <v>0.13500000000000001</v>
      </c>
      <c r="O7">
        <v>1.4E-2</v>
      </c>
      <c r="P7">
        <v>0.93400000000000005</v>
      </c>
      <c r="Q7">
        <v>4.0000000000000001E-3</v>
      </c>
      <c r="R7">
        <v>1.2999999999999999E-2</v>
      </c>
      <c r="S7">
        <v>0.45100000000000001</v>
      </c>
      <c r="T7">
        <v>0.17399999999999999</v>
      </c>
      <c r="U7">
        <v>5.1999999999999998E-2</v>
      </c>
      <c r="V7">
        <v>0.45500000000000002</v>
      </c>
      <c r="W7">
        <v>7.3999999999999996E-2</v>
      </c>
      <c r="Z7" s="1">
        <f t="shared" si="0"/>
        <v>0.13770000000000002</v>
      </c>
      <c r="AA7" s="1">
        <f t="shared" si="1"/>
        <v>0.2306</v>
      </c>
    </row>
    <row r="8" spans="1:27">
      <c r="A8">
        <v>7</v>
      </c>
      <c r="B8" t="s">
        <v>155</v>
      </c>
      <c r="C8">
        <v>30</v>
      </c>
      <c r="D8">
        <v>0.13500000000000001</v>
      </c>
      <c r="E8">
        <v>1.7999999999999999E-2</v>
      </c>
      <c r="F8">
        <v>0.189</v>
      </c>
      <c r="G8">
        <v>0.29199999999999998</v>
      </c>
      <c r="H8">
        <v>1.7999999999999999E-2</v>
      </c>
      <c r="I8">
        <v>4.2999999999999997E-2</v>
      </c>
      <c r="J8">
        <v>0.01</v>
      </c>
      <c r="K8">
        <v>3.0000000000000001E-3</v>
      </c>
      <c r="L8">
        <v>0.44500000000000001</v>
      </c>
      <c r="M8">
        <v>4.2999999999999997E-2</v>
      </c>
      <c r="N8">
        <v>1.4E-2</v>
      </c>
      <c r="O8">
        <v>2.7E-2</v>
      </c>
      <c r="P8">
        <v>0.96599999999999997</v>
      </c>
      <c r="Q8">
        <v>2E-3</v>
      </c>
      <c r="R8">
        <v>0.10199999999999999</v>
      </c>
      <c r="S8">
        <v>0.30399999999999999</v>
      </c>
      <c r="T8">
        <v>5.0000000000000001E-3</v>
      </c>
      <c r="U8">
        <v>4.0000000000000001E-3</v>
      </c>
      <c r="V8">
        <v>0.40899999999999997</v>
      </c>
      <c r="W8">
        <v>4.9000000000000002E-2</v>
      </c>
      <c r="Z8" s="1">
        <f t="shared" si="0"/>
        <v>0.1196</v>
      </c>
      <c r="AA8" s="1">
        <f t="shared" si="1"/>
        <v>0.18819999999999998</v>
      </c>
    </row>
    <row r="9" spans="1:27">
      <c r="A9">
        <v>8</v>
      </c>
      <c r="B9" t="s">
        <v>156</v>
      </c>
      <c r="C9">
        <v>30</v>
      </c>
      <c r="D9">
        <v>0.126</v>
      </c>
      <c r="E9">
        <v>1.7000000000000001E-2</v>
      </c>
      <c r="F9">
        <v>0.23100000000000001</v>
      </c>
      <c r="G9">
        <v>0.10100000000000001</v>
      </c>
      <c r="H9">
        <v>2.5999999999999999E-2</v>
      </c>
      <c r="I9">
        <v>1.7999999999999999E-2</v>
      </c>
      <c r="J9">
        <v>6.0999999999999999E-2</v>
      </c>
      <c r="K9">
        <v>2E-3</v>
      </c>
      <c r="L9">
        <v>0.39700000000000002</v>
      </c>
      <c r="M9">
        <v>4.3999999999999997E-2</v>
      </c>
      <c r="N9">
        <v>1.9E-2</v>
      </c>
      <c r="O9">
        <v>1.4999999999999999E-2</v>
      </c>
      <c r="P9">
        <v>0.97</v>
      </c>
      <c r="Q9">
        <v>3.0000000000000001E-3</v>
      </c>
      <c r="R9">
        <v>1.4E-2</v>
      </c>
      <c r="S9">
        <v>0.28799999999999998</v>
      </c>
      <c r="T9">
        <v>4.0000000000000001E-3</v>
      </c>
      <c r="U9">
        <v>2E-3</v>
      </c>
      <c r="V9">
        <v>0.14399999999999999</v>
      </c>
      <c r="W9">
        <v>4.7E-2</v>
      </c>
      <c r="Z9" s="1">
        <f t="shared" si="0"/>
        <v>0.10230000000000002</v>
      </c>
      <c r="AA9" s="1">
        <f t="shared" si="1"/>
        <v>0.15059999999999998</v>
      </c>
    </row>
    <row r="10" spans="1:27">
      <c r="A10">
        <v>9</v>
      </c>
      <c r="B10" t="s">
        <v>157</v>
      </c>
      <c r="C10">
        <v>30</v>
      </c>
      <c r="D10">
        <v>0.28000000000000003</v>
      </c>
      <c r="E10">
        <v>1.6E-2</v>
      </c>
      <c r="F10">
        <v>0.18099999999999999</v>
      </c>
      <c r="G10">
        <v>0.15</v>
      </c>
      <c r="H10">
        <v>1.9E-2</v>
      </c>
      <c r="I10">
        <v>1.7999999999999999E-2</v>
      </c>
      <c r="J10">
        <v>2.1000000000000001E-2</v>
      </c>
      <c r="K10">
        <v>4.0000000000000001E-3</v>
      </c>
      <c r="L10">
        <v>0.58899999999999997</v>
      </c>
      <c r="M10">
        <v>4.8000000000000001E-2</v>
      </c>
      <c r="N10">
        <v>1.6E-2</v>
      </c>
      <c r="O10">
        <v>1.6E-2</v>
      </c>
      <c r="P10">
        <v>0.98299999999999998</v>
      </c>
      <c r="Q10">
        <v>3.0000000000000001E-3</v>
      </c>
      <c r="R10">
        <v>3.5999999999999997E-2</v>
      </c>
      <c r="S10">
        <v>0.26400000000000001</v>
      </c>
      <c r="T10">
        <v>1.4E-2</v>
      </c>
      <c r="U10">
        <v>5.0000000000000001E-3</v>
      </c>
      <c r="V10">
        <v>0.20899999999999999</v>
      </c>
      <c r="W10">
        <v>3.6999999999999998E-2</v>
      </c>
      <c r="Z10" s="1">
        <f t="shared" si="0"/>
        <v>0.1326</v>
      </c>
      <c r="AA10" s="1">
        <f t="shared" si="1"/>
        <v>0.15829999999999997</v>
      </c>
    </row>
    <row r="11" spans="1:27">
      <c r="A11">
        <v>10</v>
      </c>
      <c r="B11" t="s">
        <v>158</v>
      </c>
      <c r="C11">
        <v>30</v>
      </c>
      <c r="D11">
        <v>0.28799999999999998</v>
      </c>
      <c r="E11">
        <v>1.7000000000000001E-2</v>
      </c>
      <c r="F11">
        <v>9.2999999999999999E-2</v>
      </c>
      <c r="G11">
        <v>5.0000000000000001E-3</v>
      </c>
      <c r="H11">
        <v>2.9000000000000001E-2</v>
      </c>
      <c r="I11">
        <v>4.1000000000000002E-2</v>
      </c>
      <c r="J11">
        <v>0.01</v>
      </c>
      <c r="K11">
        <v>1.4999999999999999E-2</v>
      </c>
      <c r="L11">
        <v>8.8999999999999996E-2</v>
      </c>
      <c r="M11">
        <v>3.2000000000000001E-2</v>
      </c>
      <c r="N11">
        <v>0.06</v>
      </c>
      <c r="O11">
        <v>9.2999999999999999E-2</v>
      </c>
      <c r="P11">
        <v>0.98</v>
      </c>
      <c r="Q11">
        <v>7.0000000000000001E-3</v>
      </c>
      <c r="R11">
        <v>2.3E-2</v>
      </c>
      <c r="S11">
        <v>0.51400000000000001</v>
      </c>
      <c r="T11">
        <v>3.0000000000000001E-3</v>
      </c>
      <c r="U11">
        <v>7.0000000000000001E-3</v>
      </c>
      <c r="V11">
        <v>0.42599999999999999</v>
      </c>
      <c r="W11">
        <v>9.4E-2</v>
      </c>
      <c r="Z11" s="1">
        <f t="shared" si="0"/>
        <v>6.1900000000000011E-2</v>
      </c>
      <c r="AA11" s="1">
        <f t="shared" si="1"/>
        <v>0.22069999999999995</v>
      </c>
    </row>
    <row r="12" spans="1:27">
      <c r="A12">
        <v>11</v>
      </c>
      <c r="B12" t="s">
        <v>159</v>
      </c>
      <c r="C12">
        <v>30</v>
      </c>
      <c r="D12">
        <v>0.04</v>
      </c>
      <c r="E12">
        <v>1.9E-2</v>
      </c>
      <c r="F12">
        <v>0.23400000000000001</v>
      </c>
      <c r="G12">
        <v>0.04</v>
      </c>
      <c r="H12">
        <v>0.03</v>
      </c>
      <c r="I12">
        <v>2.5999999999999999E-2</v>
      </c>
      <c r="J12">
        <v>1.6E-2</v>
      </c>
      <c r="K12">
        <v>2E-3</v>
      </c>
      <c r="L12">
        <v>0.437</v>
      </c>
      <c r="M12">
        <v>4.1000000000000002E-2</v>
      </c>
      <c r="N12">
        <v>0.01</v>
      </c>
      <c r="O12">
        <v>1.9E-2</v>
      </c>
      <c r="P12">
        <v>0.97499999999999998</v>
      </c>
      <c r="Q12">
        <v>3.0000000000000001E-3</v>
      </c>
      <c r="R12">
        <v>8.0000000000000002E-3</v>
      </c>
      <c r="S12">
        <v>0.36199999999999999</v>
      </c>
      <c r="T12">
        <v>4.0000000000000001E-3</v>
      </c>
      <c r="U12">
        <v>2E-3</v>
      </c>
      <c r="V12">
        <v>0.20499999999999999</v>
      </c>
      <c r="W12">
        <v>7.6999999999999999E-2</v>
      </c>
      <c r="Z12" s="1">
        <f t="shared" si="0"/>
        <v>8.8500000000000009E-2</v>
      </c>
      <c r="AA12" s="1">
        <f t="shared" si="1"/>
        <v>0.16649999999999998</v>
      </c>
    </row>
    <row r="13" spans="1:27">
      <c r="A13">
        <v>12</v>
      </c>
      <c r="B13" t="s">
        <v>160</v>
      </c>
      <c r="C13">
        <v>30</v>
      </c>
      <c r="D13">
        <v>0.04</v>
      </c>
      <c r="E13">
        <v>1.6E-2</v>
      </c>
      <c r="F13">
        <v>0.13400000000000001</v>
      </c>
      <c r="G13">
        <v>0.128</v>
      </c>
      <c r="H13">
        <v>1.6E-2</v>
      </c>
      <c r="I13">
        <v>4.9000000000000002E-2</v>
      </c>
      <c r="J13">
        <v>0.09</v>
      </c>
      <c r="K13">
        <v>1.2E-2</v>
      </c>
      <c r="L13">
        <v>0.70099999999999996</v>
      </c>
      <c r="M13">
        <v>5.2999999999999999E-2</v>
      </c>
      <c r="N13">
        <v>2.5999999999999999E-2</v>
      </c>
      <c r="O13">
        <v>5.5E-2</v>
      </c>
      <c r="P13">
        <v>0.95</v>
      </c>
      <c r="Q13">
        <v>1.9E-2</v>
      </c>
      <c r="R13">
        <v>2.4E-2</v>
      </c>
      <c r="S13">
        <v>0.63400000000000001</v>
      </c>
      <c r="T13">
        <v>3.0000000000000001E-3</v>
      </c>
      <c r="U13">
        <v>0.03</v>
      </c>
      <c r="V13">
        <v>0.20699999999999999</v>
      </c>
      <c r="W13">
        <v>6.5000000000000002E-2</v>
      </c>
      <c r="Z13" s="1">
        <f t="shared" si="0"/>
        <v>0.12389999999999998</v>
      </c>
      <c r="AA13" s="1">
        <f t="shared" si="1"/>
        <v>0.20129999999999998</v>
      </c>
    </row>
    <row r="14" spans="1:27">
      <c r="A14">
        <v>13</v>
      </c>
      <c r="B14" t="s">
        <v>161</v>
      </c>
      <c r="C14">
        <v>30</v>
      </c>
      <c r="D14">
        <v>5.0000000000000001E-3</v>
      </c>
      <c r="E14">
        <v>1.0999999999999999E-2</v>
      </c>
      <c r="F14">
        <v>6.4000000000000001E-2</v>
      </c>
      <c r="G14">
        <v>0.193</v>
      </c>
      <c r="H14">
        <v>3.5999999999999997E-2</v>
      </c>
      <c r="I14">
        <v>4.7E-2</v>
      </c>
      <c r="J14">
        <v>5.8999999999999997E-2</v>
      </c>
      <c r="K14">
        <v>8.0000000000000002E-3</v>
      </c>
      <c r="L14">
        <v>4.7E-2</v>
      </c>
      <c r="M14">
        <v>9.4E-2</v>
      </c>
      <c r="N14">
        <v>0.69199999999999995</v>
      </c>
      <c r="O14">
        <v>0.54400000000000004</v>
      </c>
      <c r="P14">
        <v>0.995</v>
      </c>
      <c r="Q14">
        <v>1.7000000000000001E-2</v>
      </c>
      <c r="R14">
        <v>1.0999999999999999E-2</v>
      </c>
      <c r="S14">
        <v>0.73299999999999998</v>
      </c>
      <c r="T14">
        <v>3.0000000000000001E-3</v>
      </c>
      <c r="U14">
        <v>2E-3</v>
      </c>
      <c r="V14">
        <v>0.373</v>
      </c>
      <c r="W14">
        <v>0.1</v>
      </c>
      <c r="Z14" s="1">
        <f t="shared" si="0"/>
        <v>5.6399999999999992E-2</v>
      </c>
      <c r="AA14" s="1">
        <f t="shared" si="1"/>
        <v>0.34700000000000003</v>
      </c>
    </row>
    <row r="15" spans="1:27">
      <c r="A15">
        <v>14</v>
      </c>
      <c r="B15" t="s">
        <v>162</v>
      </c>
      <c r="C15">
        <v>30</v>
      </c>
      <c r="D15">
        <v>3.0000000000000001E-3</v>
      </c>
      <c r="E15">
        <v>1.7000000000000001E-2</v>
      </c>
      <c r="F15">
        <v>3.1E-2</v>
      </c>
      <c r="G15">
        <v>4.4999999999999998E-2</v>
      </c>
      <c r="H15">
        <v>1.4E-2</v>
      </c>
      <c r="I15">
        <v>1.4999999999999999E-2</v>
      </c>
      <c r="J15">
        <v>0.05</v>
      </c>
      <c r="K15">
        <v>6.0000000000000001E-3</v>
      </c>
      <c r="L15">
        <v>7.0000000000000001E-3</v>
      </c>
      <c r="M15">
        <v>3.6999999999999998E-2</v>
      </c>
      <c r="N15">
        <v>5.6000000000000001E-2</v>
      </c>
      <c r="O15">
        <v>0.749</v>
      </c>
      <c r="P15">
        <v>0.94</v>
      </c>
      <c r="Q15">
        <v>3.0000000000000001E-3</v>
      </c>
      <c r="R15">
        <v>0.01</v>
      </c>
      <c r="S15">
        <v>0.20599999999999999</v>
      </c>
      <c r="T15">
        <v>3.0000000000000001E-3</v>
      </c>
      <c r="U15">
        <v>2E-3</v>
      </c>
      <c r="V15">
        <v>0.104</v>
      </c>
      <c r="W15">
        <v>4.2999999999999997E-2</v>
      </c>
      <c r="Z15" s="1">
        <f t="shared" si="0"/>
        <v>2.2499999999999999E-2</v>
      </c>
      <c r="AA15" s="1">
        <f t="shared" si="1"/>
        <v>0.21160000000000001</v>
      </c>
    </row>
    <row r="16" spans="1:27">
      <c r="A16">
        <v>15</v>
      </c>
      <c r="B16" t="s">
        <v>163</v>
      </c>
      <c r="C16">
        <v>30</v>
      </c>
      <c r="D16">
        <v>0.13500000000000001</v>
      </c>
      <c r="E16">
        <v>1.4999999999999999E-2</v>
      </c>
      <c r="F16">
        <v>0.20300000000000001</v>
      </c>
      <c r="G16">
        <v>3.5000000000000003E-2</v>
      </c>
      <c r="H16">
        <v>3.2000000000000001E-2</v>
      </c>
      <c r="I16">
        <v>0.02</v>
      </c>
      <c r="J16">
        <v>9.7000000000000003E-2</v>
      </c>
      <c r="K16">
        <v>5.0000000000000001E-3</v>
      </c>
      <c r="L16">
        <v>0.371</v>
      </c>
      <c r="M16">
        <v>4.4999999999999998E-2</v>
      </c>
      <c r="N16">
        <v>0.108</v>
      </c>
      <c r="O16">
        <v>2.5000000000000001E-2</v>
      </c>
      <c r="P16">
        <v>0.99099999999999999</v>
      </c>
      <c r="Q16">
        <v>4.0000000000000001E-3</v>
      </c>
      <c r="R16">
        <v>1.2E-2</v>
      </c>
      <c r="S16">
        <v>0.44600000000000001</v>
      </c>
      <c r="T16">
        <v>6.0000000000000001E-3</v>
      </c>
      <c r="U16">
        <v>3.0000000000000001E-3</v>
      </c>
      <c r="V16">
        <v>0.22500000000000001</v>
      </c>
      <c r="W16">
        <v>5.5E-2</v>
      </c>
      <c r="Z16" s="1">
        <f t="shared" si="0"/>
        <v>9.580000000000001E-2</v>
      </c>
      <c r="AA16" s="1">
        <f t="shared" si="1"/>
        <v>0.1875</v>
      </c>
    </row>
    <row r="17" spans="1:27">
      <c r="A17">
        <v>16</v>
      </c>
      <c r="B17" t="s">
        <v>164</v>
      </c>
      <c r="C17">
        <v>30</v>
      </c>
      <c r="D17">
        <v>2.5000000000000001E-2</v>
      </c>
      <c r="E17">
        <v>1.7000000000000001E-2</v>
      </c>
      <c r="F17">
        <v>0.127</v>
      </c>
      <c r="G17">
        <v>0.13800000000000001</v>
      </c>
      <c r="H17">
        <v>1.4999999999999999E-2</v>
      </c>
      <c r="I17">
        <v>2.5000000000000001E-2</v>
      </c>
      <c r="J17">
        <v>5.3999999999999999E-2</v>
      </c>
      <c r="K17">
        <v>2E-3</v>
      </c>
      <c r="L17">
        <v>3.6999999999999998E-2</v>
      </c>
      <c r="M17">
        <v>3.5000000000000003E-2</v>
      </c>
      <c r="N17">
        <v>0.124</v>
      </c>
      <c r="O17">
        <v>3.5000000000000003E-2</v>
      </c>
      <c r="P17">
        <v>0.98099999999999998</v>
      </c>
      <c r="Q17">
        <v>2E-3</v>
      </c>
      <c r="R17">
        <v>5.0999999999999997E-2</v>
      </c>
      <c r="S17">
        <v>0.39</v>
      </c>
      <c r="T17">
        <v>4.0000000000000001E-3</v>
      </c>
      <c r="U17">
        <v>2E-3</v>
      </c>
      <c r="V17">
        <v>0.36599999999999999</v>
      </c>
      <c r="W17">
        <v>5.0999999999999997E-2</v>
      </c>
      <c r="Z17" s="1">
        <f t="shared" si="0"/>
        <v>4.7500000000000007E-2</v>
      </c>
      <c r="AA17" s="1">
        <f t="shared" si="1"/>
        <v>0.20059999999999997</v>
      </c>
    </row>
    <row r="18" spans="1:27">
      <c r="A18">
        <v>17</v>
      </c>
      <c r="B18" t="s">
        <v>165</v>
      </c>
      <c r="C18">
        <v>30</v>
      </c>
      <c r="D18">
        <v>8.9999999999999993E-3</v>
      </c>
      <c r="E18">
        <v>1.4E-2</v>
      </c>
      <c r="F18">
        <v>6.4000000000000001E-2</v>
      </c>
      <c r="G18">
        <v>4.8000000000000001E-2</v>
      </c>
      <c r="H18">
        <v>0.02</v>
      </c>
      <c r="I18">
        <v>2.8000000000000001E-2</v>
      </c>
      <c r="J18">
        <v>1.0999999999999999E-2</v>
      </c>
      <c r="K18">
        <v>1.7999999999999999E-2</v>
      </c>
      <c r="L18">
        <v>0.11600000000000001</v>
      </c>
      <c r="M18">
        <v>0.05</v>
      </c>
      <c r="N18">
        <v>0.48599999999999999</v>
      </c>
      <c r="O18">
        <v>0.34100000000000003</v>
      </c>
      <c r="P18">
        <v>0.98499999999999999</v>
      </c>
      <c r="Q18">
        <v>5.0000000000000001E-3</v>
      </c>
      <c r="R18">
        <v>1.9E-2</v>
      </c>
      <c r="S18">
        <v>0.36199999999999999</v>
      </c>
      <c r="T18">
        <v>9.1999999999999998E-2</v>
      </c>
      <c r="U18">
        <v>0.03</v>
      </c>
      <c r="V18">
        <v>0.26400000000000001</v>
      </c>
      <c r="W18">
        <v>4.7E-2</v>
      </c>
      <c r="Z18" s="1">
        <f t="shared" si="0"/>
        <v>3.78E-2</v>
      </c>
      <c r="AA18" s="1">
        <f t="shared" si="1"/>
        <v>0.2631</v>
      </c>
    </row>
    <row r="19" spans="1:27">
      <c r="A19">
        <v>18</v>
      </c>
      <c r="B19" t="s">
        <v>166</v>
      </c>
      <c r="C19">
        <v>30</v>
      </c>
      <c r="D19">
        <v>1.4E-2</v>
      </c>
      <c r="E19">
        <v>1.9E-2</v>
      </c>
      <c r="F19">
        <v>8.6999999999999994E-2</v>
      </c>
      <c r="G19">
        <v>2.7E-2</v>
      </c>
      <c r="H19">
        <v>1.9E-2</v>
      </c>
      <c r="I19">
        <v>2.8000000000000001E-2</v>
      </c>
      <c r="J19">
        <v>0.122</v>
      </c>
      <c r="K19">
        <v>4.0000000000000001E-3</v>
      </c>
      <c r="L19">
        <v>1.2999999999999999E-2</v>
      </c>
      <c r="M19">
        <v>2.4E-2</v>
      </c>
      <c r="N19">
        <v>0.307</v>
      </c>
      <c r="O19">
        <v>3.9E-2</v>
      </c>
      <c r="P19">
        <v>0.95599999999999996</v>
      </c>
      <c r="Q19">
        <v>3.0000000000000001E-3</v>
      </c>
      <c r="R19">
        <v>1.2999999999999999E-2</v>
      </c>
      <c r="S19">
        <v>0.39200000000000002</v>
      </c>
      <c r="T19">
        <v>2E-3</v>
      </c>
      <c r="U19">
        <v>2E-3</v>
      </c>
      <c r="V19">
        <v>0.42199999999999999</v>
      </c>
      <c r="W19">
        <v>7.0000000000000007E-2</v>
      </c>
      <c r="Z19" s="1">
        <f t="shared" si="0"/>
        <v>3.5699999999999996E-2</v>
      </c>
      <c r="AA19" s="1">
        <f t="shared" si="1"/>
        <v>0.22059999999999999</v>
      </c>
    </row>
    <row r="20" spans="1:27">
      <c r="A20">
        <v>19</v>
      </c>
      <c r="B20" t="s">
        <v>167</v>
      </c>
      <c r="C20">
        <v>30</v>
      </c>
      <c r="D20">
        <v>8.0000000000000002E-3</v>
      </c>
      <c r="E20">
        <v>1.7000000000000001E-2</v>
      </c>
      <c r="F20">
        <v>1.9E-2</v>
      </c>
      <c r="G20">
        <v>0.02</v>
      </c>
      <c r="H20">
        <v>8.0000000000000002E-3</v>
      </c>
      <c r="I20">
        <v>5.1999999999999998E-2</v>
      </c>
      <c r="J20">
        <v>6.9000000000000006E-2</v>
      </c>
      <c r="K20">
        <v>3.1E-2</v>
      </c>
      <c r="L20">
        <v>8.9999999999999993E-3</v>
      </c>
      <c r="M20">
        <v>2.7E-2</v>
      </c>
      <c r="N20">
        <v>0.41299999999999998</v>
      </c>
      <c r="O20">
        <v>0.4</v>
      </c>
      <c r="P20">
        <v>0.77100000000000002</v>
      </c>
      <c r="Q20">
        <v>2.4E-2</v>
      </c>
      <c r="R20">
        <v>1.2E-2</v>
      </c>
      <c r="S20">
        <v>0.32100000000000001</v>
      </c>
      <c r="T20">
        <v>2.5999999999999999E-2</v>
      </c>
      <c r="U20">
        <v>7.0000000000000001E-3</v>
      </c>
      <c r="V20">
        <v>0.311</v>
      </c>
      <c r="W20">
        <v>4.9000000000000002E-2</v>
      </c>
      <c r="Z20" s="1">
        <f t="shared" si="0"/>
        <v>2.6000000000000002E-2</v>
      </c>
      <c r="AA20" s="1">
        <f t="shared" si="1"/>
        <v>0.2334</v>
      </c>
    </row>
    <row r="21" spans="1:27">
      <c r="A21">
        <v>20</v>
      </c>
      <c r="B21" t="s">
        <v>168</v>
      </c>
      <c r="C21">
        <v>30</v>
      </c>
      <c r="D21">
        <v>1.6E-2</v>
      </c>
      <c r="E21">
        <v>1.6E-2</v>
      </c>
      <c r="F21">
        <v>6.4000000000000001E-2</v>
      </c>
      <c r="G21">
        <v>9.9000000000000005E-2</v>
      </c>
      <c r="H21">
        <v>1.7000000000000001E-2</v>
      </c>
      <c r="I21">
        <v>2.9000000000000001E-2</v>
      </c>
      <c r="J21">
        <v>0.13900000000000001</v>
      </c>
      <c r="K21">
        <v>1.7999999999999999E-2</v>
      </c>
      <c r="L21">
        <v>2.7E-2</v>
      </c>
      <c r="M21">
        <v>4.2000000000000003E-2</v>
      </c>
      <c r="N21">
        <v>0.16800000000000001</v>
      </c>
      <c r="O21">
        <v>0.129</v>
      </c>
      <c r="P21">
        <v>0.97</v>
      </c>
      <c r="Q21">
        <v>4.0000000000000001E-3</v>
      </c>
      <c r="R21">
        <v>2.5999999999999999E-2</v>
      </c>
      <c r="S21">
        <v>0.51500000000000001</v>
      </c>
      <c r="T21">
        <v>8.0000000000000002E-3</v>
      </c>
      <c r="U21">
        <v>3.0000000000000001E-3</v>
      </c>
      <c r="V21">
        <v>0.42699999999999999</v>
      </c>
      <c r="W21">
        <v>6.7000000000000004E-2</v>
      </c>
      <c r="Z21" s="1">
        <f t="shared" si="0"/>
        <v>4.6700000000000005E-2</v>
      </c>
      <c r="AA21" s="1">
        <f t="shared" si="1"/>
        <v>0.23169999999999996</v>
      </c>
    </row>
    <row r="22" spans="1:27">
      <c r="A22">
        <v>21</v>
      </c>
      <c r="B22" t="s">
        <v>169</v>
      </c>
      <c r="C22">
        <v>30</v>
      </c>
      <c r="D22">
        <v>3.3000000000000002E-2</v>
      </c>
      <c r="E22">
        <v>1.9E-2</v>
      </c>
      <c r="F22">
        <v>0.111</v>
      </c>
      <c r="G22">
        <v>0.55700000000000005</v>
      </c>
      <c r="H22">
        <v>1.4999999999999999E-2</v>
      </c>
      <c r="I22">
        <v>3.2000000000000001E-2</v>
      </c>
      <c r="J22">
        <v>2.8000000000000001E-2</v>
      </c>
      <c r="K22">
        <v>7.0000000000000001E-3</v>
      </c>
      <c r="L22">
        <v>0.06</v>
      </c>
      <c r="M22">
        <v>6.0999999999999999E-2</v>
      </c>
      <c r="N22">
        <v>1.2E-2</v>
      </c>
      <c r="O22">
        <v>0.10299999999999999</v>
      </c>
      <c r="P22">
        <v>0.95499999999999996</v>
      </c>
      <c r="Q22">
        <v>3.0000000000000001E-3</v>
      </c>
      <c r="R22">
        <v>5.1999999999999998E-2</v>
      </c>
      <c r="S22">
        <v>0.48399999999999999</v>
      </c>
      <c r="T22">
        <v>2E-3</v>
      </c>
      <c r="U22">
        <v>3.0000000000000001E-3</v>
      </c>
      <c r="V22">
        <v>0.41599999999999998</v>
      </c>
      <c r="W22">
        <v>7.8E-2</v>
      </c>
      <c r="Z22" s="1">
        <f t="shared" si="0"/>
        <v>9.2300000000000007E-2</v>
      </c>
      <c r="AA22" s="1">
        <f t="shared" si="1"/>
        <v>0.21079999999999996</v>
      </c>
    </row>
    <row r="23" spans="1:27">
      <c r="A23">
        <v>22</v>
      </c>
      <c r="B23" t="s">
        <v>170</v>
      </c>
      <c r="C23">
        <v>30</v>
      </c>
      <c r="D23">
        <v>0.47699999999999998</v>
      </c>
      <c r="E23">
        <v>1.4E-2</v>
      </c>
      <c r="F23">
        <v>7.1999999999999995E-2</v>
      </c>
      <c r="G23">
        <v>0.29099999999999998</v>
      </c>
      <c r="H23">
        <v>3.3000000000000002E-2</v>
      </c>
      <c r="I23">
        <v>3.7999999999999999E-2</v>
      </c>
      <c r="J23">
        <v>0.105</v>
      </c>
      <c r="K23">
        <v>0.106</v>
      </c>
      <c r="L23">
        <v>0.61799999999999999</v>
      </c>
      <c r="M23">
        <v>6.6000000000000003E-2</v>
      </c>
      <c r="N23">
        <v>1.0999999999999999E-2</v>
      </c>
      <c r="O23">
        <v>0.27900000000000003</v>
      </c>
      <c r="P23">
        <v>0.88400000000000001</v>
      </c>
      <c r="Q23">
        <v>0.23899999999999999</v>
      </c>
      <c r="R23">
        <v>3.5999999999999997E-2</v>
      </c>
      <c r="S23">
        <v>0.81699999999999995</v>
      </c>
      <c r="T23">
        <v>2E-3</v>
      </c>
      <c r="U23">
        <v>7.8E-2</v>
      </c>
      <c r="V23">
        <v>0.21299999999999999</v>
      </c>
      <c r="W23">
        <v>0.126</v>
      </c>
      <c r="Z23" s="1">
        <f t="shared" si="0"/>
        <v>0.182</v>
      </c>
      <c r="AA23" s="1">
        <f t="shared" si="1"/>
        <v>0.26849999999999996</v>
      </c>
    </row>
    <row r="24" spans="1:27">
      <c r="A24">
        <v>23</v>
      </c>
      <c r="B24" t="s">
        <v>171</v>
      </c>
      <c r="C24">
        <v>30</v>
      </c>
      <c r="D24">
        <v>3.9E-2</v>
      </c>
      <c r="E24">
        <v>1.2E-2</v>
      </c>
      <c r="F24">
        <v>8.2000000000000003E-2</v>
      </c>
      <c r="G24">
        <v>0.71199999999999997</v>
      </c>
      <c r="H24">
        <v>2.7E-2</v>
      </c>
      <c r="I24">
        <v>9.7000000000000003E-2</v>
      </c>
      <c r="J24">
        <v>4.2999999999999997E-2</v>
      </c>
      <c r="K24">
        <v>1.6E-2</v>
      </c>
      <c r="L24">
        <v>8.6999999999999994E-2</v>
      </c>
      <c r="M24">
        <v>0.14599999999999999</v>
      </c>
      <c r="N24">
        <v>0.44400000000000001</v>
      </c>
      <c r="O24">
        <v>0.26500000000000001</v>
      </c>
      <c r="P24">
        <v>0.99399999999999999</v>
      </c>
      <c r="Q24">
        <v>1.4E-2</v>
      </c>
      <c r="R24">
        <v>0.06</v>
      </c>
      <c r="S24">
        <v>0.66200000000000003</v>
      </c>
      <c r="T24">
        <v>2E-3</v>
      </c>
      <c r="U24">
        <v>5.0000000000000001E-3</v>
      </c>
      <c r="V24">
        <v>0.65500000000000003</v>
      </c>
      <c r="W24">
        <v>0.106</v>
      </c>
      <c r="Z24" s="1">
        <f t="shared" si="0"/>
        <v>0.12609999999999999</v>
      </c>
      <c r="AA24" s="1">
        <f t="shared" si="1"/>
        <v>0.32069999999999999</v>
      </c>
    </row>
    <row r="25" spans="1:27">
      <c r="A25">
        <v>24</v>
      </c>
      <c r="B25" t="s">
        <v>172</v>
      </c>
      <c r="C25">
        <v>30</v>
      </c>
      <c r="D25">
        <v>0.223</v>
      </c>
      <c r="E25">
        <v>1.2E-2</v>
      </c>
      <c r="F25">
        <v>0.17</v>
      </c>
      <c r="G25">
        <v>8.1000000000000003E-2</v>
      </c>
      <c r="H25">
        <v>0.56699999999999995</v>
      </c>
      <c r="I25">
        <v>2.1000000000000001E-2</v>
      </c>
      <c r="J25">
        <v>0.46400000000000002</v>
      </c>
      <c r="K25">
        <v>0.24</v>
      </c>
      <c r="L25">
        <v>0.59</v>
      </c>
      <c r="M25">
        <v>0.107</v>
      </c>
      <c r="N25">
        <v>6.0000000000000001E-3</v>
      </c>
      <c r="O25">
        <v>0.89500000000000002</v>
      </c>
      <c r="P25">
        <v>4.1000000000000002E-2</v>
      </c>
      <c r="Q25">
        <v>2.5000000000000001E-2</v>
      </c>
      <c r="R25">
        <v>2.5999999999999999E-2</v>
      </c>
      <c r="S25">
        <v>8.9999999999999993E-3</v>
      </c>
      <c r="T25">
        <v>0.26100000000000001</v>
      </c>
      <c r="U25">
        <v>9.0999999999999998E-2</v>
      </c>
      <c r="V25">
        <v>0.30599999999999999</v>
      </c>
      <c r="W25">
        <v>4.4999999999999998E-2</v>
      </c>
      <c r="Z25" s="1">
        <f t="shared" si="0"/>
        <v>0.2475</v>
      </c>
      <c r="AA25" s="1">
        <f t="shared" si="1"/>
        <v>0.17049999999999998</v>
      </c>
    </row>
    <row r="26" spans="1:27">
      <c r="A26">
        <v>25</v>
      </c>
      <c r="B26" t="s">
        <v>173</v>
      </c>
      <c r="C26">
        <v>30</v>
      </c>
      <c r="D26">
        <v>0.17299999999999999</v>
      </c>
      <c r="E26">
        <v>0.01</v>
      </c>
      <c r="F26">
        <v>0.16800000000000001</v>
      </c>
      <c r="G26">
        <v>0.72</v>
      </c>
      <c r="H26">
        <v>2.7E-2</v>
      </c>
      <c r="I26">
        <v>0.182</v>
      </c>
      <c r="J26">
        <v>0.88800000000000001</v>
      </c>
      <c r="K26">
        <v>0.187</v>
      </c>
      <c r="L26">
        <v>0.375</v>
      </c>
      <c r="M26">
        <v>0.16400000000000001</v>
      </c>
      <c r="N26">
        <v>0.55800000000000005</v>
      </c>
      <c r="O26">
        <v>0.55300000000000005</v>
      </c>
      <c r="P26">
        <v>0.23699999999999999</v>
      </c>
      <c r="Q26">
        <v>0.65100000000000002</v>
      </c>
      <c r="R26">
        <v>0.24399999999999999</v>
      </c>
      <c r="S26">
        <v>4.2999999999999997E-2</v>
      </c>
      <c r="T26">
        <v>6.9000000000000006E-2</v>
      </c>
      <c r="U26">
        <v>1.2E-2</v>
      </c>
      <c r="V26">
        <v>0.32200000000000001</v>
      </c>
      <c r="W26">
        <v>8.8999999999999996E-2</v>
      </c>
      <c r="Z26" s="1">
        <f t="shared" si="0"/>
        <v>0.28939999999999999</v>
      </c>
      <c r="AA26" s="1">
        <f t="shared" si="1"/>
        <v>0.27780000000000005</v>
      </c>
    </row>
    <row r="27" spans="1:27">
      <c r="A27">
        <v>26</v>
      </c>
      <c r="B27" t="s">
        <v>174</v>
      </c>
      <c r="C27">
        <v>30</v>
      </c>
      <c r="D27">
        <v>4.5999999999999999E-2</v>
      </c>
      <c r="E27">
        <v>1.4999999999999999E-2</v>
      </c>
      <c r="F27">
        <v>2.5999999999999999E-2</v>
      </c>
      <c r="G27">
        <v>0.22500000000000001</v>
      </c>
      <c r="H27">
        <v>0.36599999999999999</v>
      </c>
      <c r="I27">
        <v>0.3</v>
      </c>
      <c r="J27">
        <v>3.4000000000000002E-2</v>
      </c>
      <c r="K27">
        <v>9.1999999999999998E-2</v>
      </c>
      <c r="L27">
        <v>6.0000000000000001E-3</v>
      </c>
      <c r="M27">
        <v>0.56299999999999994</v>
      </c>
      <c r="N27">
        <v>8.0000000000000002E-3</v>
      </c>
      <c r="O27">
        <v>0.79900000000000004</v>
      </c>
      <c r="P27">
        <v>0.36399999999999999</v>
      </c>
      <c r="Q27">
        <v>0.246</v>
      </c>
      <c r="R27">
        <v>0.53300000000000003</v>
      </c>
      <c r="S27">
        <v>0.01</v>
      </c>
      <c r="T27">
        <v>0.184</v>
      </c>
      <c r="U27">
        <v>4.5999999999999999E-2</v>
      </c>
      <c r="V27">
        <v>0.23699999999999999</v>
      </c>
      <c r="W27">
        <v>7.1999999999999995E-2</v>
      </c>
      <c r="Z27" s="1">
        <f t="shared" si="0"/>
        <v>0.1673</v>
      </c>
      <c r="AA27" s="1">
        <f t="shared" si="1"/>
        <v>0.24990000000000001</v>
      </c>
    </row>
    <row r="28" spans="1:27">
      <c r="A28">
        <v>27</v>
      </c>
      <c r="B28" t="s">
        <v>175</v>
      </c>
      <c r="C28">
        <v>30</v>
      </c>
      <c r="D28">
        <v>0.83099999999999996</v>
      </c>
      <c r="E28">
        <v>8.9999999999999993E-3</v>
      </c>
      <c r="F28">
        <v>9.8000000000000004E-2</v>
      </c>
      <c r="G28">
        <v>1.2999999999999999E-2</v>
      </c>
      <c r="H28">
        <v>0.91800000000000004</v>
      </c>
      <c r="I28">
        <v>0.114</v>
      </c>
      <c r="J28">
        <v>8.6999999999999994E-2</v>
      </c>
      <c r="K28">
        <v>0.13</v>
      </c>
      <c r="L28">
        <v>2.9000000000000001E-2</v>
      </c>
      <c r="M28">
        <v>8.2000000000000003E-2</v>
      </c>
      <c r="N28">
        <v>0.08</v>
      </c>
      <c r="O28">
        <v>0.96199999999999997</v>
      </c>
      <c r="P28">
        <v>0.45700000000000002</v>
      </c>
      <c r="Q28">
        <v>0.11700000000000001</v>
      </c>
      <c r="R28">
        <v>5.6000000000000001E-2</v>
      </c>
      <c r="S28">
        <v>0.56100000000000005</v>
      </c>
      <c r="T28">
        <v>0.91</v>
      </c>
      <c r="U28">
        <v>0.122</v>
      </c>
      <c r="V28">
        <v>0.19400000000000001</v>
      </c>
      <c r="W28">
        <v>0.36799999999999999</v>
      </c>
      <c r="Z28" s="1">
        <f t="shared" si="0"/>
        <v>0.2311</v>
      </c>
      <c r="AA28" s="1">
        <f t="shared" si="1"/>
        <v>0.38269999999999998</v>
      </c>
    </row>
    <row r="29" spans="1:27">
      <c r="A29">
        <v>28</v>
      </c>
      <c r="B29" t="s">
        <v>176</v>
      </c>
      <c r="C29">
        <v>30</v>
      </c>
      <c r="D29">
        <v>0.13300000000000001</v>
      </c>
      <c r="E29">
        <v>1.2999999999999999E-2</v>
      </c>
      <c r="F29">
        <v>0.21099999999999999</v>
      </c>
      <c r="G29">
        <v>2.5000000000000001E-2</v>
      </c>
      <c r="H29">
        <v>0.05</v>
      </c>
      <c r="I29">
        <v>8.2000000000000003E-2</v>
      </c>
      <c r="J29">
        <v>0.17299999999999999</v>
      </c>
      <c r="K29">
        <v>0.13300000000000001</v>
      </c>
      <c r="L29">
        <v>9.4E-2</v>
      </c>
      <c r="M29">
        <v>0.124</v>
      </c>
      <c r="N29">
        <v>5.1999999999999998E-2</v>
      </c>
      <c r="O29">
        <v>0.90900000000000003</v>
      </c>
      <c r="P29">
        <v>0.38600000000000001</v>
      </c>
      <c r="Q29">
        <v>0.64200000000000002</v>
      </c>
      <c r="R29">
        <v>1.4999999999999999E-2</v>
      </c>
      <c r="S29">
        <v>2.9000000000000001E-2</v>
      </c>
      <c r="T29">
        <v>8.0000000000000002E-3</v>
      </c>
      <c r="U29">
        <v>3.7999999999999999E-2</v>
      </c>
      <c r="V29">
        <v>0.24</v>
      </c>
      <c r="W29">
        <v>2.9000000000000001E-2</v>
      </c>
      <c r="Z29" s="1">
        <f t="shared" si="0"/>
        <v>0.1038</v>
      </c>
      <c r="AA29" s="1">
        <f t="shared" si="1"/>
        <v>0.23479999999999998</v>
      </c>
    </row>
    <row r="30" spans="1:27">
      <c r="A30">
        <v>29</v>
      </c>
      <c r="B30" t="s">
        <v>177</v>
      </c>
      <c r="C30">
        <v>30</v>
      </c>
      <c r="D30">
        <v>0.52200000000000002</v>
      </c>
      <c r="E30">
        <v>1.4E-2</v>
      </c>
      <c r="F30">
        <v>0.309</v>
      </c>
      <c r="G30">
        <v>1.0999999999999999E-2</v>
      </c>
      <c r="H30">
        <v>0.125</v>
      </c>
      <c r="I30">
        <v>0.04</v>
      </c>
      <c r="J30">
        <v>2.8000000000000001E-2</v>
      </c>
      <c r="K30">
        <v>0.19900000000000001</v>
      </c>
      <c r="L30">
        <v>1.4E-2</v>
      </c>
      <c r="M30">
        <v>5.3999999999999999E-2</v>
      </c>
      <c r="N30">
        <v>0.19400000000000001</v>
      </c>
      <c r="O30">
        <v>0.89700000000000002</v>
      </c>
      <c r="P30">
        <v>0.54300000000000004</v>
      </c>
      <c r="Q30">
        <v>0.32700000000000001</v>
      </c>
      <c r="R30">
        <v>0.20499999999999999</v>
      </c>
      <c r="S30">
        <v>1.4E-2</v>
      </c>
      <c r="T30">
        <v>0.09</v>
      </c>
      <c r="U30">
        <v>6.8000000000000005E-2</v>
      </c>
      <c r="V30">
        <v>0.34399999999999997</v>
      </c>
      <c r="W30">
        <v>4.2000000000000003E-2</v>
      </c>
      <c r="Z30" s="1">
        <f t="shared" si="0"/>
        <v>0.13159999999999999</v>
      </c>
      <c r="AA30" s="1">
        <f t="shared" si="1"/>
        <v>0.27239999999999992</v>
      </c>
    </row>
    <row r="31" spans="1:27">
      <c r="A31">
        <v>30</v>
      </c>
      <c r="B31" t="s">
        <v>178</v>
      </c>
      <c r="C31">
        <v>30</v>
      </c>
      <c r="D31">
        <v>0.877</v>
      </c>
      <c r="E31">
        <v>8.9999999999999993E-3</v>
      </c>
      <c r="F31">
        <v>0.311</v>
      </c>
      <c r="G31">
        <v>3.5000000000000003E-2</v>
      </c>
      <c r="H31">
        <v>8.4000000000000005E-2</v>
      </c>
      <c r="I31">
        <v>0.06</v>
      </c>
      <c r="J31">
        <v>0.65200000000000002</v>
      </c>
      <c r="K31">
        <v>0.216</v>
      </c>
      <c r="L31">
        <v>0.17899999999999999</v>
      </c>
      <c r="M31">
        <v>0.02</v>
      </c>
      <c r="N31">
        <v>0.88800000000000001</v>
      </c>
      <c r="O31">
        <v>0.63500000000000001</v>
      </c>
      <c r="P31">
        <v>0.16700000000000001</v>
      </c>
      <c r="Q31">
        <v>0.38300000000000001</v>
      </c>
      <c r="R31">
        <v>8.6999999999999994E-2</v>
      </c>
      <c r="S31">
        <v>0.55500000000000005</v>
      </c>
      <c r="T31">
        <v>0.76</v>
      </c>
      <c r="U31">
        <v>2.9000000000000001E-2</v>
      </c>
      <c r="V31">
        <v>0.13800000000000001</v>
      </c>
      <c r="W31">
        <v>0.19900000000000001</v>
      </c>
      <c r="Z31" s="1">
        <f t="shared" si="0"/>
        <v>0.24430000000000002</v>
      </c>
      <c r="AA31" s="1">
        <f t="shared" si="1"/>
        <v>0.3841</v>
      </c>
    </row>
    <row r="32" spans="1:27">
      <c r="A32">
        <v>31</v>
      </c>
      <c r="B32" t="s">
        <v>179</v>
      </c>
      <c r="C32">
        <v>30</v>
      </c>
      <c r="D32">
        <v>0.99099999999999999</v>
      </c>
      <c r="E32">
        <v>8.0000000000000002E-3</v>
      </c>
      <c r="F32">
        <v>5.1999999999999998E-2</v>
      </c>
      <c r="G32">
        <v>4.9000000000000002E-2</v>
      </c>
      <c r="H32">
        <v>0.90400000000000003</v>
      </c>
      <c r="I32">
        <v>5.5E-2</v>
      </c>
      <c r="J32">
        <v>0.17499999999999999</v>
      </c>
      <c r="K32">
        <v>0.315</v>
      </c>
      <c r="L32">
        <v>0.80200000000000005</v>
      </c>
      <c r="M32">
        <v>0.106</v>
      </c>
      <c r="N32">
        <v>8.0000000000000002E-3</v>
      </c>
      <c r="O32">
        <v>0.66200000000000003</v>
      </c>
      <c r="P32">
        <v>0.33600000000000002</v>
      </c>
      <c r="Q32">
        <v>0.14699999999999999</v>
      </c>
      <c r="R32">
        <v>0.13100000000000001</v>
      </c>
      <c r="S32">
        <v>0.28299999999999997</v>
      </c>
      <c r="T32">
        <v>0.97699999999999998</v>
      </c>
      <c r="U32">
        <v>0.83799999999999997</v>
      </c>
      <c r="V32">
        <v>0.45200000000000001</v>
      </c>
      <c r="W32">
        <v>5.2999999999999999E-2</v>
      </c>
      <c r="Z32" s="1">
        <f t="shared" si="0"/>
        <v>0.34570000000000001</v>
      </c>
      <c r="AA32" s="1">
        <f t="shared" si="1"/>
        <v>0.38869999999999999</v>
      </c>
    </row>
    <row r="33" spans="1:27">
      <c r="A33">
        <v>32</v>
      </c>
      <c r="B33" t="s">
        <v>180</v>
      </c>
      <c r="C33">
        <v>30</v>
      </c>
      <c r="D33">
        <v>0.496</v>
      </c>
      <c r="E33">
        <v>1.0999999999999999E-2</v>
      </c>
      <c r="F33">
        <v>9.0999999999999998E-2</v>
      </c>
      <c r="G33">
        <v>0.115</v>
      </c>
      <c r="H33">
        <v>4.4999999999999998E-2</v>
      </c>
      <c r="I33">
        <v>8.8999999999999996E-2</v>
      </c>
      <c r="J33">
        <v>0.113</v>
      </c>
      <c r="K33">
        <v>2.1999999999999999E-2</v>
      </c>
      <c r="L33">
        <v>0.56799999999999995</v>
      </c>
      <c r="M33">
        <v>2.1999999999999999E-2</v>
      </c>
      <c r="N33">
        <v>0.85099999999999998</v>
      </c>
      <c r="O33">
        <v>5.6000000000000001E-2</v>
      </c>
      <c r="P33">
        <v>0.35</v>
      </c>
      <c r="Q33">
        <v>0.13</v>
      </c>
      <c r="R33">
        <v>2.1000000000000001E-2</v>
      </c>
      <c r="S33">
        <v>0.67800000000000005</v>
      </c>
      <c r="T33">
        <v>0.247</v>
      </c>
      <c r="U33">
        <v>2.7E-2</v>
      </c>
      <c r="V33">
        <v>0.193</v>
      </c>
      <c r="W33">
        <v>0.245</v>
      </c>
      <c r="Z33" s="1">
        <f t="shared" si="0"/>
        <v>0.15719999999999998</v>
      </c>
      <c r="AA33" s="1">
        <f t="shared" si="1"/>
        <v>0.27979999999999999</v>
      </c>
    </row>
    <row r="34" spans="1:27">
      <c r="A34">
        <v>33</v>
      </c>
      <c r="B34" t="s">
        <v>181</v>
      </c>
      <c r="C34">
        <v>30</v>
      </c>
      <c r="D34">
        <v>0.497</v>
      </c>
      <c r="E34">
        <v>1.2999999999999999E-2</v>
      </c>
      <c r="F34">
        <v>2.5999999999999999E-2</v>
      </c>
      <c r="G34">
        <v>1.2E-2</v>
      </c>
      <c r="H34">
        <v>0.879</v>
      </c>
      <c r="I34">
        <v>0.14499999999999999</v>
      </c>
      <c r="J34">
        <v>6.6000000000000003E-2</v>
      </c>
      <c r="K34">
        <v>5.7000000000000002E-2</v>
      </c>
      <c r="L34">
        <v>5.2999999999999999E-2</v>
      </c>
      <c r="M34">
        <v>9.5000000000000001E-2</v>
      </c>
      <c r="N34">
        <v>2.7E-2</v>
      </c>
      <c r="O34">
        <v>0.75</v>
      </c>
      <c r="P34">
        <v>0.16200000000000001</v>
      </c>
      <c r="Q34">
        <v>0.02</v>
      </c>
      <c r="R34">
        <v>2.7E-2</v>
      </c>
      <c r="S34">
        <v>0.185</v>
      </c>
      <c r="T34">
        <v>0.83199999999999996</v>
      </c>
      <c r="U34">
        <v>4.2999999999999997E-2</v>
      </c>
      <c r="V34">
        <v>0.35099999999999998</v>
      </c>
      <c r="W34">
        <v>0.20499999999999999</v>
      </c>
      <c r="Z34" s="1">
        <f t="shared" si="0"/>
        <v>0.18429999999999999</v>
      </c>
      <c r="AA34" s="1">
        <f t="shared" si="1"/>
        <v>0.26020000000000004</v>
      </c>
    </row>
    <row r="35" spans="1:27">
      <c r="A35">
        <v>34</v>
      </c>
      <c r="B35" t="s">
        <v>182</v>
      </c>
      <c r="C35">
        <v>30</v>
      </c>
      <c r="D35">
        <v>0.80200000000000005</v>
      </c>
      <c r="E35">
        <v>1.7000000000000001E-2</v>
      </c>
      <c r="F35">
        <v>2.4E-2</v>
      </c>
      <c r="G35">
        <v>3.6999999999999998E-2</v>
      </c>
      <c r="H35">
        <v>0.03</v>
      </c>
      <c r="I35">
        <v>2.3E-2</v>
      </c>
      <c r="J35">
        <v>6.3E-2</v>
      </c>
      <c r="K35">
        <v>1.0999999999999999E-2</v>
      </c>
      <c r="L35">
        <v>2.5999999999999999E-2</v>
      </c>
      <c r="M35">
        <v>4.1000000000000002E-2</v>
      </c>
      <c r="N35">
        <v>0.16</v>
      </c>
      <c r="O35">
        <v>1.6E-2</v>
      </c>
      <c r="P35">
        <v>0.60299999999999998</v>
      </c>
      <c r="Q35">
        <v>3.2000000000000001E-2</v>
      </c>
      <c r="R35">
        <v>9.2999999999999999E-2</v>
      </c>
      <c r="S35">
        <v>0.34799999999999998</v>
      </c>
      <c r="T35">
        <v>5.5E-2</v>
      </c>
      <c r="U35">
        <v>6.0000000000000001E-3</v>
      </c>
      <c r="V35">
        <v>7.4999999999999997E-2</v>
      </c>
      <c r="W35">
        <v>3.3000000000000002E-2</v>
      </c>
      <c r="Z35" s="1">
        <f t="shared" si="0"/>
        <v>0.10740000000000001</v>
      </c>
      <c r="AA35" s="1">
        <f t="shared" si="1"/>
        <v>0.14209999999999995</v>
      </c>
    </row>
    <row r="36" spans="1:27">
      <c r="A36">
        <v>35</v>
      </c>
      <c r="B36" t="s">
        <v>183</v>
      </c>
      <c r="C36">
        <v>30</v>
      </c>
      <c r="D36">
        <v>0.98399999999999999</v>
      </c>
      <c r="E36">
        <v>0.01</v>
      </c>
      <c r="F36">
        <v>0.112</v>
      </c>
      <c r="G36">
        <v>0.16400000000000001</v>
      </c>
      <c r="H36">
        <v>0.81499999999999995</v>
      </c>
      <c r="I36">
        <v>3.1E-2</v>
      </c>
      <c r="J36">
        <v>0.26700000000000002</v>
      </c>
      <c r="K36">
        <v>3.5999999999999997E-2</v>
      </c>
      <c r="L36">
        <v>0.67800000000000005</v>
      </c>
      <c r="M36">
        <v>0.14099999999999999</v>
      </c>
      <c r="N36">
        <v>1.0999999999999999E-2</v>
      </c>
      <c r="O36">
        <v>8.7999999999999995E-2</v>
      </c>
      <c r="P36">
        <v>0.26800000000000002</v>
      </c>
      <c r="Q36">
        <v>1.9E-2</v>
      </c>
      <c r="R36">
        <v>0.28499999999999998</v>
      </c>
      <c r="S36">
        <v>0.20599999999999999</v>
      </c>
      <c r="T36">
        <v>0.94399999999999995</v>
      </c>
      <c r="U36">
        <v>8.6999999999999994E-2</v>
      </c>
      <c r="V36">
        <v>0.10199999999999999</v>
      </c>
      <c r="W36">
        <v>5.3999999999999999E-2</v>
      </c>
      <c r="Z36" s="1">
        <f t="shared" si="0"/>
        <v>0.32379999999999998</v>
      </c>
      <c r="AA36" s="1">
        <f t="shared" si="1"/>
        <v>0.20639999999999997</v>
      </c>
    </row>
    <row r="37" spans="1:27">
      <c r="A37">
        <v>36</v>
      </c>
      <c r="B37" t="s">
        <v>184</v>
      </c>
      <c r="C37">
        <v>30</v>
      </c>
      <c r="D37">
        <v>0.873</v>
      </c>
      <c r="E37">
        <v>1.0999999999999999E-2</v>
      </c>
      <c r="F37">
        <v>9.7000000000000003E-2</v>
      </c>
      <c r="G37">
        <v>0.92600000000000005</v>
      </c>
      <c r="H37">
        <v>0.16200000000000001</v>
      </c>
      <c r="I37">
        <v>0.10100000000000001</v>
      </c>
      <c r="J37">
        <v>0.48899999999999999</v>
      </c>
      <c r="K37">
        <v>0.42099999999999999</v>
      </c>
      <c r="L37">
        <v>0.29299999999999998</v>
      </c>
      <c r="M37">
        <v>0.67600000000000005</v>
      </c>
      <c r="N37">
        <v>3.0000000000000001E-3</v>
      </c>
      <c r="O37">
        <v>0.42799999999999999</v>
      </c>
      <c r="P37">
        <v>0.16600000000000001</v>
      </c>
      <c r="Q37">
        <v>0.82</v>
      </c>
      <c r="R37">
        <v>0.85399999999999998</v>
      </c>
      <c r="S37">
        <v>0.27700000000000002</v>
      </c>
      <c r="T37">
        <v>0.40600000000000003</v>
      </c>
      <c r="U37">
        <v>0.443</v>
      </c>
      <c r="V37">
        <v>2.5000000000000001E-2</v>
      </c>
      <c r="W37">
        <v>8.2000000000000003E-2</v>
      </c>
      <c r="Z37" s="1">
        <f t="shared" si="0"/>
        <v>0.40489999999999993</v>
      </c>
      <c r="AA37" s="1">
        <f t="shared" si="1"/>
        <v>0.35039999999999999</v>
      </c>
    </row>
    <row r="38" spans="1:27">
      <c r="A38">
        <v>37</v>
      </c>
      <c r="B38" t="s">
        <v>185</v>
      </c>
      <c r="C38">
        <v>30</v>
      </c>
      <c r="D38">
        <v>0.51400000000000001</v>
      </c>
      <c r="E38">
        <v>1.4E-2</v>
      </c>
      <c r="F38">
        <v>0.192</v>
      </c>
      <c r="G38">
        <v>0.72199999999999998</v>
      </c>
      <c r="H38">
        <v>2.9000000000000001E-2</v>
      </c>
      <c r="I38">
        <v>0.29499999999999998</v>
      </c>
      <c r="J38">
        <v>0.13200000000000001</v>
      </c>
      <c r="K38">
        <v>2.7E-2</v>
      </c>
      <c r="L38">
        <v>0.19900000000000001</v>
      </c>
      <c r="M38">
        <v>0.42199999999999999</v>
      </c>
      <c r="N38">
        <v>2.5000000000000001E-2</v>
      </c>
      <c r="O38">
        <v>0.04</v>
      </c>
      <c r="P38">
        <v>0.441</v>
      </c>
      <c r="Q38">
        <v>0.59499999999999997</v>
      </c>
      <c r="R38">
        <v>0.81899999999999995</v>
      </c>
      <c r="S38">
        <v>0.42</v>
      </c>
      <c r="T38">
        <v>0.126</v>
      </c>
      <c r="U38">
        <v>2.5999999999999999E-2</v>
      </c>
      <c r="V38">
        <v>6.0999999999999999E-2</v>
      </c>
      <c r="W38">
        <v>0.184</v>
      </c>
      <c r="Z38" s="1">
        <f t="shared" si="0"/>
        <v>0.25459999999999999</v>
      </c>
      <c r="AA38" s="1">
        <f t="shared" si="1"/>
        <v>0.27369999999999994</v>
      </c>
    </row>
    <row r="39" spans="1:27">
      <c r="A39">
        <v>38</v>
      </c>
      <c r="B39" t="s">
        <v>186</v>
      </c>
      <c r="C39">
        <v>30</v>
      </c>
      <c r="D39">
        <v>0.92</v>
      </c>
      <c r="E39">
        <v>5.0000000000000001E-3</v>
      </c>
      <c r="F39">
        <v>5.3999999999999999E-2</v>
      </c>
      <c r="G39">
        <v>0.97499999999999998</v>
      </c>
      <c r="H39">
        <v>0.56999999999999995</v>
      </c>
      <c r="I39">
        <v>0.09</v>
      </c>
      <c r="J39">
        <v>0.97299999999999998</v>
      </c>
      <c r="K39">
        <v>0.90400000000000003</v>
      </c>
      <c r="L39">
        <v>0.93600000000000005</v>
      </c>
      <c r="M39">
        <v>0.49</v>
      </c>
      <c r="N39">
        <v>3.1E-2</v>
      </c>
      <c r="O39">
        <v>0.98699999999999999</v>
      </c>
      <c r="P39">
        <v>0.46600000000000003</v>
      </c>
      <c r="Q39">
        <v>0.98399999999999999</v>
      </c>
      <c r="R39">
        <v>0.90500000000000003</v>
      </c>
      <c r="S39">
        <v>0.311</v>
      </c>
      <c r="T39">
        <v>0.93100000000000005</v>
      </c>
      <c r="U39">
        <v>0.9</v>
      </c>
      <c r="V39">
        <v>2.1000000000000001E-2</v>
      </c>
      <c r="W39">
        <v>0.121</v>
      </c>
      <c r="Z39" s="1">
        <f t="shared" si="0"/>
        <v>0.5917</v>
      </c>
      <c r="AA39" s="1">
        <f t="shared" si="1"/>
        <v>0.56569999999999998</v>
      </c>
    </row>
    <row r="40" spans="1:27">
      <c r="A40">
        <v>39</v>
      </c>
      <c r="B40" t="s">
        <v>187</v>
      </c>
      <c r="C40">
        <v>30</v>
      </c>
      <c r="D40">
        <v>4.9000000000000002E-2</v>
      </c>
      <c r="E40">
        <v>1.2E-2</v>
      </c>
      <c r="F40">
        <v>0.14099999999999999</v>
      </c>
      <c r="G40">
        <v>0.58699999999999997</v>
      </c>
      <c r="H40">
        <v>0.11799999999999999</v>
      </c>
      <c r="I40">
        <v>0.311</v>
      </c>
      <c r="J40">
        <v>0.90800000000000003</v>
      </c>
      <c r="K40">
        <v>0.11799999999999999</v>
      </c>
      <c r="L40">
        <v>0.92700000000000005</v>
      </c>
      <c r="M40">
        <v>0.33700000000000002</v>
      </c>
      <c r="N40">
        <v>8.9999999999999993E-3</v>
      </c>
      <c r="O40">
        <v>0.48</v>
      </c>
      <c r="P40">
        <v>0.125</v>
      </c>
      <c r="Q40">
        <v>5.6000000000000001E-2</v>
      </c>
      <c r="R40">
        <v>4.7E-2</v>
      </c>
      <c r="S40">
        <v>8.3000000000000004E-2</v>
      </c>
      <c r="T40">
        <v>0.01</v>
      </c>
      <c r="U40">
        <v>2.5000000000000001E-2</v>
      </c>
      <c r="V40">
        <v>0.67500000000000004</v>
      </c>
      <c r="W40">
        <v>0.111</v>
      </c>
      <c r="Z40" s="1">
        <f t="shared" si="0"/>
        <v>0.3508</v>
      </c>
      <c r="AA40" s="1">
        <f t="shared" si="1"/>
        <v>0.16210000000000002</v>
      </c>
    </row>
    <row r="41" spans="1:27">
      <c r="A41">
        <v>40</v>
      </c>
      <c r="B41" t="s">
        <v>188</v>
      </c>
      <c r="C41">
        <v>30</v>
      </c>
      <c r="D41">
        <v>1.2999999999999999E-2</v>
      </c>
      <c r="E41">
        <v>1.7000000000000001E-2</v>
      </c>
      <c r="F41">
        <v>1.7999999999999999E-2</v>
      </c>
      <c r="G41">
        <v>0.28899999999999998</v>
      </c>
      <c r="H41">
        <v>0.01</v>
      </c>
      <c r="I41">
        <v>0.10100000000000001</v>
      </c>
      <c r="J41">
        <v>0.122</v>
      </c>
      <c r="K41">
        <v>1.7999999999999999E-2</v>
      </c>
      <c r="L41">
        <v>8.0000000000000002E-3</v>
      </c>
      <c r="M41">
        <v>0.29899999999999999</v>
      </c>
      <c r="N41">
        <v>7.9000000000000001E-2</v>
      </c>
      <c r="O41">
        <v>0.106</v>
      </c>
      <c r="P41">
        <v>0.38</v>
      </c>
      <c r="Q41">
        <v>0.309</v>
      </c>
      <c r="R41">
        <v>0.113</v>
      </c>
      <c r="S41">
        <v>2.8000000000000001E-2</v>
      </c>
      <c r="T41">
        <v>1.4999999999999999E-2</v>
      </c>
      <c r="U41">
        <v>3.0000000000000001E-3</v>
      </c>
      <c r="V41">
        <v>5.5E-2</v>
      </c>
      <c r="W41">
        <v>4.7E-2</v>
      </c>
      <c r="Z41" s="1">
        <f t="shared" si="0"/>
        <v>8.9499999999999996E-2</v>
      </c>
      <c r="AA41" s="1">
        <f t="shared" si="1"/>
        <v>0.11349999999999996</v>
      </c>
    </row>
    <row r="42" spans="1:27">
      <c r="A42">
        <v>41</v>
      </c>
      <c r="B42" t="s">
        <v>189</v>
      </c>
      <c r="C42">
        <v>30</v>
      </c>
      <c r="D42">
        <v>0.45700000000000002</v>
      </c>
      <c r="E42">
        <v>1.0999999999999999E-2</v>
      </c>
      <c r="F42">
        <v>7.1999999999999995E-2</v>
      </c>
      <c r="G42">
        <v>0.124</v>
      </c>
      <c r="H42">
        <v>0.373</v>
      </c>
      <c r="I42">
        <v>8.8999999999999996E-2</v>
      </c>
      <c r="J42">
        <v>6.9000000000000006E-2</v>
      </c>
      <c r="K42">
        <v>0.03</v>
      </c>
      <c r="L42">
        <v>4.8000000000000001E-2</v>
      </c>
      <c r="M42">
        <v>9.4E-2</v>
      </c>
      <c r="N42">
        <v>0.372</v>
      </c>
      <c r="O42">
        <v>0.24399999999999999</v>
      </c>
      <c r="P42">
        <v>0.16400000000000001</v>
      </c>
      <c r="Q42">
        <v>5.8000000000000003E-2</v>
      </c>
      <c r="R42">
        <v>0.27900000000000003</v>
      </c>
      <c r="S42">
        <v>0.68100000000000005</v>
      </c>
      <c r="T42">
        <v>0.83399999999999996</v>
      </c>
      <c r="U42">
        <v>3.1E-2</v>
      </c>
      <c r="V42">
        <v>0.04</v>
      </c>
      <c r="W42">
        <v>0.35499999999999998</v>
      </c>
      <c r="Z42" s="1">
        <f t="shared" si="0"/>
        <v>0.13669999999999999</v>
      </c>
      <c r="AA42" s="1">
        <f t="shared" si="1"/>
        <v>0.30580000000000002</v>
      </c>
    </row>
    <row r="43" spans="1:27">
      <c r="A43">
        <v>42</v>
      </c>
      <c r="B43" t="s">
        <v>190</v>
      </c>
      <c r="C43">
        <v>30</v>
      </c>
      <c r="D43">
        <v>0.34599999999999997</v>
      </c>
      <c r="E43">
        <v>1.4E-2</v>
      </c>
      <c r="F43">
        <v>0.251</v>
      </c>
      <c r="G43">
        <v>6.0000000000000001E-3</v>
      </c>
      <c r="H43">
        <v>4.8000000000000001E-2</v>
      </c>
      <c r="I43">
        <v>2.7E-2</v>
      </c>
      <c r="J43">
        <v>0.36499999999999999</v>
      </c>
      <c r="K43">
        <v>1.7000000000000001E-2</v>
      </c>
      <c r="L43">
        <v>0.129</v>
      </c>
      <c r="M43">
        <v>2.1000000000000001E-2</v>
      </c>
      <c r="N43">
        <v>4.5999999999999999E-2</v>
      </c>
      <c r="O43">
        <v>0.29499999999999998</v>
      </c>
      <c r="P43">
        <v>0.75900000000000001</v>
      </c>
      <c r="Q43">
        <v>0.129</v>
      </c>
      <c r="R43">
        <v>6.0000000000000001E-3</v>
      </c>
      <c r="S43">
        <v>0.499</v>
      </c>
      <c r="T43">
        <v>8.0000000000000002E-3</v>
      </c>
      <c r="U43">
        <v>6.0000000000000001E-3</v>
      </c>
      <c r="V43">
        <v>0.22600000000000001</v>
      </c>
      <c r="W43">
        <v>4.2000000000000003E-2</v>
      </c>
      <c r="Z43" s="1">
        <f t="shared" si="0"/>
        <v>0.12239999999999998</v>
      </c>
      <c r="AA43" s="1">
        <f t="shared" si="1"/>
        <v>0.2016</v>
      </c>
    </row>
    <row r="44" spans="1:27">
      <c r="A44">
        <v>43</v>
      </c>
      <c r="B44" t="s">
        <v>191</v>
      </c>
      <c r="C44">
        <v>30</v>
      </c>
      <c r="D44">
        <v>0.33400000000000002</v>
      </c>
      <c r="E44">
        <v>1.0999999999999999E-2</v>
      </c>
      <c r="F44">
        <v>0.11899999999999999</v>
      </c>
      <c r="G44">
        <v>5.8999999999999997E-2</v>
      </c>
      <c r="H44">
        <v>7.5999999999999998E-2</v>
      </c>
      <c r="I44">
        <v>0.245</v>
      </c>
      <c r="J44">
        <v>0.48899999999999999</v>
      </c>
      <c r="K44">
        <v>6.0999999999999999E-2</v>
      </c>
      <c r="L44">
        <v>0.95799999999999996</v>
      </c>
      <c r="M44">
        <v>0.14499999999999999</v>
      </c>
      <c r="N44">
        <v>4.0000000000000001E-3</v>
      </c>
      <c r="O44">
        <v>0.27400000000000002</v>
      </c>
      <c r="P44">
        <v>0.57699999999999996</v>
      </c>
      <c r="Q44">
        <v>0.1</v>
      </c>
      <c r="R44">
        <v>6.0000000000000001E-3</v>
      </c>
      <c r="S44">
        <v>0.217</v>
      </c>
      <c r="T44">
        <v>5.0000000000000001E-3</v>
      </c>
      <c r="U44">
        <v>4.7E-2</v>
      </c>
      <c r="V44">
        <v>0.73599999999999999</v>
      </c>
      <c r="W44">
        <v>7.8E-2</v>
      </c>
      <c r="Z44" s="1">
        <f t="shared" si="0"/>
        <v>0.24969999999999998</v>
      </c>
      <c r="AA44" s="1">
        <f t="shared" si="1"/>
        <v>0.20439999999999997</v>
      </c>
    </row>
    <row r="45" spans="1:27">
      <c r="A45">
        <v>44</v>
      </c>
      <c r="B45" t="s">
        <v>192</v>
      </c>
      <c r="C45">
        <v>30</v>
      </c>
      <c r="D45">
        <v>0.86399999999999999</v>
      </c>
      <c r="E45">
        <v>1.2E-2</v>
      </c>
      <c r="F45">
        <v>3.7999999999999999E-2</v>
      </c>
      <c r="G45">
        <v>0.39900000000000002</v>
      </c>
      <c r="H45">
        <v>7.4999999999999997E-2</v>
      </c>
      <c r="I45">
        <v>3.1E-2</v>
      </c>
      <c r="J45">
        <v>0.86199999999999999</v>
      </c>
      <c r="K45">
        <v>3.5999999999999997E-2</v>
      </c>
      <c r="L45">
        <v>0.88800000000000001</v>
      </c>
      <c r="M45">
        <v>3.2000000000000001E-2</v>
      </c>
      <c r="N45">
        <v>0.13800000000000001</v>
      </c>
      <c r="O45">
        <v>1.9E-2</v>
      </c>
      <c r="P45">
        <v>9.1999999999999998E-2</v>
      </c>
      <c r="Q45">
        <v>0.02</v>
      </c>
      <c r="R45">
        <v>2.9000000000000001E-2</v>
      </c>
      <c r="S45">
        <v>0.53600000000000003</v>
      </c>
      <c r="T45">
        <v>0.42199999999999999</v>
      </c>
      <c r="U45">
        <v>3.7999999999999999E-2</v>
      </c>
      <c r="V45">
        <v>0.157</v>
      </c>
      <c r="W45">
        <v>3.1E-2</v>
      </c>
      <c r="Z45" s="1">
        <f t="shared" si="0"/>
        <v>0.32369999999999999</v>
      </c>
      <c r="AA45" s="1">
        <f t="shared" si="1"/>
        <v>0.1482</v>
      </c>
    </row>
    <row r="46" spans="1:27">
      <c r="A46">
        <v>45</v>
      </c>
      <c r="B46" t="s">
        <v>193</v>
      </c>
      <c r="C46">
        <v>30</v>
      </c>
      <c r="D46">
        <v>0.437</v>
      </c>
      <c r="E46">
        <v>0.01</v>
      </c>
      <c r="F46">
        <v>0.02</v>
      </c>
      <c r="G46">
        <v>0.60299999999999998</v>
      </c>
      <c r="H46">
        <v>0.109</v>
      </c>
      <c r="I46">
        <v>0.39500000000000002</v>
      </c>
      <c r="J46">
        <v>0.42399999999999999</v>
      </c>
      <c r="K46">
        <v>3.6999999999999998E-2</v>
      </c>
      <c r="L46">
        <v>0.98099999999999998</v>
      </c>
      <c r="M46">
        <v>0.443</v>
      </c>
      <c r="N46">
        <v>4.0000000000000001E-3</v>
      </c>
      <c r="O46">
        <v>0.05</v>
      </c>
      <c r="P46">
        <v>0.248</v>
      </c>
      <c r="Q46">
        <v>0.26600000000000001</v>
      </c>
      <c r="R46">
        <v>3.7999999999999999E-2</v>
      </c>
      <c r="S46">
        <v>0.56599999999999995</v>
      </c>
      <c r="T46">
        <v>4.7E-2</v>
      </c>
      <c r="U46">
        <v>0.17299999999999999</v>
      </c>
      <c r="V46">
        <v>0.748</v>
      </c>
      <c r="W46">
        <v>0.106</v>
      </c>
      <c r="Z46" s="1">
        <f t="shared" si="0"/>
        <v>0.34589999999999999</v>
      </c>
      <c r="AA46" s="1">
        <f t="shared" si="1"/>
        <v>0.22459999999999999</v>
      </c>
    </row>
    <row r="47" spans="1:27">
      <c r="A47">
        <v>46</v>
      </c>
      <c r="B47" t="s">
        <v>194</v>
      </c>
      <c r="C47">
        <v>30</v>
      </c>
      <c r="D47">
        <v>0.96299999999999997</v>
      </c>
      <c r="E47">
        <v>7.0000000000000001E-3</v>
      </c>
      <c r="F47">
        <v>0.19500000000000001</v>
      </c>
      <c r="G47">
        <v>0.57899999999999996</v>
      </c>
      <c r="H47">
        <v>0.432</v>
      </c>
      <c r="I47">
        <v>0.1</v>
      </c>
      <c r="J47">
        <v>0.47399999999999998</v>
      </c>
      <c r="K47">
        <v>0.56699999999999995</v>
      </c>
      <c r="L47">
        <v>0.99199999999999999</v>
      </c>
      <c r="M47">
        <v>0.27600000000000002</v>
      </c>
      <c r="N47">
        <v>3.0000000000000001E-3</v>
      </c>
      <c r="O47">
        <v>0.74</v>
      </c>
      <c r="P47">
        <v>0.69199999999999995</v>
      </c>
      <c r="Q47">
        <v>0.83</v>
      </c>
      <c r="R47">
        <v>5.8000000000000003E-2</v>
      </c>
      <c r="S47">
        <v>3.6999999999999998E-2</v>
      </c>
      <c r="T47">
        <v>2.7E-2</v>
      </c>
      <c r="U47">
        <v>0.93799999999999994</v>
      </c>
      <c r="V47">
        <v>0.59799999999999998</v>
      </c>
      <c r="W47">
        <v>3.5999999999999997E-2</v>
      </c>
      <c r="Z47" s="1">
        <f t="shared" si="0"/>
        <v>0.45850000000000002</v>
      </c>
      <c r="AA47" s="1">
        <f t="shared" si="1"/>
        <v>0.39590000000000003</v>
      </c>
    </row>
    <row r="48" spans="1:27">
      <c r="A48">
        <v>47</v>
      </c>
      <c r="B48" t="s">
        <v>195</v>
      </c>
      <c r="C48">
        <v>30</v>
      </c>
      <c r="D48">
        <v>5.8000000000000003E-2</v>
      </c>
      <c r="E48">
        <v>1.2999999999999999E-2</v>
      </c>
      <c r="F48">
        <v>0.223</v>
      </c>
      <c r="G48">
        <v>0.34</v>
      </c>
      <c r="H48">
        <v>1.4999999999999999E-2</v>
      </c>
      <c r="I48">
        <v>0.22500000000000001</v>
      </c>
      <c r="J48">
        <v>0.94899999999999995</v>
      </c>
      <c r="K48">
        <v>7.4999999999999997E-2</v>
      </c>
      <c r="L48">
        <v>0.93799999999999994</v>
      </c>
      <c r="M48">
        <v>6.7000000000000004E-2</v>
      </c>
      <c r="N48">
        <v>6.8000000000000005E-2</v>
      </c>
      <c r="O48">
        <v>0.128</v>
      </c>
      <c r="P48">
        <v>0.157</v>
      </c>
      <c r="Q48">
        <v>0.36</v>
      </c>
      <c r="R48">
        <v>0.01</v>
      </c>
      <c r="S48">
        <v>0.14000000000000001</v>
      </c>
      <c r="T48">
        <v>8.0000000000000002E-3</v>
      </c>
      <c r="U48">
        <v>0.02</v>
      </c>
      <c r="V48">
        <v>0.48099999999999998</v>
      </c>
      <c r="W48">
        <v>8.1000000000000003E-2</v>
      </c>
      <c r="Z48" s="1">
        <f t="shared" si="0"/>
        <v>0.2903</v>
      </c>
      <c r="AA48" s="1">
        <f t="shared" si="1"/>
        <v>0.14529999999999998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0.10412499999999998</v>
      </c>
      <c r="E50" s="2">
        <f t="shared" ref="E50:W50" si="2">AVERAGE(E1:E24)</f>
        <v>1.5875000000000007E-2</v>
      </c>
      <c r="F50" s="2">
        <f t="shared" si="2"/>
        <v>0.11591666666666671</v>
      </c>
      <c r="G50" s="2">
        <f t="shared" si="2"/>
        <v>0.13683333333333333</v>
      </c>
      <c r="H50" s="2">
        <f t="shared" si="2"/>
        <v>2.2375000000000006E-2</v>
      </c>
      <c r="I50" s="2">
        <f t="shared" si="2"/>
        <v>3.7166666666666674E-2</v>
      </c>
      <c r="J50" s="2">
        <f t="shared" si="2"/>
        <v>7.5333333333333322E-2</v>
      </c>
      <c r="K50" s="2">
        <f t="shared" si="2"/>
        <v>2.1625000000000005E-2</v>
      </c>
      <c r="L50" s="2">
        <f t="shared" si="2"/>
        <v>0.28187499999999999</v>
      </c>
      <c r="M50" s="2">
        <f t="shared" si="2"/>
        <v>4.9833333333333341E-2</v>
      </c>
      <c r="N50" s="2">
        <f t="shared" si="2"/>
        <v>0.18475000000000005</v>
      </c>
      <c r="O50" s="2">
        <f t="shared" si="2"/>
        <v>0.15054166666666671</v>
      </c>
      <c r="P50" s="2">
        <f t="shared" si="2"/>
        <v>0.94924999999999982</v>
      </c>
      <c r="Q50" s="2">
        <f t="shared" si="2"/>
        <v>5.5749999999999973E-2</v>
      </c>
      <c r="R50" s="2">
        <f t="shared" si="2"/>
        <v>2.5083333333333336E-2</v>
      </c>
      <c r="S50" s="2">
        <f t="shared" si="2"/>
        <v>0.48083333333333339</v>
      </c>
      <c r="T50" s="2">
        <f t="shared" si="2"/>
        <v>2.1375000000000005E-2</v>
      </c>
      <c r="U50" s="2">
        <f t="shared" si="2"/>
        <v>2.2625000000000003E-2</v>
      </c>
      <c r="V50" s="2">
        <f t="shared" si="2"/>
        <v>0.322625</v>
      </c>
      <c r="W50" s="2">
        <f t="shared" si="2"/>
        <v>7.0333333333333331E-2</v>
      </c>
      <c r="Y50" s="1" t="s">
        <v>0</v>
      </c>
      <c r="Z50" s="2">
        <f>AVERAGE(Z1:Z24)</f>
        <v>8.6095833333333358E-2</v>
      </c>
      <c r="AA50" s="2">
        <f>AVERAGE(AA1:AA24)</f>
        <v>0.22831666666666664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0.51679166666666665</v>
      </c>
      <c r="E51" s="2">
        <f t="shared" ref="E51:W51" si="3">AVERAGE(E25:E48)</f>
        <v>1.158333333333334E-2</v>
      </c>
      <c r="F51" s="2">
        <f t="shared" si="3"/>
        <v>0.12574999999999997</v>
      </c>
      <c r="G51" s="2">
        <f t="shared" si="3"/>
        <v>0.29566666666666658</v>
      </c>
      <c r="H51" s="2">
        <f t="shared" si="3"/>
        <v>0.28445833333333331</v>
      </c>
      <c r="I51" s="2">
        <f t="shared" si="3"/>
        <v>0.13133333333333333</v>
      </c>
      <c r="J51" s="2">
        <f t="shared" si="3"/>
        <v>0.38608333333333333</v>
      </c>
      <c r="K51" s="2">
        <f t="shared" si="3"/>
        <v>0.16454166666666661</v>
      </c>
      <c r="L51" s="2">
        <f t="shared" si="3"/>
        <v>0.4462916666666667</v>
      </c>
      <c r="M51" s="2">
        <f t="shared" si="3"/>
        <v>0.200875</v>
      </c>
      <c r="N51" s="2">
        <f t="shared" si="3"/>
        <v>0.15104166666666669</v>
      </c>
      <c r="O51" s="2">
        <f t="shared" si="3"/>
        <v>0.45887500000000009</v>
      </c>
      <c r="P51" s="2">
        <f t="shared" si="3"/>
        <v>0.34087499999999998</v>
      </c>
      <c r="Q51" s="2">
        <f t="shared" si="3"/>
        <v>0.30274999999999996</v>
      </c>
      <c r="R51" s="2">
        <f t="shared" si="3"/>
        <v>0.20362500000000003</v>
      </c>
      <c r="S51" s="2">
        <f t="shared" si="3"/>
        <v>0.27983333333333327</v>
      </c>
      <c r="T51" s="2">
        <f t="shared" si="3"/>
        <v>0.34066666666666662</v>
      </c>
      <c r="U51" s="2">
        <f t="shared" si="3"/>
        <v>0.16904166666666665</v>
      </c>
      <c r="V51" s="2">
        <f t="shared" si="3"/>
        <v>0.28237499999999999</v>
      </c>
      <c r="W51" s="2">
        <f t="shared" si="3"/>
        <v>0.11283333333333333</v>
      </c>
      <c r="Y51" s="1" t="s">
        <v>1</v>
      </c>
      <c r="Z51" s="2">
        <f>AVERAGE(Z25:Z48)</f>
        <v>0.2563375</v>
      </c>
      <c r="AA51" s="2">
        <f>AVERAGE(AA25:AA48)</f>
        <v>0.2641916666666666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1.5391585773655218E-6</v>
      </c>
      <c r="E52" s="3">
        <f t="shared" ref="E52:W52" si="4">TTEST(E1:E24,E25:E48,2,2)</f>
        <v>1.0886946146431864E-6</v>
      </c>
      <c r="F52" s="3">
        <f t="shared" si="4"/>
        <v>0.67747036700336516</v>
      </c>
      <c r="G52" s="3">
        <f t="shared" si="4"/>
        <v>3.7474506960788322E-2</v>
      </c>
      <c r="H52" s="3">
        <f t="shared" si="4"/>
        <v>2.211012731544434E-4</v>
      </c>
      <c r="I52" s="3">
        <f t="shared" si="4"/>
        <v>1.1106805975331533E-4</v>
      </c>
      <c r="J52" s="3">
        <f t="shared" si="4"/>
        <v>3.9164906323006939E-5</v>
      </c>
      <c r="K52" s="3">
        <f t="shared" si="4"/>
        <v>2.0080820715640602E-3</v>
      </c>
      <c r="L52" s="3">
        <f t="shared" si="4"/>
        <v>9.4410554224787321E-2</v>
      </c>
      <c r="M52" s="3">
        <f t="shared" si="4"/>
        <v>3.8201982852985013E-4</v>
      </c>
      <c r="N52" s="3">
        <f t="shared" si="4"/>
        <v>0.63011834110545184</v>
      </c>
      <c r="O52" s="3">
        <f t="shared" si="4"/>
        <v>4.6275709790071911E-4</v>
      </c>
      <c r="P52" s="3">
        <f t="shared" si="4"/>
        <v>6.7125197070594609E-19</v>
      </c>
      <c r="Q52" s="3">
        <f t="shared" si="4"/>
        <v>3.45609969020538E-4</v>
      </c>
      <c r="R52" s="3">
        <f t="shared" si="4"/>
        <v>3.3725677497426576E-3</v>
      </c>
      <c r="S52" s="3">
        <f t="shared" si="4"/>
        <v>1.2215215363063827E-3</v>
      </c>
      <c r="T52" s="3">
        <f t="shared" si="4"/>
        <v>1.5060671564191087E-4</v>
      </c>
      <c r="U52" s="3">
        <f t="shared" si="4"/>
        <v>2.0287122892280886E-2</v>
      </c>
      <c r="V52" s="3">
        <f t="shared" si="4"/>
        <v>0.46070079384670659</v>
      </c>
      <c r="W52" s="3">
        <f t="shared" si="4"/>
        <v>4.4982720631829121E-2</v>
      </c>
      <c r="Y52" s="1" t="s">
        <v>16</v>
      </c>
      <c r="Z52" s="3">
        <f>TTEST(Z1:Z24,Z25:Z48,2,2)</f>
        <v>1.227331716217125E-7</v>
      </c>
      <c r="AA52" s="3">
        <f>TTEST(AA1:AA24,AA25:AA48,2,2)</f>
        <v>0.14555055191324806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2.6910029412303041E-2</v>
      </c>
      <c r="E53" s="3">
        <f t="shared" ref="E53:W53" si="5">STDEV(E1:E24)/SQRT(COUNT(E1:E24))</f>
        <v>4.8271762382144911E-4</v>
      </c>
      <c r="F53" s="3">
        <f t="shared" si="5"/>
        <v>1.4364801570317259E-2</v>
      </c>
      <c r="G53" s="3">
        <f t="shared" si="5"/>
        <v>3.7102807946136955E-2</v>
      </c>
      <c r="H53" s="3">
        <f t="shared" si="5"/>
        <v>1.7391615712792402E-3</v>
      </c>
      <c r="I53" s="3">
        <f t="shared" si="5"/>
        <v>3.661227850322983E-3</v>
      </c>
      <c r="J53" s="3">
        <f t="shared" si="5"/>
        <v>1.3020422457285465E-2</v>
      </c>
      <c r="K53" s="3">
        <f t="shared" si="5"/>
        <v>7.3902139807423316E-3</v>
      </c>
      <c r="L53" s="3">
        <f t="shared" si="5"/>
        <v>5.2548539069448313E-2</v>
      </c>
      <c r="M53" s="3">
        <f t="shared" si="5"/>
        <v>5.370904798773472E-3</v>
      </c>
      <c r="N53" s="3">
        <f t="shared" si="5"/>
        <v>4.5575198648871044E-2</v>
      </c>
      <c r="O53" s="3">
        <f t="shared" si="5"/>
        <v>3.8967888078884932E-2</v>
      </c>
      <c r="P53" s="3">
        <f t="shared" si="5"/>
        <v>1.1182486630727045E-2</v>
      </c>
      <c r="Q53" s="3">
        <f t="shared" si="5"/>
        <v>2.0647862822346406E-2</v>
      </c>
      <c r="R53" s="3">
        <f t="shared" si="5"/>
        <v>4.7315303261263276E-3</v>
      </c>
      <c r="S53" s="3">
        <f t="shared" si="5"/>
        <v>3.4231821932965256E-2</v>
      </c>
      <c r="T53" s="3">
        <f t="shared" si="5"/>
        <v>7.9681914055425608E-3</v>
      </c>
      <c r="U53" s="3">
        <f t="shared" si="5"/>
        <v>1.0914989776064574E-2</v>
      </c>
      <c r="V53" s="3">
        <f t="shared" si="5"/>
        <v>2.7965481602001512E-2</v>
      </c>
      <c r="W53" s="3">
        <f t="shared" si="5"/>
        <v>5.2089202567850842E-3</v>
      </c>
      <c r="Z53" s="3">
        <f>STDEV(Z1:Z24)/SQRT(COUNT(Z1:Z24))</f>
        <v>9.8117100977490376E-3</v>
      </c>
      <c r="AA53" s="3">
        <f>STDEV(AA1:AA24)/SQRT(COUNT(AA1:AA24))</f>
        <v>1.0792179916170567E-2</v>
      </c>
      <c r="AC53" s="3"/>
      <c r="AD53" s="3"/>
    </row>
    <row r="54" spans="1:30">
      <c r="C54" s="1" t="s">
        <v>1</v>
      </c>
      <c r="D54" s="3">
        <f>STDEV(D25:D48)/SQRT(COUNT(D25:D48))</f>
        <v>6.9834820100219033E-2</v>
      </c>
      <c r="E54" s="3">
        <f t="shared" ref="E54:W54" si="6">STDEV(E25:E48)/SQRT(COUNT(E25:E48))</f>
        <v>5.9257686673980898E-4</v>
      </c>
      <c r="F54" s="3">
        <f t="shared" si="6"/>
        <v>1.858843434247081E-2</v>
      </c>
      <c r="G54" s="3">
        <f t="shared" si="6"/>
        <v>6.4180019314636044E-2</v>
      </c>
      <c r="H54" s="3">
        <f t="shared" si="6"/>
        <v>6.5339996494553132E-2</v>
      </c>
      <c r="I54" s="3">
        <f t="shared" si="6"/>
        <v>2.1973194033609394E-2</v>
      </c>
      <c r="J54" s="3">
        <f t="shared" si="6"/>
        <v>6.705189199274518E-2</v>
      </c>
      <c r="K54" s="3">
        <f t="shared" si="6"/>
        <v>4.2999030119103561E-2</v>
      </c>
      <c r="L54" s="3">
        <f t="shared" si="6"/>
        <v>8.0666415419868645E-2</v>
      </c>
      <c r="M54" s="3">
        <f t="shared" si="6"/>
        <v>3.9032423928749588E-2</v>
      </c>
      <c r="N54" s="3">
        <f t="shared" si="6"/>
        <v>5.2510574475654756E-2</v>
      </c>
      <c r="O54" s="3">
        <f t="shared" si="6"/>
        <v>7.188147733888256E-2</v>
      </c>
      <c r="P54" s="3">
        <f t="shared" si="6"/>
        <v>4.0106484734436974E-2</v>
      </c>
      <c r="Q54" s="3">
        <f t="shared" si="6"/>
        <v>6.0461457659560625E-2</v>
      </c>
      <c r="R54" s="3">
        <f t="shared" si="6"/>
        <v>5.754783179095959E-2</v>
      </c>
      <c r="S54" s="3">
        <f t="shared" si="6"/>
        <v>4.7204176716863833E-2</v>
      </c>
      <c r="T54" s="3">
        <f t="shared" si="6"/>
        <v>7.6869965174271554E-2</v>
      </c>
      <c r="U54" s="3">
        <f t="shared" si="6"/>
        <v>5.9911482990175825E-2</v>
      </c>
      <c r="V54" s="3">
        <f t="shared" si="6"/>
        <v>4.6316484235707292E-2</v>
      </c>
      <c r="W54" s="3">
        <f t="shared" si="6"/>
        <v>1.9952358716640198E-2</v>
      </c>
      <c r="Z54" s="3">
        <f>STDEV(Z25:Z48)/SQRT(COUNT(Z25:Z48))</f>
        <v>2.5417642518092365E-2</v>
      </c>
      <c r="AA54" s="3">
        <f>STDEV(AA25:AA48)/SQRT(COUNT(AA25:AA48))</f>
        <v>2.1695242513171294E-2</v>
      </c>
      <c r="AC54" s="3"/>
      <c r="AD54" s="3"/>
    </row>
    <row r="55" spans="1:30">
      <c r="D55" s="2">
        <f>D50-D51</f>
        <v>-0.41266666666666668</v>
      </c>
      <c r="E55" s="2">
        <f t="shared" ref="E55:W55" si="7">E50-E51</f>
        <v>4.2916666666666676E-3</v>
      </c>
      <c r="F55" s="2">
        <f t="shared" si="7"/>
        <v>-9.8333333333332634E-3</v>
      </c>
      <c r="G55" s="2">
        <f t="shared" si="7"/>
        <v>-0.15883333333333324</v>
      </c>
      <c r="H55" s="2">
        <f t="shared" si="7"/>
        <v>-0.26208333333333333</v>
      </c>
      <c r="I55" s="2">
        <f t="shared" si="7"/>
        <v>-9.4166666666666649E-2</v>
      </c>
      <c r="J55" s="2">
        <f t="shared" si="7"/>
        <v>-0.31075000000000003</v>
      </c>
      <c r="K55" s="2">
        <f t="shared" si="7"/>
        <v>-0.14291666666666661</v>
      </c>
      <c r="L55" s="2">
        <f t="shared" si="7"/>
        <v>-0.16441666666666671</v>
      </c>
      <c r="M55" s="2">
        <f t="shared" si="7"/>
        <v>-0.15104166666666666</v>
      </c>
      <c r="N55" s="2">
        <f t="shared" si="7"/>
        <v>3.3708333333333368E-2</v>
      </c>
      <c r="O55" s="2">
        <f t="shared" si="7"/>
        <v>-0.30833333333333335</v>
      </c>
      <c r="P55" s="2">
        <f t="shared" si="7"/>
        <v>0.60837499999999989</v>
      </c>
      <c r="Q55" s="2">
        <f t="shared" si="7"/>
        <v>-0.247</v>
      </c>
      <c r="R55" s="2">
        <f t="shared" si="7"/>
        <v>-0.17854166666666668</v>
      </c>
      <c r="S55" s="2">
        <f t="shared" si="7"/>
        <v>0.20100000000000012</v>
      </c>
      <c r="T55" s="2">
        <f t="shared" si="7"/>
        <v>-0.31929166666666664</v>
      </c>
      <c r="U55" s="2">
        <f t="shared" si="7"/>
        <v>-0.14641666666666664</v>
      </c>
      <c r="V55" s="2">
        <f t="shared" si="7"/>
        <v>4.0250000000000008E-2</v>
      </c>
      <c r="W55" s="2">
        <f t="shared" si="7"/>
        <v>-4.2499999999999996E-2</v>
      </c>
    </row>
    <row r="56" spans="1:30">
      <c r="D56" s="2" t="str">
        <f>IF(D55=MIN($D55:$W55),"Tools",IF(D55=MAX($D55:$W55),"Animals",""))</f>
        <v>Tools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>Animals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7.4878571428571433E-2</v>
      </c>
      <c r="E58" s="1">
        <f>(E50+0.6*(F50+D50)+0.15*G50)/(1+2*0.6+0.15)</f>
        <v>7.1670212765957447E-2</v>
      </c>
      <c r="F58" s="1">
        <f t="shared" ref="F58:U59" si="9">(F50+0.6*(G50+E50)+0.15*(D50+H50))/(1+2*0.6+2*0.15)</f>
        <v>9.0606666666666683E-2</v>
      </c>
      <c r="G58" s="1">
        <f t="shared" si="9"/>
        <v>9.1105833333333344E-2</v>
      </c>
      <c r="H58" s="1">
        <f t="shared" si="9"/>
        <v>6.2185000000000011E-2</v>
      </c>
      <c r="I58" s="1">
        <f t="shared" si="9"/>
        <v>4.7824166666666668E-2</v>
      </c>
      <c r="J58" s="1">
        <f t="shared" si="9"/>
        <v>6.2498333333333336E-2</v>
      </c>
      <c r="K58" s="1">
        <f t="shared" si="9"/>
        <v>9.9599999999999994E-2</v>
      </c>
      <c r="L58" s="1">
        <f t="shared" si="9"/>
        <v>0.145505</v>
      </c>
      <c r="M58" s="1">
        <f t="shared" si="9"/>
        <v>0.14225333333333334</v>
      </c>
      <c r="N58" s="1">
        <f t="shared" si="9"/>
        <v>0.19585750000000002</v>
      </c>
      <c r="O58" s="1">
        <f t="shared" si="9"/>
        <v>0.33871166666666663</v>
      </c>
      <c r="P58" s="1">
        <f t="shared" si="9"/>
        <v>0.44179999999999992</v>
      </c>
      <c r="Q58" s="1">
        <f t="shared" si="9"/>
        <v>0.29402249999999996</v>
      </c>
      <c r="R58" s="1">
        <f t="shared" si="9"/>
        <v>0.19705083333333334</v>
      </c>
      <c r="S58" s="1">
        <f t="shared" si="9"/>
        <v>0.20818583333333338</v>
      </c>
      <c r="T58" s="1">
        <f t="shared" si="9"/>
        <v>0.1502425</v>
      </c>
      <c r="U58" s="1">
        <f t="shared" si="9"/>
        <v>0.12467999999999999</v>
      </c>
      <c r="V58" s="1">
        <f>(V50+0.6*(W50+U50)+0.15*T50)/(1+2*0.6+0.15)</f>
        <v>0.16238563829787234</v>
      </c>
      <c r="W58" s="1">
        <f>(W50+0.6*(V50)+0.15*U58)/(1+0.6+0.15)</f>
        <v>0.16149161904761902</v>
      </c>
    </row>
    <row r="59" spans="1:30">
      <c r="C59" s="1" t="s">
        <v>1</v>
      </c>
      <c r="D59" s="1">
        <f>(D51+0.6*(E51)+0.15*F51)/(1+0.6+0.15)</f>
        <v>0.31005952380952378</v>
      </c>
      <c r="E59" s="1">
        <f>(E51+0.6*(F51+D51)+0.15*G51)/(1+2*0.6+0.15)</f>
        <v>0.18785460992907799</v>
      </c>
      <c r="F59" s="1">
        <f t="shared" si="9"/>
        <v>0.17211499999999996</v>
      </c>
      <c r="G59" s="1">
        <f t="shared" si="9"/>
        <v>0.22529166666666661</v>
      </c>
      <c r="H59" s="1">
        <f t="shared" si="9"/>
        <v>0.24697333333333332</v>
      </c>
      <c r="I59" s="1">
        <f t="shared" si="9"/>
        <v>0.24107583333333329</v>
      </c>
      <c r="J59" s="1">
        <f t="shared" si="9"/>
        <v>0.2692883333333333</v>
      </c>
      <c r="K59" s="1">
        <f t="shared" si="9"/>
        <v>0.28551916666666666</v>
      </c>
      <c r="L59" s="1">
        <f t="shared" si="9"/>
        <v>0.29844416666666668</v>
      </c>
      <c r="M59" s="1">
        <f t="shared" si="9"/>
        <v>0.26111499999999999</v>
      </c>
      <c r="N59" s="1">
        <f t="shared" si="9"/>
        <v>0.2659866666666667</v>
      </c>
      <c r="O59" s="1">
        <f t="shared" si="9"/>
        <v>0.33182750000000005</v>
      </c>
      <c r="P59" s="1">
        <f t="shared" si="9"/>
        <v>0.34042</v>
      </c>
      <c r="Q59" s="1">
        <f t="shared" si="9"/>
        <v>0.29610249999999999</v>
      </c>
      <c r="R59" s="1">
        <f t="shared" si="9"/>
        <v>0.26216249999999997</v>
      </c>
      <c r="S59" s="1">
        <f t="shared" si="9"/>
        <v>0.27087083333333328</v>
      </c>
      <c r="T59" s="1">
        <f t="shared" si="9"/>
        <v>0.2731566666666666</v>
      </c>
      <c r="U59" s="1">
        <f t="shared" si="9"/>
        <v>0.24070666666666662</v>
      </c>
      <c r="V59" s="1">
        <f>(V51+0.6*(W51+U51)+0.15*T51)/(1+2*0.6+0.15)</f>
        <v>0.21387234042553194</v>
      </c>
      <c r="W59" s="1">
        <f>(W51+0.6*(V51)+0.15*U59)/(1+0.6+0.15)</f>
        <v>0.18192247619047616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2.2140996352181579E-2</v>
      </c>
      <c r="E61" s="1">
        <f ca="1">E1+NORMINV(RAND(),0,'Total-Smoothed'!$AG$2)</f>
        <v>0.23882357552176761</v>
      </c>
      <c r="F61" s="1">
        <f ca="1">F1+NORMINV(RAND(),0,'Total-Smoothed'!$AG$2)</f>
        <v>0.22930350432762953</v>
      </c>
      <c r="G61" s="1">
        <f ca="1">G1+NORMINV(RAND(),0,'Total-Smoothed'!$AG$2)</f>
        <v>-0.10732367384871555</v>
      </c>
      <c r="H61" s="1">
        <f ca="1">H1+NORMINV(RAND(),0,'Total-Smoothed'!$AG$2)</f>
        <v>-8.0859917477053192E-2</v>
      </c>
      <c r="I61" s="1">
        <f ca="1">I1+NORMINV(RAND(),0,'Total-Smoothed'!$AG$2)</f>
        <v>6.2648567153949813E-2</v>
      </c>
      <c r="J61" s="1">
        <f ca="1">J1+NORMINV(RAND(),0,'Total-Smoothed'!$AG$2)</f>
        <v>0.12827356575250248</v>
      </c>
      <c r="K61" s="1">
        <f ca="1">K1+NORMINV(RAND(),0,'Total-Smoothed'!$AG$2)</f>
        <v>-0.33009834941966826</v>
      </c>
      <c r="L61" s="1">
        <f ca="1">L1+NORMINV(RAND(),0,'Total-Smoothed'!$AG$2)</f>
        <v>-3.863937010084624E-2</v>
      </c>
      <c r="M61" s="1">
        <f ca="1">M1+NORMINV(RAND(),0,'Total-Smoothed'!$AG$2)</f>
        <v>1.3680850623306885E-2</v>
      </c>
      <c r="N61" s="1">
        <f ca="1">N1+NORMINV(RAND(),0,'Total-Smoothed'!$AG$2)</f>
        <v>0.29960195895985831</v>
      </c>
      <c r="O61" s="1">
        <f ca="1">O1+NORMINV(RAND(),0,'Total-Smoothed'!$AG$2)</f>
        <v>-0.2119545382547775</v>
      </c>
      <c r="P61" s="1">
        <f ca="1">P1+NORMINV(RAND(),0,'Total-Smoothed'!$AG$2)</f>
        <v>1.0387874304772806</v>
      </c>
      <c r="Q61" s="1">
        <f ca="1">Q1+NORMINV(RAND(),0,'Total-Smoothed'!$AG$2)</f>
        <v>6.0266392248900839E-2</v>
      </c>
      <c r="R61" s="1">
        <f ca="1">R1+NORMINV(RAND(),0,'Total-Smoothed'!$AG$2)</f>
        <v>8.0578485210790349E-2</v>
      </c>
      <c r="S61" s="1">
        <f ca="1">S1+NORMINV(RAND(),0,'Total-Smoothed'!$AG$2)</f>
        <v>0.20694042267776902</v>
      </c>
      <c r="T61" s="1">
        <f ca="1">T1+NORMINV(RAND(),0,'Total-Smoothed'!$AG$2)</f>
        <v>1.1291611137469876E-2</v>
      </c>
      <c r="U61" s="1">
        <f ca="1">U1+NORMINV(RAND(),0,'Total-Smoothed'!$AG$2)</f>
        <v>8.4103085919913112E-2</v>
      </c>
      <c r="V61" s="1">
        <f ca="1">V1+NORMINV(RAND(),0,'Total-Smoothed'!$AG$2)</f>
        <v>0.52352998531607631</v>
      </c>
      <c r="W61" s="1">
        <f ca="1">W1+NORMINV(RAND(),0,'Total-Smoothed'!$AG$2)</f>
        <v>1.3802842326220366E-2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0.3244794184814308</v>
      </c>
      <c r="E62" s="1">
        <f ca="1">E2+NORMINV(RAND(),0,'Total-Smoothed'!$AG$2)</f>
        <v>2.0582225136969057E-2</v>
      </c>
      <c r="F62" s="1">
        <f ca="1">F2+NORMINV(RAND(),0,'Total-Smoothed'!$AG$2)</f>
        <v>-0.12811640156001472</v>
      </c>
      <c r="G62" s="1">
        <f ca="1">G2+NORMINV(RAND(),0,'Total-Smoothed'!$AG$2)</f>
        <v>9.9083923843421781E-2</v>
      </c>
      <c r="H62" s="1">
        <f ca="1">H2+NORMINV(RAND(),0,'Total-Smoothed'!$AG$2)</f>
        <v>9.3144885916746495E-2</v>
      </c>
      <c r="I62" s="1">
        <f ca="1">I2+NORMINV(RAND(),0,'Total-Smoothed'!$AG$2)</f>
        <v>2.9219933160334659E-2</v>
      </c>
      <c r="J62" s="1">
        <f ca="1">J2+NORMINV(RAND(),0,'Total-Smoothed'!$AG$2)</f>
        <v>7.0916517153077993E-2</v>
      </c>
      <c r="K62" s="1">
        <f ca="1">K2+NORMINV(RAND(),0,'Total-Smoothed'!$AG$2)</f>
        <v>3.9667920993971068E-2</v>
      </c>
      <c r="L62" s="1">
        <f ca="1">L2+NORMINV(RAND(),0,'Total-Smoothed'!$AG$2)</f>
        <v>0.65790468932733859</v>
      </c>
      <c r="M62" s="1">
        <f ca="1">M2+NORMINV(RAND(),0,'Total-Smoothed'!$AG$2)</f>
        <v>-8.0135726040197891E-2</v>
      </c>
      <c r="N62" s="1">
        <f ca="1">N2+NORMINV(RAND(),0,'Total-Smoothed'!$AG$2)</f>
        <v>6.2315568771908018E-2</v>
      </c>
      <c r="O62" s="1">
        <f ca="1">O2+NORMINV(RAND(),0,'Total-Smoothed'!$AG$2)</f>
        <v>1.6711585874789079E-2</v>
      </c>
      <c r="P62" s="1">
        <f ca="1">P2+NORMINV(RAND(),0,'Total-Smoothed'!$AG$2)</f>
        <v>0.84701344069949402</v>
      </c>
      <c r="Q62" s="1">
        <f ca="1">Q2+NORMINV(RAND(),0,'Total-Smoothed'!$AG$2)</f>
        <v>1.3623299850300211E-2</v>
      </c>
      <c r="R62" s="1">
        <f ca="1">R2+NORMINV(RAND(),0,'Total-Smoothed'!$AG$2)</f>
        <v>8.6217119307760492E-2</v>
      </c>
      <c r="S62" s="1">
        <f ca="1">S2+NORMINV(RAND(),0,'Total-Smoothed'!$AG$2)</f>
        <v>0.45084057906580688</v>
      </c>
      <c r="T62" s="1">
        <f ca="1">T2+NORMINV(RAND(),0,'Total-Smoothed'!$AG$2)</f>
        <v>1.4888396676345995E-2</v>
      </c>
      <c r="U62" s="1">
        <f ca="1">U2+NORMINV(RAND(),0,'Total-Smoothed'!$AG$2)</f>
        <v>-0.14828226412833195</v>
      </c>
      <c r="V62" s="1">
        <f ca="1">V2+NORMINV(RAND(),0,'Total-Smoothed'!$AG$2)</f>
        <v>0.18642637086584293</v>
      </c>
      <c r="W62" s="1">
        <f ca="1">W2+NORMINV(RAND(),0,'Total-Smoothed'!$AG$2)</f>
        <v>3.0436495649083496E-2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5.8737311997858914E-2</v>
      </c>
      <c r="E63" s="1">
        <f ca="1">E3+NORMINV(RAND(),0,'Total-Smoothed'!$AG$2)</f>
        <v>-6.2876928291317968E-2</v>
      </c>
      <c r="F63" s="1">
        <f ca="1">F3+NORMINV(RAND(),0,'Total-Smoothed'!$AG$2)</f>
        <v>8.5092377644100395E-2</v>
      </c>
      <c r="G63" s="1">
        <f ca="1">G3+NORMINV(RAND(),0,'Total-Smoothed'!$AG$2)</f>
        <v>0.13125490510194512</v>
      </c>
      <c r="H63" s="1">
        <f ca="1">H3+NORMINV(RAND(),0,'Total-Smoothed'!$AG$2)</f>
        <v>4.6765796575033207E-2</v>
      </c>
      <c r="I63" s="1">
        <f ca="1">I3+NORMINV(RAND(),0,'Total-Smoothed'!$AG$2)</f>
        <v>9.1271132829571694E-2</v>
      </c>
      <c r="J63" s="1">
        <f ca="1">J3+NORMINV(RAND(),0,'Total-Smoothed'!$AG$2)</f>
        <v>6.645943867856921E-2</v>
      </c>
      <c r="K63" s="1">
        <f ca="1">K3+NORMINV(RAND(),0,'Total-Smoothed'!$AG$2)</f>
        <v>0.26196295001547421</v>
      </c>
      <c r="L63" s="1">
        <f ca="1">L3+NORMINV(RAND(),0,'Total-Smoothed'!$AG$2)</f>
        <v>0.40345107177305617</v>
      </c>
      <c r="M63" s="1">
        <f ca="1">M3+NORMINV(RAND(),0,'Total-Smoothed'!$AG$2)</f>
        <v>-6.1491350059371466E-3</v>
      </c>
      <c r="N63" s="1">
        <f ca="1">N3+NORMINV(RAND(),0,'Total-Smoothed'!$AG$2)</f>
        <v>9.5060638039367346E-2</v>
      </c>
      <c r="O63" s="1">
        <f ca="1">O3+NORMINV(RAND(),0,'Total-Smoothed'!$AG$2)</f>
        <v>0.16865581795125384</v>
      </c>
      <c r="P63" s="1">
        <f ca="1">P3+NORMINV(RAND(),0,'Total-Smoothed'!$AG$2)</f>
        <v>1.0223720998207682</v>
      </c>
      <c r="Q63" s="1">
        <f ca="1">Q3+NORMINV(RAND(),0,'Total-Smoothed'!$AG$2)</f>
        <v>-2.9405774812067714E-2</v>
      </c>
      <c r="R63" s="1">
        <f ca="1">R3+NORMINV(RAND(),0,'Total-Smoothed'!$AG$2)</f>
        <v>0.12047951036210483</v>
      </c>
      <c r="S63" s="1">
        <f ca="1">S3+NORMINV(RAND(),0,'Total-Smoothed'!$AG$2)</f>
        <v>0.71025516062424754</v>
      </c>
      <c r="T63" s="1">
        <f ca="1">T3+NORMINV(RAND(),0,'Total-Smoothed'!$AG$2)</f>
        <v>-7.3219001093598607E-2</v>
      </c>
      <c r="U63" s="1">
        <f ca="1">U3+NORMINV(RAND(),0,'Total-Smoothed'!$AG$2)</f>
        <v>4.7239463737181867E-2</v>
      </c>
      <c r="V63" s="1">
        <f ca="1">V3+NORMINV(RAND(),0,'Total-Smoothed'!$AG$2)</f>
        <v>9.5711549483252806E-2</v>
      </c>
      <c r="W63" s="1">
        <f ca="1">W3+NORMINV(RAND(),0,'Total-Smoothed'!$AG$2)</f>
        <v>9.6263305507532509E-3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0.35947764593652387</v>
      </c>
      <c r="E64" s="1">
        <f ca="1">E4+NORMINV(RAND(),0,'Total-Smoothed'!$AG$2)</f>
        <v>-1.9159389210170231E-2</v>
      </c>
      <c r="F64" s="1">
        <f ca="1">F4+NORMINV(RAND(),0,'Total-Smoothed'!$AG$2)</f>
        <v>3.6492790254757983E-2</v>
      </c>
      <c r="G64" s="1">
        <f ca="1">G4+NORMINV(RAND(),0,'Total-Smoothed'!$AG$2)</f>
        <v>0.186828594626443</v>
      </c>
      <c r="H64" s="1">
        <f ca="1">H4+NORMINV(RAND(),0,'Total-Smoothed'!$AG$2)</f>
        <v>8.352110226311292E-2</v>
      </c>
      <c r="I64" s="1">
        <f ca="1">I4+NORMINV(RAND(),0,'Total-Smoothed'!$AG$2)</f>
        <v>6.8407258013343658E-2</v>
      </c>
      <c r="J64" s="1">
        <f ca="1">J4+NORMINV(RAND(),0,'Total-Smoothed'!$AG$2)</f>
        <v>0.23416865846566343</v>
      </c>
      <c r="K64" s="1">
        <f ca="1">K4+NORMINV(RAND(),0,'Total-Smoothed'!$AG$2)</f>
        <v>0.30246456810213773</v>
      </c>
      <c r="L64" s="1">
        <f ca="1">L4+NORMINV(RAND(),0,'Total-Smoothed'!$AG$2)</f>
        <v>0.5874057595242016</v>
      </c>
      <c r="M64" s="1">
        <f ca="1">M4+NORMINV(RAND(),0,'Total-Smoothed'!$AG$2)</f>
        <v>0.2296758831418324</v>
      </c>
      <c r="N64" s="1">
        <f ca="1">N4+NORMINV(RAND(),0,'Total-Smoothed'!$AG$2)</f>
        <v>9.0983249478262682E-2</v>
      </c>
      <c r="O64" s="1">
        <f ca="1">O4+NORMINV(RAND(),0,'Total-Smoothed'!$AG$2)</f>
        <v>0.19558901007775858</v>
      </c>
      <c r="P64" s="1">
        <f ca="1">P4+NORMINV(RAND(),0,'Total-Smoothed'!$AG$2)</f>
        <v>0.93950413789685894</v>
      </c>
      <c r="Q64" s="1">
        <f ca="1">Q4+NORMINV(RAND(),0,'Total-Smoothed'!$AG$2)</f>
        <v>0.24090096092258018</v>
      </c>
      <c r="R64" s="1">
        <f ca="1">R4+NORMINV(RAND(),0,'Total-Smoothed'!$AG$2)</f>
        <v>0.11017241614225633</v>
      </c>
      <c r="S64" s="1">
        <f ca="1">S4+NORMINV(RAND(),0,'Total-Smoothed'!$AG$2)</f>
        <v>0.57704233724329057</v>
      </c>
      <c r="T64" s="1">
        <f ca="1">T4+NORMINV(RAND(),0,'Total-Smoothed'!$AG$2)</f>
        <v>5.0530033169599475E-2</v>
      </c>
      <c r="U64" s="1">
        <f ca="1">U4+NORMINV(RAND(),0,'Total-Smoothed'!$AG$2)</f>
        <v>0.46388088289013718</v>
      </c>
      <c r="V64" s="1">
        <f ca="1">V4+NORMINV(RAND(),0,'Total-Smoothed'!$AG$2)</f>
        <v>0.12558352143822277</v>
      </c>
      <c r="W64" s="1">
        <f ca="1">W4+NORMINV(RAND(),0,'Total-Smoothed'!$AG$2)</f>
        <v>0.20851543649407547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-5.1822771562687012E-2</v>
      </c>
      <c r="E65" s="1">
        <f ca="1">E5+NORMINV(RAND(),0,'Total-Smoothed'!$AG$2)</f>
        <v>5.4606836629981139E-3</v>
      </c>
      <c r="F65" s="1">
        <f ca="1">F5+NORMINV(RAND(),0,'Total-Smoothed'!$AG$2)</f>
        <v>-1.0916547452064957E-2</v>
      </c>
      <c r="G65" s="1">
        <f ca="1">G5+NORMINV(RAND(),0,'Total-Smoothed'!$AG$2)</f>
        <v>-5.6701016000846947E-2</v>
      </c>
      <c r="H65" s="1">
        <f ca="1">H5+NORMINV(RAND(),0,'Total-Smoothed'!$AG$2)</f>
        <v>-9.6713819404003851E-2</v>
      </c>
      <c r="I65" s="1">
        <f ca="1">I5+NORMINV(RAND(),0,'Total-Smoothed'!$AG$2)</f>
        <v>3.4761233836813454E-2</v>
      </c>
      <c r="J65" s="1">
        <f ca="1">J5+NORMINV(RAND(),0,'Total-Smoothed'!$AG$2)</f>
        <v>0.1122501988310616</v>
      </c>
      <c r="K65" s="1">
        <f ca="1">K5+NORMINV(RAND(),0,'Total-Smoothed'!$AG$2)</f>
        <v>-7.7829979861137766E-2</v>
      </c>
      <c r="L65" s="1">
        <f ca="1">L5+NORMINV(RAND(),0,'Total-Smoothed'!$AG$2)</f>
        <v>-5.1892662808052013E-2</v>
      </c>
      <c r="M65" s="1">
        <f ca="1">M5+NORMINV(RAND(),0,'Total-Smoothed'!$AG$2)</f>
        <v>-1.5376546539973113E-2</v>
      </c>
      <c r="N65" s="1">
        <f ca="1">N5+NORMINV(RAND(),0,'Total-Smoothed'!$AG$2)</f>
        <v>0.50469616936509765</v>
      </c>
      <c r="O65" s="1">
        <f ca="1">O5+NORMINV(RAND(),0,'Total-Smoothed'!$AG$2)</f>
        <v>0.19469536671067172</v>
      </c>
      <c r="P65" s="1">
        <f ca="1">P5+NORMINV(RAND(),0,'Total-Smoothed'!$AG$2)</f>
        <v>0.93914262115861336</v>
      </c>
      <c r="Q65" s="1">
        <f ca="1">Q5+NORMINV(RAND(),0,'Total-Smoothed'!$AG$2)</f>
        <v>0.13360924530033746</v>
      </c>
      <c r="R65" s="1">
        <f ca="1">R5+NORMINV(RAND(),0,'Total-Smoothed'!$AG$2)</f>
        <v>9.58484581593958E-2</v>
      </c>
      <c r="S65" s="1">
        <f ca="1">S5+NORMINV(RAND(),0,'Total-Smoothed'!$AG$2)</f>
        <v>0.33045851839530316</v>
      </c>
      <c r="T65" s="1">
        <f ca="1">T5+NORMINV(RAND(),0,'Total-Smoothed'!$AG$2)</f>
        <v>-0.11998931675271189</v>
      </c>
      <c r="U65" s="1">
        <f ca="1">U5+NORMINV(RAND(),0,'Total-Smoothed'!$AG$2)</f>
        <v>0.15537293882624989</v>
      </c>
      <c r="V65" s="1">
        <f ca="1">V5+NORMINV(RAND(),0,'Total-Smoothed'!$AG$2)</f>
        <v>0.28590067398971941</v>
      </c>
      <c r="W65" s="1">
        <f ca="1">W5+NORMINV(RAND(),0,'Total-Smoothed'!$AG$2)</f>
        <v>0.11865173782920213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-4.9466640091882758E-2</v>
      </c>
      <c r="E66" s="1">
        <f ca="1">E6+NORMINV(RAND(),0,'Total-Smoothed'!$AG$2)</f>
        <v>-0.16848649685436701</v>
      </c>
      <c r="F66" s="1">
        <f ca="1">F6+NORMINV(RAND(),0,'Total-Smoothed'!$AG$2)</f>
        <v>0.2319178490162252</v>
      </c>
      <c r="G66" s="1">
        <f ca="1">G6+NORMINV(RAND(),0,'Total-Smoothed'!$AG$2)</f>
        <v>1.7109868878847398E-2</v>
      </c>
      <c r="H66" s="1">
        <f ca="1">H6+NORMINV(RAND(),0,'Total-Smoothed'!$AG$2)</f>
        <v>-2.9999081872049041E-2</v>
      </c>
      <c r="I66" s="1">
        <f ca="1">I6+NORMINV(RAND(),0,'Total-Smoothed'!$AG$2)</f>
        <v>0.11769648520443092</v>
      </c>
      <c r="J66" s="1">
        <f ca="1">J6+NORMINV(RAND(),0,'Total-Smoothed'!$AG$2)</f>
        <v>0.22709211150864933</v>
      </c>
      <c r="K66" s="1">
        <f ca="1">K6+NORMINV(RAND(),0,'Total-Smoothed'!$AG$2)</f>
        <v>4.58060997804769E-3</v>
      </c>
      <c r="L66" s="1">
        <f ca="1">L6+NORMINV(RAND(),0,'Total-Smoothed'!$AG$2)</f>
        <v>0.36937581818452081</v>
      </c>
      <c r="M66" s="1">
        <f ca="1">M6+NORMINV(RAND(),0,'Total-Smoothed'!$AG$2)</f>
        <v>7.9367168768019539E-2</v>
      </c>
      <c r="N66" s="1">
        <f ca="1">N6+NORMINV(RAND(),0,'Total-Smoothed'!$AG$2)</f>
        <v>0.79580982368336972</v>
      </c>
      <c r="O66" s="1">
        <f ca="1">O6+NORMINV(RAND(),0,'Total-Smoothed'!$AG$2)</f>
        <v>-9.6196288584367171E-2</v>
      </c>
      <c r="P66" s="1">
        <f ca="1">P6+NORMINV(RAND(),0,'Total-Smoothed'!$AG$2)</f>
        <v>0.9733372588877689</v>
      </c>
      <c r="Q66" s="1">
        <f ca="1">Q6+NORMINV(RAND(),0,'Total-Smoothed'!$AG$2)</f>
        <v>0.29074515050710265</v>
      </c>
      <c r="R66" s="1">
        <f ca="1">R6+NORMINV(RAND(),0,'Total-Smoothed'!$AG$2)</f>
        <v>9.7829555599913187E-2</v>
      </c>
      <c r="S66" s="1">
        <f ca="1">S6+NORMINV(RAND(),0,'Total-Smoothed'!$AG$2)</f>
        <v>0.75820574596385149</v>
      </c>
      <c r="T66" s="1">
        <f ca="1">T6+NORMINV(RAND(),0,'Total-Smoothed'!$AG$2)</f>
        <v>5.4657536394829953E-2</v>
      </c>
      <c r="U66" s="1">
        <f ca="1">U6+NORMINV(RAND(),0,'Total-Smoothed'!$AG$2)</f>
        <v>9.3762274150495928E-2</v>
      </c>
      <c r="V66" s="1">
        <f ca="1">V6+NORMINV(RAND(),0,'Total-Smoothed'!$AG$2)</f>
        <v>0.54536297834775949</v>
      </c>
      <c r="W66" s="1">
        <f ca="1">W6+NORMINV(RAND(),0,'Total-Smoothed'!$AG$2)</f>
        <v>0.17462138054417714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6.5806522733307338E-2</v>
      </c>
      <c r="E67" s="1">
        <f ca="1">E7+NORMINV(RAND(),0,'Total-Smoothed'!$AG$2)</f>
        <v>0.13269348330452269</v>
      </c>
      <c r="F67" s="1">
        <f ca="1">F7+NORMINV(RAND(),0,'Total-Smoothed'!$AG$2)</f>
        <v>0.26944384826306367</v>
      </c>
      <c r="G67" s="1">
        <f ca="1">G7+NORMINV(RAND(),0,'Total-Smoothed'!$AG$2)</f>
        <v>7.2080550425978163E-2</v>
      </c>
      <c r="H67" s="1">
        <f ca="1">H7+NORMINV(RAND(),0,'Total-Smoothed'!$AG$2)</f>
        <v>-9.9463000984246375E-2</v>
      </c>
      <c r="I67" s="1">
        <f ca="1">I7+NORMINV(RAND(),0,'Total-Smoothed'!$AG$2)</f>
        <v>-3.0534911938591598E-2</v>
      </c>
      <c r="J67" s="1">
        <f ca="1">J7+NORMINV(RAND(),0,'Total-Smoothed'!$AG$2)</f>
        <v>3.7078616232729948E-2</v>
      </c>
      <c r="K67" s="1">
        <f ca="1">K7+NORMINV(RAND(),0,'Total-Smoothed'!$AG$2)</f>
        <v>3.3657123379081735E-2</v>
      </c>
      <c r="L67" s="1">
        <f ca="1">L7+NORMINV(RAND(),0,'Total-Smoothed'!$AG$2)</f>
        <v>0.49697976673151673</v>
      </c>
      <c r="M67" s="1">
        <f ca="1">M7+NORMINV(RAND(),0,'Total-Smoothed'!$AG$2)</f>
        <v>0.13917588364665387</v>
      </c>
      <c r="N67" s="1">
        <f ca="1">N7+NORMINV(RAND(),0,'Total-Smoothed'!$AG$2)</f>
        <v>4.407691115968064E-2</v>
      </c>
      <c r="O67" s="1">
        <f ca="1">O7+NORMINV(RAND(),0,'Total-Smoothed'!$AG$2)</f>
        <v>-4.807877734202521E-2</v>
      </c>
      <c r="P67" s="1">
        <f ca="1">P7+NORMINV(RAND(),0,'Total-Smoothed'!$AG$2)</f>
        <v>0.98302200424261432</v>
      </c>
      <c r="Q67" s="1">
        <f ca="1">Q7+NORMINV(RAND(),0,'Total-Smoothed'!$AG$2)</f>
        <v>-7.4779563821388909E-2</v>
      </c>
      <c r="R67" s="1">
        <f ca="1">R7+NORMINV(RAND(),0,'Total-Smoothed'!$AG$2)</f>
        <v>-0.13379330878411097</v>
      </c>
      <c r="S67" s="1">
        <f ca="1">S7+NORMINV(RAND(),0,'Total-Smoothed'!$AG$2)</f>
        <v>0.38666473118711436</v>
      </c>
      <c r="T67" s="1">
        <f ca="1">T7+NORMINV(RAND(),0,'Total-Smoothed'!$AG$2)</f>
        <v>0.15657013287980409</v>
      </c>
      <c r="U67" s="1">
        <f ca="1">U7+NORMINV(RAND(),0,'Total-Smoothed'!$AG$2)</f>
        <v>1.8342586715016637E-2</v>
      </c>
      <c r="V67" s="1">
        <f ca="1">V7+NORMINV(RAND(),0,'Total-Smoothed'!$AG$2)</f>
        <v>0.41827745636516322</v>
      </c>
      <c r="W67" s="1">
        <f ca="1">W7+NORMINV(RAND(),0,'Total-Smoothed'!$AG$2)</f>
        <v>-1.2017643331716787E-3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0.23676750445027461</v>
      </c>
      <c r="E68" s="1">
        <f ca="1">E8+NORMINV(RAND(),0,'Total-Smoothed'!$AG$2)</f>
        <v>0.10511407955373359</v>
      </c>
      <c r="F68" s="1">
        <f ca="1">F8+NORMINV(RAND(),0,'Total-Smoothed'!$AG$2)</f>
        <v>0.26176932132530367</v>
      </c>
      <c r="G68" s="1">
        <f ca="1">G8+NORMINV(RAND(),0,'Total-Smoothed'!$AG$2)</f>
        <v>0.17872944017136044</v>
      </c>
      <c r="H68" s="1">
        <f ca="1">H8+NORMINV(RAND(),0,'Total-Smoothed'!$AG$2)</f>
        <v>-5.9220646462896681E-2</v>
      </c>
      <c r="I68" s="1">
        <f ca="1">I8+NORMINV(RAND(),0,'Total-Smoothed'!$AG$2)</f>
        <v>2.9567805233854182E-2</v>
      </c>
      <c r="J68" s="1">
        <f ca="1">J8+NORMINV(RAND(),0,'Total-Smoothed'!$AG$2)</f>
        <v>9.8938852666287918E-3</v>
      </c>
      <c r="K68" s="1">
        <f ca="1">K8+NORMINV(RAND(),0,'Total-Smoothed'!$AG$2)</f>
        <v>-5.3755148330740079E-3</v>
      </c>
      <c r="L68" s="1">
        <f ca="1">L8+NORMINV(RAND(),0,'Total-Smoothed'!$AG$2)</f>
        <v>0.67194348356049105</v>
      </c>
      <c r="M68" s="1">
        <f ca="1">M8+NORMINV(RAND(),0,'Total-Smoothed'!$AG$2)</f>
        <v>-0.12257439250958492</v>
      </c>
      <c r="N68" s="1">
        <f ca="1">N8+NORMINV(RAND(),0,'Total-Smoothed'!$AG$2)</f>
        <v>-7.1764764769042935E-2</v>
      </c>
      <c r="O68" s="1">
        <f ca="1">O8+NORMINV(RAND(),0,'Total-Smoothed'!$AG$2)</f>
        <v>-7.1805991368985814E-2</v>
      </c>
      <c r="P68" s="1">
        <f ca="1">P8+NORMINV(RAND(),0,'Total-Smoothed'!$AG$2)</f>
        <v>1.0464479087067544</v>
      </c>
      <c r="Q68" s="1">
        <f ca="1">Q8+NORMINV(RAND(),0,'Total-Smoothed'!$AG$2)</f>
        <v>-3.4378005860680128E-2</v>
      </c>
      <c r="R68" s="1">
        <f ca="1">R8+NORMINV(RAND(),0,'Total-Smoothed'!$AG$2)</f>
        <v>0.27501335966571661</v>
      </c>
      <c r="S68" s="1">
        <f ca="1">S8+NORMINV(RAND(),0,'Total-Smoothed'!$AG$2)</f>
        <v>0.34953400695397885</v>
      </c>
      <c r="T68" s="1">
        <f ca="1">T8+NORMINV(RAND(),0,'Total-Smoothed'!$AG$2)</f>
        <v>6.0178890405629779E-2</v>
      </c>
      <c r="U68" s="1">
        <f ca="1">U8+NORMINV(RAND(),0,'Total-Smoothed'!$AG$2)</f>
        <v>0.14198709538753151</v>
      </c>
      <c r="V68" s="1">
        <f ca="1">V8+NORMINV(RAND(),0,'Total-Smoothed'!$AG$2)</f>
        <v>0.31580155606445715</v>
      </c>
      <c r="W68" s="1">
        <f ca="1">W8+NORMINV(RAND(),0,'Total-Smoothed'!$AG$2)</f>
        <v>0.24370867594701184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0.1109651875942532</v>
      </c>
      <c r="E69" s="1">
        <f ca="1">E9+NORMINV(RAND(),0,'Total-Smoothed'!$AG$2)</f>
        <v>-0.11884537972644636</v>
      </c>
      <c r="F69" s="1">
        <f ca="1">F9+NORMINV(RAND(),0,'Total-Smoothed'!$AG$2)</f>
        <v>0.22321689666017014</v>
      </c>
      <c r="G69" s="1">
        <f ca="1">G9+NORMINV(RAND(),0,'Total-Smoothed'!$AG$2)</f>
        <v>0.2016213562175789</v>
      </c>
      <c r="H69" s="1">
        <f ca="1">H9+NORMINV(RAND(),0,'Total-Smoothed'!$AG$2)</f>
        <v>0.11920164436114911</v>
      </c>
      <c r="I69" s="1">
        <f ca="1">I9+NORMINV(RAND(),0,'Total-Smoothed'!$AG$2)</f>
        <v>-0.14991038485686578</v>
      </c>
      <c r="J69" s="1">
        <f ca="1">J9+NORMINV(RAND(),0,'Total-Smoothed'!$AG$2)</f>
        <v>0.30518755269529602</v>
      </c>
      <c r="K69" s="1">
        <f ca="1">K9+NORMINV(RAND(),0,'Total-Smoothed'!$AG$2)</f>
        <v>7.5402145294958992E-2</v>
      </c>
      <c r="L69" s="1">
        <f ca="1">L9+NORMINV(RAND(),0,'Total-Smoothed'!$AG$2)</f>
        <v>0.32395823354641518</v>
      </c>
      <c r="M69" s="1">
        <f ca="1">M9+NORMINV(RAND(),0,'Total-Smoothed'!$AG$2)</f>
        <v>7.832849021850799E-2</v>
      </c>
      <c r="N69" s="1">
        <f ca="1">N9+NORMINV(RAND(),0,'Total-Smoothed'!$AG$2)</f>
        <v>1.0388546871982792E-2</v>
      </c>
      <c r="O69" s="1">
        <f ca="1">O9+NORMINV(RAND(),0,'Total-Smoothed'!$AG$2)</f>
        <v>8.0601385962255176E-2</v>
      </c>
      <c r="P69" s="1">
        <f ca="1">P9+NORMINV(RAND(),0,'Total-Smoothed'!$AG$2)</f>
        <v>1.1216764578935621</v>
      </c>
      <c r="Q69" s="1">
        <f ca="1">Q9+NORMINV(RAND(),0,'Total-Smoothed'!$AG$2)</f>
        <v>-0.14655569708491809</v>
      </c>
      <c r="R69" s="1">
        <f ca="1">R9+NORMINV(RAND(),0,'Total-Smoothed'!$AG$2)</f>
        <v>1.1761229584350486E-2</v>
      </c>
      <c r="S69" s="1">
        <f ca="1">S9+NORMINV(RAND(),0,'Total-Smoothed'!$AG$2)</f>
        <v>0.32956741113263155</v>
      </c>
      <c r="T69" s="1">
        <f ca="1">T9+NORMINV(RAND(),0,'Total-Smoothed'!$AG$2)</f>
        <v>0.10812993644590514</v>
      </c>
      <c r="U69" s="1">
        <f ca="1">U9+NORMINV(RAND(),0,'Total-Smoothed'!$AG$2)</f>
        <v>-0.1467702464197021</v>
      </c>
      <c r="V69" s="1">
        <f ca="1">V9+NORMINV(RAND(),0,'Total-Smoothed'!$AG$2)</f>
        <v>2.6548371458224945E-2</v>
      </c>
      <c r="W69" s="1">
        <f ca="1">W9+NORMINV(RAND(),0,'Total-Smoothed'!$AG$2)</f>
        <v>3.0695887710432152E-2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0.34566143208822703</v>
      </c>
      <c r="E70" s="1">
        <f ca="1">E10+NORMINV(RAND(),0,'Total-Smoothed'!$AG$2)</f>
        <v>0.20629475193537095</v>
      </c>
      <c r="F70" s="1">
        <f ca="1">F10+NORMINV(RAND(),0,'Total-Smoothed'!$AG$2)</f>
        <v>8.6962558139981397E-2</v>
      </c>
      <c r="G70" s="1">
        <f ca="1">G10+NORMINV(RAND(),0,'Total-Smoothed'!$AG$2)</f>
        <v>0.13778425103322517</v>
      </c>
      <c r="H70" s="1">
        <f ca="1">H10+NORMINV(RAND(),0,'Total-Smoothed'!$AG$2)</f>
        <v>-4.8935224438057326E-2</v>
      </c>
      <c r="I70" s="1">
        <f ca="1">I10+NORMINV(RAND(),0,'Total-Smoothed'!$AG$2)</f>
        <v>3.5044107402640905E-2</v>
      </c>
      <c r="J70" s="1">
        <f ca="1">J10+NORMINV(RAND(),0,'Total-Smoothed'!$AG$2)</f>
        <v>8.437042195326443E-3</v>
      </c>
      <c r="K70" s="1">
        <f ca="1">K10+NORMINV(RAND(),0,'Total-Smoothed'!$AG$2)</f>
        <v>5.4273061584241347E-2</v>
      </c>
      <c r="L70" s="1">
        <f ca="1">L10+NORMINV(RAND(),0,'Total-Smoothed'!$AG$2)</f>
        <v>0.46861102168947777</v>
      </c>
      <c r="M70" s="1">
        <f ca="1">M10+NORMINV(RAND(),0,'Total-Smoothed'!$AG$2)</f>
        <v>0.14097166566130953</v>
      </c>
      <c r="N70" s="1">
        <f ca="1">N10+NORMINV(RAND(),0,'Total-Smoothed'!$AG$2)</f>
        <v>4.4597777762501178E-2</v>
      </c>
      <c r="O70" s="1">
        <f ca="1">O10+NORMINV(RAND(),0,'Total-Smoothed'!$AG$2)</f>
        <v>6.0318273462473405E-2</v>
      </c>
      <c r="P70" s="1">
        <f ca="1">P10+NORMINV(RAND(),0,'Total-Smoothed'!$AG$2)</f>
        <v>1.0163883055374838</v>
      </c>
      <c r="Q70" s="1">
        <f ca="1">Q10+NORMINV(RAND(),0,'Total-Smoothed'!$AG$2)</f>
        <v>0.15938489012296064</v>
      </c>
      <c r="R70" s="1">
        <f ca="1">R10+NORMINV(RAND(),0,'Total-Smoothed'!$AG$2)</f>
        <v>-8.064886648375881E-3</v>
      </c>
      <c r="S70" s="1">
        <f ca="1">S10+NORMINV(RAND(),0,'Total-Smoothed'!$AG$2)</f>
        <v>0.30864706675879955</v>
      </c>
      <c r="T70" s="1">
        <f ca="1">T10+NORMINV(RAND(),0,'Total-Smoothed'!$AG$2)</f>
        <v>-0.15086657661872374</v>
      </c>
      <c r="U70" s="1">
        <f ca="1">U10+NORMINV(RAND(),0,'Total-Smoothed'!$AG$2)</f>
        <v>9.5471151586917616E-2</v>
      </c>
      <c r="V70" s="1">
        <f ca="1">V10+NORMINV(RAND(),0,'Total-Smoothed'!$AG$2)</f>
        <v>0.32908690205620894</v>
      </c>
      <c r="W70" s="1">
        <f ca="1">W10+NORMINV(RAND(),0,'Total-Smoothed'!$AG$2)</f>
        <v>-5.1574571566479328E-2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0.34519571067274463</v>
      </c>
      <c r="E71" s="1">
        <f ca="1">E11+NORMINV(RAND(),0,'Total-Smoothed'!$AG$2)</f>
        <v>-0.13850739312447363</v>
      </c>
      <c r="F71" s="1">
        <f ca="1">F11+NORMINV(RAND(),0,'Total-Smoothed'!$AG$2)</f>
        <v>4.3212835883803605E-2</v>
      </c>
      <c r="G71" s="1">
        <f ca="1">G11+NORMINV(RAND(),0,'Total-Smoothed'!$AG$2)</f>
        <v>5.6435913242542039E-2</v>
      </c>
      <c r="H71" s="1">
        <f ca="1">H11+NORMINV(RAND(),0,'Total-Smoothed'!$AG$2)</f>
        <v>7.6078834446743349E-2</v>
      </c>
      <c r="I71" s="1">
        <f ca="1">I11+NORMINV(RAND(),0,'Total-Smoothed'!$AG$2)</f>
        <v>-7.921182610338165E-2</v>
      </c>
      <c r="J71" s="1">
        <f ca="1">J11+NORMINV(RAND(),0,'Total-Smoothed'!$AG$2)</f>
        <v>0.23121949785453891</v>
      </c>
      <c r="K71" s="1">
        <f ca="1">K11+NORMINV(RAND(),0,'Total-Smoothed'!$AG$2)</f>
        <v>-3.1864593036857E-2</v>
      </c>
      <c r="L71" s="1">
        <f ca="1">L11+NORMINV(RAND(),0,'Total-Smoothed'!$AG$2)</f>
        <v>0.20205048852126806</v>
      </c>
      <c r="M71" s="1">
        <f ca="1">M11+NORMINV(RAND(),0,'Total-Smoothed'!$AG$2)</f>
        <v>-0.10775692210289023</v>
      </c>
      <c r="N71" s="1">
        <f ca="1">N11+NORMINV(RAND(),0,'Total-Smoothed'!$AG$2)</f>
        <v>0.17768961297183239</v>
      </c>
      <c r="O71" s="1">
        <f ca="1">O11+NORMINV(RAND(),0,'Total-Smoothed'!$AG$2)</f>
        <v>7.130931094743144E-2</v>
      </c>
      <c r="P71" s="1">
        <f ca="1">P11+NORMINV(RAND(),0,'Total-Smoothed'!$AG$2)</f>
        <v>0.99557111326595293</v>
      </c>
      <c r="Q71" s="1">
        <f ca="1">Q11+NORMINV(RAND(),0,'Total-Smoothed'!$AG$2)</f>
        <v>-8.5316580111701609E-2</v>
      </c>
      <c r="R71" s="1">
        <f ca="1">R11+NORMINV(RAND(),0,'Total-Smoothed'!$AG$2)</f>
        <v>0.16796376720857728</v>
      </c>
      <c r="S71" s="1">
        <f ca="1">S11+NORMINV(RAND(),0,'Total-Smoothed'!$AG$2)</f>
        <v>0.35326376381515789</v>
      </c>
      <c r="T71" s="1">
        <f ca="1">T11+NORMINV(RAND(),0,'Total-Smoothed'!$AG$2)</f>
        <v>3.255029600692623E-2</v>
      </c>
      <c r="U71" s="1">
        <f ca="1">U11+NORMINV(RAND(),0,'Total-Smoothed'!$AG$2)</f>
        <v>-0.12805801742004083</v>
      </c>
      <c r="V71" s="1">
        <f ca="1">V11+NORMINV(RAND(),0,'Total-Smoothed'!$AG$2)</f>
        <v>0.49896126949337655</v>
      </c>
      <c r="W71" s="1">
        <f ca="1">W11+NORMINV(RAND(),0,'Total-Smoothed'!$AG$2)</f>
        <v>5.5509202830154536E-2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0.11539778544692819</v>
      </c>
      <c r="E72" s="1">
        <f ca="1">E12+NORMINV(RAND(),0,'Total-Smoothed'!$AG$2)</f>
        <v>7.7131445222523673E-2</v>
      </c>
      <c r="F72" s="1">
        <f ca="1">F12+NORMINV(RAND(),0,'Total-Smoothed'!$AG$2)</f>
        <v>0.28487702672371495</v>
      </c>
      <c r="G72" s="1">
        <f ca="1">G12+NORMINV(RAND(),0,'Total-Smoothed'!$AG$2)</f>
        <v>8.6626207281683965E-3</v>
      </c>
      <c r="H72" s="1">
        <f ca="1">H12+NORMINV(RAND(),0,'Total-Smoothed'!$AG$2)</f>
        <v>-7.5983841434775448E-2</v>
      </c>
      <c r="I72" s="1">
        <f ca="1">I12+NORMINV(RAND(),0,'Total-Smoothed'!$AG$2)</f>
        <v>-6.3846356132344781E-2</v>
      </c>
      <c r="J72" s="1">
        <f ca="1">J12+NORMINV(RAND(),0,'Total-Smoothed'!$AG$2)</f>
        <v>6.6382108510749563E-2</v>
      </c>
      <c r="K72" s="1">
        <f ca="1">K12+NORMINV(RAND(),0,'Total-Smoothed'!$AG$2)</f>
        <v>2.3794482145034906E-2</v>
      </c>
      <c r="L72" s="1">
        <f ca="1">L12+NORMINV(RAND(),0,'Total-Smoothed'!$AG$2)</f>
        <v>0.49352330463281924</v>
      </c>
      <c r="M72" s="1">
        <f ca="1">M12+NORMINV(RAND(),0,'Total-Smoothed'!$AG$2)</f>
        <v>-1.6466504845066905E-2</v>
      </c>
      <c r="N72" s="1">
        <f ca="1">N12+NORMINV(RAND(),0,'Total-Smoothed'!$AG$2)</f>
        <v>-8.8144256282238036E-4</v>
      </c>
      <c r="O72" s="1">
        <f ca="1">O12+NORMINV(RAND(),0,'Total-Smoothed'!$AG$2)</f>
        <v>5.324197364913813E-2</v>
      </c>
      <c r="P72" s="1">
        <f ca="1">P12+NORMINV(RAND(),0,'Total-Smoothed'!$AG$2)</f>
        <v>0.92027898243668604</v>
      </c>
      <c r="Q72" s="1">
        <f ca="1">Q12+NORMINV(RAND(),0,'Total-Smoothed'!$AG$2)</f>
        <v>0.1853087570881119</v>
      </c>
      <c r="R72" s="1">
        <f ca="1">R12+NORMINV(RAND(),0,'Total-Smoothed'!$AG$2)</f>
        <v>-7.7991918181025466E-2</v>
      </c>
      <c r="S72" s="1">
        <f ca="1">S12+NORMINV(RAND(),0,'Total-Smoothed'!$AG$2)</f>
        <v>0.3619574999103462</v>
      </c>
      <c r="T72" s="1">
        <f ca="1">T12+NORMINV(RAND(),0,'Total-Smoothed'!$AG$2)</f>
        <v>-5.9834210533668664E-2</v>
      </c>
      <c r="U72" s="1">
        <f ca="1">U12+NORMINV(RAND(),0,'Total-Smoothed'!$AG$2)</f>
        <v>7.4284408959327017E-2</v>
      </c>
      <c r="V72" s="1">
        <f ca="1">V12+NORMINV(RAND(),0,'Total-Smoothed'!$AG$2)</f>
        <v>0.11012195258995834</v>
      </c>
      <c r="W72" s="1">
        <f ca="1">W12+NORMINV(RAND(),0,'Total-Smoothed'!$AG$2)</f>
        <v>-3.3267165019732342E-3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-7.1631601972831166E-2</v>
      </c>
      <c r="E73" s="1">
        <f ca="1">E13+NORMINV(RAND(),0,'Total-Smoothed'!$AG$2)</f>
        <v>-7.1538746667315009E-2</v>
      </c>
      <c r="F73" s="1">
        <f ca="1">F13+NORMINV(RAND(),0,'Total-Smoothed'!$AG$2)</f>
        <v>0.10480295037998746</v>
      </c>
      <c r="G73" s="1">
        <f ca="1">G13+NORMINV(RAND(),0,'Total-Smoothed'!$AG$2)</f>
        <v>1.5030261238932197E-3</v>
      </c>
      <c r="H73" s="1">
        <f ca="1">H13+NORMINV(RAND(),0,'Total-Smoothed'!$AG$2)</f>
        <v>-4.3007141965374571E-3</v>
      </c>
      <c r="I73" s="1">
        <f ca="1">I13+NORMINV(RAND(),0,'Total-Smoothed'!$AG$2)</f>
        <v>3.2860086539973861E-2</v>
      </c>
      <c r="J73" s="1">
        <f ca="1">J13+NORMINV(RAND(),0,'Total-Smoothed'!$AG$2)</f>
        <v>0.1442809289720233</v>
      </c>
      <c r="K73" s="1">
        <f ca="1">K13+NORMINV(RAND(),0,'Total-Smoothed'!$AG$2)</f>
        <v>-7.5819968395737944E-2</v>
      </c>
      <c r="L73" s="1">
        <f ca="1">L13+NORMINV(RAND(),0,'Total-Smoothed'!$AG$2)</f>
        <v>0.49284164240132888</v>
      </c>
      <c r="M73" s="1">
        <f ca="1">M13+NORMINV(RAND(),0,'Total-Smoothed'!$AG$2)</f>
        <v>1.2761029024118381E-2</v>
      </c>
      <c r="N73" s="1">
        <f ca="1">N13+NORMINV(RAND(),0,'Total-Smoothed'!$AG$2)</f>
        <v>1.0377171931039039E-2</v>
      </c>
      <c r="O73" s="1">
        <f ca="1">O13+NORMINV(RAND(),0,'Total-Smoothed'!$AG$2)</f>
        <v>6.6063118299281548E-2</v>
      </c>
      <c r="P73" s="1">
        <f ca="1">P13+NORMINV(RAND(),0,'Total-Smoothed'!$AG$2)</f>
        <v>0.85684981793943971</v>
      </c>
      <c r="Q73" s="1">
        <f ca="1">Q13+NORMINV(RAND(),0,'Total-Smoothed'!$AG$2)</f>
        <v>-1.731740247307385E-2</v>
      </c>
      <c r="R73" s="1">
        <f ca="1">R13+NORMINV(RAND(),0,'Total-Smoothed'!$AG$2)</f>
        <v>-7.4062516412579105E-6</v>
      </c>
      <c r="S73" s="1">
        <f ca="1">S13+NORMINV(RAND(),0,'Total-Smoothed'!$AG$2)</f>
        <v>0.50735908929339002</v>
      </c>
      <c r="T73" s="1">
        <f ca="1">T13+NORMINV(RAND(),0,'Total-Smoothed'!$AG$2)</f>
        <v>-2.7905362107480351E-2</v>
      </c>
      <c r="U73" s="1">
        <f ca="1">U13+NORMINV(RAND(),0,'Total-Smoothed'!$AG$2)</f>
        <v>5.4601878768944623E-2</v>
      </c>
      <c r="V73" s="1">
        <f ca="1">V13+NORMINV(RAND(),0,'Total-Smoothed'!$AG$2)</f>
        <v>9.2515952140148447E-2</v>
      </c>
      <c r="W73" s="1">
        <f ca="1">W13+NORMINV(RAND(),0,'Total-Smoothed'!$AG$2)</f>
        <v>4.8274913866072244E-2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-1.5316818796145892E-2</v>
      </c>
      <c r="E74" s="1">
        <f ca="1">E14+NORMINV(RAND(),0,'Total-Smoothed'!$AG$2)</f>
        <v>-2.4327700838892106E-2</v>
      </c>
      <c r="F74" s="1">
        <f ca="1">F14+NORMINV(RAND(),0,'Total-Smoothed'!$AG$2)</f>
        <v>9.9378826061845504E-2</v>
      </c>
      <c r="G74" s="1">
        <f ca="1">G14+NORMINV(RAND(),0,'Total-Smoothed'!$AG$2)</f>
        <v>0.21239600831646238</v>
      </c>
      <c r="H74" s="1">
        <f ca="1">H14+NORMINV(RAND(),0,'Total-Smoothed'!$AG$2)</f>
        <v>0.12382986668461268</v>
      </c>
      <c r="I74" s="1">
        <f ca="1">I14+NORMINV(RAND(),0,'Total-Smoothed'!$AG$2)</f>
        <v>5.9206781339180906E-2</v>
      </c>
      <c r="J74" s="1">
        <f ca="1">J14+NORMINV(RAND(),0,'Total-Smoothed'!$AG$2)</f>
        <v>-6.5159195759910957E-2</v>
      </c>
      <c r="K74" s="1">
        <f ca="1">K14+NORMINV(RAND(),0,'Total-Smoothed'!$AG$2)</f>
        <v>2.4513274623195889E-2</v>
      </c>
      <c r="L74" s="1">
        <f ca="1">L14+NORMINV(RAND(),0,'Total-Smoothed'!$AG$2)</f>
        <v>7.6735140682601191E-2</v>
      </c>
      <c r="M74" s="1">
        <f ca="1">M14+NORMINV(RAND(),0,'Total-Smoothed'!$AG$2)</f>
        <v>-0.14268098878208044</v>
      </c>
      <c r="N74" s="1">
        <f ca="1">N14+NORMINV(RAND(),0,'Total-Smoothed'!$AG$2)</f>
        <v>0.84598322339028775</v>
      </c>
      <c r="O74" s="1">
        <f ca="1">O14+NORMINV(RAND(),0,'Total-Smoothed'!$AG$2)</f>
        <v>0.42618099152742761</v>
      </c>
      <c r="P74" s="1">
        <f ca="1">P14+NORMINV(RAND(),0,'Total-Smoothed'!$AG$2)</f>
        <v>1.015485155384438</v>
      </c>
      <c r="Q74" s="1">
        <f ca="1">Q14+NORMINV(RAND(),0,'Total-Smoothed'!$AG$2)</f>
        <v>-1.9289159353774184E-2</v>
      </c>
      <c r="R74" s="1">
        <f ca="1">R14+NORMINV(RAND(),0,'Total-Smoothed'!$AG$2)</f>
        <v>4.6401246045145297E-2</v>
      </c>
      <c r="S74" s="1">
        <f ca="1">S14+NORMINV(RAND(),0,'Total-Smoothed'!$AG$2)</f>
        <v>0.64181668465458408</v>
      </c>
      <c r="T74" s="1">
        <f ca="1">T14+NORMINV(RAND(),0,'Total-Smoothed'!$AG$2)</f>
        <v>-5.2731263526458053E-3</v>
      </c>
      <c r="U74" s="1">
        <f ca="1">U14+NORMINV(RAND(),0,'Total-Smoothed'!$AG$2)</f>
        <v>0.10473970147790675</v>
      </c>
      <c r="V74" s="1">
        <f ca="1">V14+NORMINV(RAND(),0,'Total-Smoothed'!$AG$2)</f>
        <v>0.43887688225754673</v>
      </c>
      <c r="W74" s="1">
        <f ca="1">W14+NORMINV(RAND(),0,'Total-Smoothed'!$AG$2)</f>
        <v>6.319028307736041E-2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-0.10060011580266857</v>
      </c>
      <c r="E75" s="1">
        <f ca="1">E15+NORMINV(RAND(),0,'Total-Smoothed'!$AG$2)</f>
        <v>0.16268160370245027</v>
      </c>
      <c r="F75" s="1">
        <f ca="1">F15+NORMINV(RAND(),0,'Total-Smoothed'!$AG$2)</f>
        <v>-6.5992749332090414E-2</v>
      </c>
      <c r="G75" s="1">
        <f ca="1">G15+NORMINV(RAND(),0,'Total-Smoothed'!$AG$2)</f>
        <v>-0.11875563168830612</v>
      </c>
      <c r="H75" s="1">
        <f ca="1">H15+NORMINV(RAND(),0,'Total-Smoothed'!$AG$2)</f>
        <v>-2.0413072501355517E-2</v>
      </c>
      <c r="I75" s="1">
        <f ca="1">I15+NORMINV(RAND(),0,'Total-Smoothed'!$AG$2)</f>
        <v>-7.7100741096616729E-2</v>
      </c>
      <c r="J75" s="1">
        <f ca="1">J15+NORMINV(RAND(),0,'Total-Smoothed'!$AG$2)</f>
        <v>-6.0869759587017042E-2</v>
      </c>
      <c r="K75" s="1">
        <f ca="1">K15+NORMINV(RAND(),0,'Total-Smoothed'!$AG$2)</f>
        <v>-5.139156015690257E-2</v>
      </c>
      <c r="L75" s="1">
        <f ca="1">L15+NORMINV(RAND(),0,'Total-Smoothed'!$AG$2)</f>
        <v>-0.13195519098304745</v>
      </c>
      <c r="M75" s="1">
        <f ca="1">M15+NORMINV(RAND(),0,'Total-Smoothed'!$AG$2)</f>
        <v>-8.3662660835800179E-2</v>
      </c>
      <c r="N75" s="1">
        <f ca="1">N15+NORMINV(RAND(),0,'Total-Smoothed'!$AG$2)</f>
        <v>-5.1322501903865898E-2</v>
      </c>
      <c r="O75" s="1">
        <f ca="1">O15+NORMINV(RAND(),0,'Total-Smoothed'!$AG$2)</f>
        <v>0.75320222932016023</v>
      </c>
      <c r="P75" s="1">
        <f ca="1">P15+NORMINV(RAND(),0,'Total-Smoothed'!$AG$2)</f>
        <v>0.89963331778386924</v>
      </c>
      <c r="Q75" s="1">
        <f ca="1">Q15+NORMINV(RAND(),0,'Total-Smoothed'!$AG$2)</f>
        <v>-2.713664982750404E-2</v>
      </c>
      <c r="R75" s="1">
        <f ca="1">R15+NORMINV(RAND(),0,'Total-Smoothed'!$AG$2)</f>
        <v>-0.12794683827161676</v>
      </c>
      <c r="S75" s="1">
        <f ca="1">S15+NORMINV(RAND(),0,'Total-Smoothed'!$AG$2)</f>
        <v>0.18857752973896133</v>
      </c>
      <c r="T75" s="1">
        <f ca="1">T15+NORMINV(RAND(),0,'Total-Smoothed'!$AG$2)</f>
        <v>-9.2408672679394122E-2</v>
      </c>
      <c r="U75" s="1">
        <f ca="1">U15+NORMINV(RAND(),0,'Total-Smoothed'!$AG$2)</f>
        <v>-6.2143405985391718E-3</v>
      </c>
      <c r="V75" s="1">
        <f ca="1">V15+NORMINV(RAND(),0,'Total-Smoothed'!$AG$2)</f>
        <v>0.10136734024982715</v>
      </c>
      <c r="W75" s="1">
        <f ca="1">W15+NORMINV(RAND(),0,'Total-Smoothed'!$AG$2)</f>
        <v>-0.16475318049213872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0.16589509605910327</v>
      </c>
      <c r="E76" s="1">
        <f ca="1">E16+NORMINV(RAND(),0,'Total-Smoothed'!$AG$2)</f>
        <v>-8.7976375911971869E-2</v>
      </c>
      <c r="F76" s="1">
        <f ca="1">F16+NORMINV(RAND(),0,'Total-Smoothed'!$AG$2)</f>
        <v>0.37076342509096488</v>
      </c>
      <c r="G76" s="1">
        <f ca="1">G16+NORMINV(RAND(),0,'Total-Smoothed'!$AG$2)</f>
        <v>4.4525380024977676E-2</v>
      </c>
      <c r="H76" s="1">
        <f ca="1">H16+NORMINV(RAND(),0,'Total-Smoothed'!$AG$2)</f>
        <v>-4.2362598007702174E-2</v>
      </c>
      <c r="I76" s="1">
        <f ca="1">I16+NORMINV(RAND(),0,'Total-Smoothed'!$AG$2)</f>
        <v>-9.2967819612938624E-2</v>
      </c>
      <c r="J76" s="1">
        <f ca="1">J16+NORMINV(RAND(),0,'Total-Smoothed'!$AG$2)</f>
        <v>7.5799824177681385E-2</v>
      </c>
      <c r="K76" s="1">
        <f ca="1">K16+NORMINV(RAND(),0,'Total-Smoothed'!$AG$2)</f>
        <v>-3.4285462970338873E-3</v>
      </c>
      <c r="L76" s="1">
        <f ca="1">L16+NORMINV(RAND(),0,'Total-Smoothed'!$AG$2)</f>
        <v>0.53001089265588563</v>
      </c>
      <c r="M76" s="1">
        <f ca="1">M16+NORMINV(RAND(),0,'Total-Smoothed'!$AG$2)</f>
        <v>-6.4781842184785873E-3</v>
      </c>
      <c r="N76" s="1">
        <f ca="1">N16+NORMINV(RAND(),0,'Total-Smoothed'!$AG$2)</f>
        <v>0.15234567989485731</v>
      </c>
      <c r="O76" s="1">
        <f ca="1">O16+NORMINV(RAND(),0,'Total-Smoothed'!$AG$2)</f>
        <v>3.7466582990050845E-3</v>
      </c>
      <c r="P76" s="1">
        <f ca="1">P16+NORMINV(RAND(),0,'Total-Smoothed'!$AG$2)</f>
        <v>0.95984742453147831</v>
      </c>
      <c r="Q76" s="1">
        <f ca="1">Q16+NORMINV(RAND(),0,'Total-Smoothed'!$AG$2)</f>
        <v>2.8513846094476254E-3</v>
      </c>
      <c r="R76" s="1">
        <f ca="1">R16+NORMINV(RAND(),0,'Total-Smoothed'!$AG$2)</f>
        <v>-7.4894196901991242E-3</v>
      </c>
      <c r="S76" s="1">
        <f ca="1">S16+NORMINV(RAND(),0,'Total-Smoothed'!$AG$2)</f>
        <v>0.39068125473423843</v>
      </c>
      <c r="T76" s="1">
        <f ca="1">T16+NORMINV(RAND(),0,'Total-Smoothed'!$AG$2)</f>
        <v>-7.5047799830570264E-2</v>
      </c>
      <c r="U76" s="1">
        <f ca="1">U16+NORMINV(RAND(),0,'Total-Smoothed'!$AG$2)</f>
        <v>0.14761393664486192</v>
      </c>
      <c r="V76" s="1">
        <f ca="1">V16+NORMINV(RAND(),0,'Total-Smoothed'!$AG$2)</f>
        <v>0.34019827128313174</v>
      </c>
      <c r="W76" s="1">
        <f ca="1">W16+NORMINV(RAND(),0,'Total-Smoothed'!$AG$2)</f>
        <v>0.14271046831910741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3.531080889970966E-2</v>
      </c>
      <c r="E77" s="1">
        <f ca="1">E17+NORMINV(RAND(),0,'Total-Smoothed'!$AG$2)</f>
        <v>-1.3167508809361888E-2</v>
      </c>
      <c r="F77" s="1">
        <f ca="1">F17+NORMINV(RAND(),0,'Total-Smoothed'!$AG$2)</f>
        <v>4.5790918850754897E-2</v>
      </c>
      <c r="G77" s="1">
        <f ca="1">G17+NORMINV(RAND(),0,'Total-Smoothed'!$AG$2)</f>
        <v>0.21191456323061852</v>
      </c>
      <c r="H77" s="1">
        <f ca="1">H17+NORMINV(RAND(),0,'Total-Smoothed'!$AG$2)</f>
        <v>6.3523203896175464E-3</v>
      </c>
      <c r="I77" s="1">
        <f ca="1">I17+NORMINV(RAND(),0,'Total-Smoothed'!$AG$2)</f>
        <v>-8.8066504918703048E-2</v>
      </c>
      <c r="J77" s="1">
        <f ca="1">J17+NORMINV(RAND(),0,'Total-Smoothed'!$AG$2)</f>
        <v>0.13261927714552435</v>
      </c>
      <c r="K77" s="1">
        <f ca="1">K17+NORMINV(RAND(),0,'Total-Smoothed'!$AG$2)</f>
        <v>2.6314611043679971E-2</v>
      </c>
      <c r="L77" s="1">
        <f ca="1">L17+NORMINV(RAND(),0,'Total-Smoothed'!$AG$2)</f>
        <v>0.15483125868348724</v>
      </c>
      <c r="M77" s="1">
        <f ca="1">M17+NORMINV(RAND(),0,'Total-Smoothed'!$AG$2)</f>
        <v>1.2819221580239286E-2</v>
      </c>
      <c r="N77" s="1">
        <f ca="1">N17+NORMINV(RAND(),0,'Total-Smoothed'!$AG$2)</f>
        <v>5.4493830285660766E-2</v>
      </c>
      <c r="O77" s="1">
        <f ca="1">O17+NORMINV(RAND(),0,'Total-Smoothed'!$AG$2)</f>
        <v>0.14227009162548726</v>
      </c>
      <c r="P77" s="1">
        <f ca="1">P17+NORMINV(RAND(),0,'Total-Smoothed'!$AG$2)</f>
        <v>1.0590248815148529</v>
      </c>
      <c r="Q77" s="1">
        <f ca="1">Q17+NORMINV(RAND(),0,'Total-Smoothed'!$AG$2)</f>
        <v>8.4836723266200342E-2</v>
      </c>
      <c r="R77" s="1">
        <f ca="1">R17+NORMINV(RAND(),0,'Total-Smoothed'!$AG$2)</f>
        <v>7.8758495125710856E-2</v>
      </c>
      <c r="S77" s="1">
        <f ca="1">S17+NORMINV(RAND(),0,'Total-Smoothed'!$AG$2)</f>
        <v>0.45863556936616712</v>
      </c>
      <c r="T77" s="1">
        <f ca="1">T17+NORMINV(RAND(),0,'Total-Smoothed'!$AG$2)</f>
        <v>9.6119320370830263E-2</v>
      </c>
      <c r="U77" s="1">
        <f ca="1">U17+NORMINV(RAND(),0,'Total-Smoothed'!$AG$2)</f>
        <v>-1.0432400473187447E-2</v>
      </c>
      <c r="V77" s="1">
        <f ca="1">V17+NORMINV(RAND(),0,'Total-Smoothed'!$AG$2)</f>
        <v>0.28683067967182541</v>
      </c>
      <c r="W77" s="1">
        <f ca="1">W17+NORMINV(RAND(),0,'Total-Smoothed'!$AG$2)</f>
        <v>4.1357598920505542E-3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4.4300346829232444E-2</v>
      </c>
      <c r="E78" s="1">
        <f ca="1">E18+NORMINV(RAND(),0,'Total-Smoothed'!$AG$2)</f>
        <v>4.3239729872252865E-3</v>
      </c>
      <c r="F78" s="1">
        <f ca="1">F18+NORMINV(RAND(),0,'Total-Smoothed'!$AG$2)</f>
        <v>-4.2967784777985574E-2</v>
      </c>
      <c r="G78" s="1">
        <f ca="1">G18+NORMINV(RAND(),0,'Total-Smoothed'!$AG$2)</f>
        <v>-2.3988194874178206E-2</v>
      </c>
      <c r="H78" s="1">
        <f ca="1">H18+NORMINV(RAND(),0,'Total-Smoothed'!$AG$2)</f>
        <v>-5.2278860970213739E-2</v>
      </c>
      <c r="I78" s="1">
        <f ca="1">I18+NORMINV(RAND(),0,'Total-Smoothed'!$AG$2)</f>
        <v>4.1928977055169764E-2</v>
      </c>
      <c r="J78" s="1">
        <f ca="1">J18+NORMINV(RAND(),0,'Total-Smoothed'!$AG$2)</f>
        <v>-4.7855615742267835E-2</v>
      </c>
      <c r="K78" s="1">
        <f ca="1">K18+NORMINV(RAND(),0,'Total-Smoothed'!$AG$2)</f>
        <v>6.2509549240979331E-2</v>
      </c>
      <c r="L78" s="1">
        <f ca="1">L18+NORMINV(RAND(),0,'Total-Smoothed'!$AG$2)</f>
        <v>0.22567817730783091</v>
      </c>
      <c r="M78" s="1">
        <f ca="1">M18+NORMINV(RAND(),0,'Total-Smoothed'!$AG$2)</f>
        <v>-7.1825354352997681E-2</v>
      </c>
      <c r="N78" s="1">
        <f ca="1">N18+NORMINV(RAND(),0,'Total-Smoothed'!$AG$2)</f>
        <v>0.54560975573256965</v>
      </c>
      <c r="O78" s="1">
        <f ca="1">O18+NORMINV(RAND(),0,'Total-Smoothed'!$AG$2)</f>
        <v>0.39273983824284231</v>
      </c>
      <c r="P78" s="1">
        <f ca="1">P18+NORMINV(RAND(),0,'Total-Smoothed'!$AG$2)</f>
        <v>0.89974677130695391</v>
      </c>
      <c r="Q78" s="1">
        <f ca="1">Q18+NORMINV(RAND(),0,'Total-Smoothed'!$AG$2)</f>
        <v>-0.11104584528415946</v>
      </c>
      <c r="R78" s="1">
        <f ca="1">R18+NORMINV(RAND(),0,'Total-Smoothed'!$AG$2)</f>
        <v>0.25234251305871563</v>
      </c>
      <c r="S78" s="1">
        <f ca="1">S18+NORMINV(RAND(),0,'Total-Smoothed'!$AG$2)</f>
        <v>0.25067730725493931</v>
      </c>
      <c r="T78" s="1">
        <f ca="1">T18+NORMINV(RAND(),0,'Total-Smoothed'!$AG$2)</f>
        <v>0.21155901941278429</v>
      </c>
      <c r="U78" s="1">
        <f ca="1">U18+NORMINV(RAND(),0,'Total-Smoothed'!$AG$2)</f>
        <v>6.6965141000243283E-2</v>
      </c>
      <c r="V78" s="1">
        <f ca="1">V18+NORMINV(RAND(),0,'Total-Smoothed'!$AG$2)</f>
        <v>0.25642225807307623</v>
      </c>
      <c r="W78" s="1">
        <f ca="1">W18+NORMINV(RAND(),0,'Total-Smoothed'!$AG$2)</f>
        <v>-9.5590716838751533E-3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-1.8614199856144965E-2</v>
      </c>
      <c r="E79" s="1">
        <f ca="1">E19+NORMINV(RAND(),0,'Total-Smoothed'!$AG$2)</f>
        <v>-8.727656696508608E-2</v>
      </c>
      <c r="F79" s="1">
        <f ca="1">F19+NORMINV(RAND(),0,'Total-Smoothed'!$AG$2)</f>
        <v>0.23135019379345029</v>
      </c>
      <c r="G79" s="1">
        <f ca="1">G19+NORMINV(RAND(),0,'Total-Smoothed'!$AG$2)</f>
        <v>4.9595275750124873E-2</v>
      </c>
      <c r="H79" s="1">
        <f ca="1">H19+NORMINV(RAND(),0,'Total-Smoothed'!$AG$2)</f>
        <v>-0.11554227884249689</v>
      </c>
      <c r="I79" s="1">
        <f ca="1">I19+NORMINV(RAND(),0,'Total-Smoothed'!$AG$2)</f>
        <v>5.4363127058725952E-3</v>
      </c>
      <c r="J79" s="1">
        <f ca="1">J19+NORMINV(RAND(),0,'Total-Smoothed'!$AG$2)</f>
        <v>0.21229834651898716</v>
      </c>
      <c r="K79" s="1">
        <f ca="1">K19+NORMINV(RAND(),0,'Total-Smoothed'!$AG$2)</f>
        <v>5.1004345578071125E-2</v>
      </c>
      <c r="L79" s="1">
        <f ca="1">L19+NORMINV(RAND(),0,'Total-Smoothed'!$AG$2)</f>
        <v>6.6083800269072911E-3</v>
      </c>
      <c r="M79" s="1">
        <f ca="1">M19+NORMINV(RAND(),0,'Total-Smoothed'!$AG$2)</f>
        <v>1.0819731737702365E-2</v>
      </c>
      <c r="N79" s="1">
        <f ca="1">N19+NORMINV(RAND(),0,'Total-Smoothed'!$AG$2)</f>
        <v>0.16658311355420338</v>
      </c>
      <c r="O79" s="1">
        <f ca="1">O19+NORMINV(RAND(),0,'Total-Smoothed'!$AG$2)</f>
        <v>3.14094712388166E-2</v>
      </c>
      <c r="P79" s="1">
        <f ca="1">P19+NORMINV(RAND(),0,'Total-Smoothed'!$AG$2)</f>
        <v>0.88311642970633242</v>
      </c>
      <c r="Q79" s="1">
        <f ca="1">Q19+NORMINV(RAND(),0,'Total-Smoothed'!$AG$2)</f>
        <v>-1.0746302088422713E-2</v>
      </c>
      <c r="R79" s="1">
        <f ca="1">R19+NORMINV(RAND(),0,'Total-Smoothed'!$AG$2)</f>
        <v>4.4572170538227131E-2</v>
      </c>
      <c r="S79" s="1">
        <f ca="1">S19+NORMINV(RAND(),0,'Total-Smoothed'!$AG$2)</f>
        <v>0.33635994003063113</v>
      </c>
      <c r="T79" s="1">
        <f ca="1">T19+NORMINV(RAND(),0,'Total-Smoothed'!$AG$2)</f>
        <v>8.9875741251752225E-2</v>
      </c>
      <c r="U79" s="1">
        <f ca="1">U19+NORMINV(RAND(),0,'Total-Smoothed'!$AG$2)</f>
        <v>3.4261484234296959E-2</v>
      </c>
      <c r="V79" s="1">
        <f ca="1">V19+NORMINV(RAND(),0,'Total-Smoothed'!$AG$2)</f>
        <v>0.27192278303505341</v>
      </c>
      <c r="W79" s="1">
        <f ca="1">W19+NORMINV(RAND(),0,'Total-Smoothed'!$AG$2)</f>
        <v>0.13039628252660848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3.8834356631836514E-2</v>
      </c>
      <c r="E80" s="1">
        <f ca="1">E20+NORMINV(RAND(),0,'Total-Smoothed'!$AG$2)</f>
        <v>-3.1423780809532793E-2</v>
      </c>
      <c r="F80" s="1">
        <f ca="1">F20+NORMINV(RAND(),0,'Total-Smoothed'!$AG$2)</f>
        <v>6.3853975932350093E-2</v>
      </c>
      <c r="G80" s="1">
        <f ca="1">G20+NORMINV(RAND(),0,'Total-Smoothed'!$AG$2)</f>
        <v>-4.9724308511345697E-2</v>
      </c>
      <c r="H80" s="1">
        <f ca="1">H20+NORMINV(RAND(),0,'Total-Smoothed'!$AG$2)</f>
        <v>-2.2332015401001201E-2</v>
      </c>
      <c r="I80" s="1">
        <f ca="1">I20+NORMINV(RAND(),0,'Total-Smoothed'!$AG$2)</f>
        <v>-3.5387580534056211E-2</v>
      </c>
      <c r="J80" s="1">
        <f ca="1">J20+NORMINV(RAND(),0,'Total-Smoothed'!$AG$2)</f>
        <v>3.6292815329743364E-2</v>
      </c>
      <c r="K80" s="1">
        <f ca="1">K20+NORMINV(RAND(),0,'Total-Smoothed'!$AG$2)</f>
        <v>1.9564544778877563E-2</v>
      </c>
      <c r="L80" s="1">
        <f ca="1">L20+NORMINV(RAND(),0,'Total-Smoothed'!$AG$2)</f>
        <v>0.1062428720627203</v>
      </c>
      <c r="M80" s="1">
        <f ca="1">M20+NORMINV(RAND(),0,'Total-Smoothed'!$AG$2)</f>
        <v>0.10475043621242264</v>
      </c>
      <c r="N80" s="1">
        <f ca="1">N20+NORMINV(RAND(),0,'Total-Smoothed'!$AG$2)</f>
        <v>0.65677725653606789</v>
      </c>
      <c r="O80" s="1">
        <f ca="1">O20+NORMINV(RAND(),0,'Total-Smoothed'!$AG$2)</f>
        <v>0.37917959737315127</v>
      </c>
      <c r="P80" s="1">
        <f ca="1">P20+NORMINV(RAND(),0,'Total-Smoothed'!$AG$2)</f>
        <v>0.60557660113179002</v>
      </c>
      <c r="Q80" s="1">
        <f ca="1">Q20+NORMINV(RAND(),0,'Total-Smoothed'!$AG$2)</f>
        <v>-5.9543284765125389E-2</v>
      </c>
      <c r="R80" s="1">
        <f ca="1">R20+NORMINV(RAND(),0,'Total-Smoothed'!$AG$2)</f>
        <v>5.3215114028728507E-3</v>
      </c>
      <c r="S80" s="1">
        <f ca="1">S20+NORMINV(RAND(),0,'Total-Smoothed'!$AG$2)</f>
        <v>0.42021335943093296</v>
      </c>
      <c r="T80" s="1">
        <f ca="1">T20+NORMINV(RAND(),0,'Total-Smoothed'!$AG$2)</f>
        <v>-0.16630019590471659</v>
      </c>
      <c r="U80" s="1">
        <f ca="1">U20+NORMINV(RAND(),0,'Total-Smoothed'!$AG$2)</f>
        <v>-4.5202547765806796E-2</v>
      </c>
      <c r="V80" s="1">
        <f ca="1">V20+NORMINV(RAND(),0,'Total-Smoothed'!$AG$2)</f>
        <v>0.38565129058037256</v>
      </c>
      <c r="W80" s="1">
        <f ca="1">W20+NORMINV(RAND(),0,'Total-Smoothed'!$AG$2)</f>
        <v>9.681147211659015E-2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0.20531553309258394</v>
      </c>
      <c r="E81" s="1">
        <f ca="1">E21+NORMINV(RAND(),0,'Total-Smoothed'!$AG$2)</f>
        <v>-4.8841133955725882E-2</v>
      </c>
      <c r="F81" s="1">
        <f ca="1">F21+NORMINV(RAND(),0,'Total-Smoothed'!$AG$2)</f>
        <v>-1.6766043306682132E-2</v>
      </c>
      <c r="G81" s="1">
        <f ca="1">G21+NORMINV(RAND(),0,'Total-Smoothed'!$AG$2)</f>
        <v>9.877914574804858E-4</v>
      </c>
      <c r="H81" s="1">
        <f ca="1">H21+NORMINV(RAND(),0,'Total-Smoothed'!$AG$2)</f>
        <v>-0.12278868741972633</v>
      </c>
      <c r="I81" s="1">
        <f ca="1">I21+NORMINV(RAND(),0,'Total-Smoothed'!$AG$2)</f>
        <v>1.7056730189391779E-3</v>
      </c>
      <c r="J81" s="1">
        <f ca="1">J21+NORMINV(RAND(),0,'Total-Smoothed'!$AG$2)</f>
        <v>0.17729597666969474</v>
      </c>
      <c r="K81" s="1">
        <f ca="1">K21+NORMINV(RAND(),0,'Total-Smoothed'!$AG$2)</f>
        <v>0.12289658468561043</v>
      </c>
      <c r="L81" s="1">
        <f ca="1">L21+NORMINV(RAND(),0,'Total-Smoothed'!$AG$2)</f>
        <v>-5.5271859193425046E-2</v>
      </c>
      <c r="M81" s="1">
        <f ca="1">M21+NORMINV(RAND(),0,'Total-Smoothed'!$AG$2)</f>
        <v>4.3677476784545408E-2</v>
      </c>
      <c r="N81" s="1">
        <f ca="1">N21+NORMINV(RAND(),0,'Total-Smoothed'!$AG$2)</f>
        <v>0.13880138007676218</v>
      </c>
      <c r="O81" s="1">
        <f ca="1">O21+NORMINV(RAND(),0,'Total-Smoothed'!$AG$2)</f>
        <v>0.16556078011051686</v>
      </c>
      <c r="P81" s="1">
        <f ca="1">P21+NORMINV(RAND(),0,'Total-Smoothed'!$AG$2)</f>
        <v>0.97107280828476572</v>
      </c>
      <c r="Q81" s="1">
        <f ca="1">Q21+NORMINV(RAND(),0,'Total-Smoothed'!$AG$2)</f>
        <v>-0.12653466000396948</v>
      </c>
      <c r="R81" s="1">
        <f ca="1">R21+NORMINV(RAND(),0,'Total-Smoothed'!$AG$2)</f>
        <v>-7.0085104823070413E-2</v>
      </c>
      <c r="S81" s="1">
        <f ca="1">S21+NORMINV(RAND(),0,'Total-Smoothed'!$AG$2)</f>
        <v>0.4782299041015165</v>
      </c>
      <c r="T81" s="1">
        <f ca="1">T21+NORMINV(RAND(),0,'Total-Smoothed'!$AG$2)</f>
        <v>9.4840419212479515E-2</v>
      </c>
      <c r="U81" s="1">
        <f ca="1">U21+NORMINV(RAND(),0,'Total-Smoothed'!$AG$2)</f>
        <v>-3.9085663898465496E-2</v>
      </c>
      <c r="V81" s="1">
        <f ca="1">V21+NORMINV(RAND(),0,'Total-Smoothed'!$AG$2)</f>
        <v>0.31908327886183785</v>
      </c>
      <c r="W81" s="1">
        <f ca="1">W21+NORMINV(RAND(),0,'Total-Smoothed'!$AG$2)</f>
        <v>-0.12186713062188614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3.4200556465837646E-2</v>
      </c>
      <c r="E82" s="1">
        <f ca="1">E22+NORMINV(RAND(),0,'Total-Smoothed'!$AG$2)</f>
        <v>-2.8956218640049346E-3</v>
      </c>
      <c r="F82" s="1">
        <f ca="1">F22+NORMINV(RAND(),0,'Total-Smoothed'!$AG$2)</f>
        <v>0.16851018429219694</v>
      </c>
      <c r="G82" s="1">
        <f ca="1">G22+NORMINV(RAND(),0,'Total-Smoothed'!$AG$2)</f>
        <v>0.68356047581279966</v>
      </c>
      <c r="H82" s="1">
        <f ca="1">H22+NORMINV(RAND(),0,'Total-Smoothed'!$AG$2)</f>
        <v>-2.9677647848134328E-2</v>
      </c>
      <c r="I82" s="1">
        <f ca="1">I22+NORMINV(RAND(),0,'Total-Smoothed'!$AG$2)</f>
        <v>5.9920763357436735E-2</v>
      </c>
      <c r="J82" s="1">
        <f ca="1">J22+NORMINV(RAND(),0,'Total-Smoothed'!$AG$2)</f>
        <v>0.12792559012592383</v>
      </c>
      <c r="K82" s="1">
        <f ca="1">K22+NORMINV(RAND(),0,'Total-Smoothed'!$AG$2)</f>
        <v>4.1864702544308439E-3</v>
      </c>
      <c r="L82" s="1">
        <f ca="1">L22+NORMINV(RAND(),0,'Total-Smoothed'!$AG$2)</f>
        <v>2.5395639158405169E-2</v>
      </c>
      <c r="M82" s="1">
        <f ca="1">M22+NORMINV(RAND(),0,'Total-Smoothed'!$AG$2)</f>
        <v>8.506076296501873E-2</v>
      </c>
      <c r="N82" s="1">
        <f ca="1">N22+NORMINV(RAND(),0,'Total-Smoothed'!$AG$2)</f>
        <v>0.14060814190778809</v>
      </c>
      <c r="O82" s="1">
        <f ca="1">O22+NORMINV(RAND(),0,'Total-Smoothed'!$AG$2)</f>
        <v>-8.5741370098156577E-3</v>
      </c>
      <c r="P82" s="1">
        <f ca="1">P22+NORMINV(RAND(),0,'Total-Smoothed'!$AG$2)</f>
        <v>1.0393693696102921</v>
      </c>
      <c r="Q82" s="1">
        <f ca="1">Q22+NORMINV(RAND(),0,'Total-Smoothed'!$AG$2)</f>
        <v>-2.6531402354629967E-2</v>
      </c>
      <c r="R82" s="1">
        <f ca="1">R22+NORMINV(RAND(),0,'Total-Smoothed'!$AG$2)</f>
        <v>3.3134057401755249E-2</v>
      </c>
      <c r="S82" s="1">
        <f ca="1">S22+NORMINV(RAND(),0,'Total-Smoothed'!$AG$2)</f>
        <v>0.41417915757457763</v>
      </c>
      <c r="T82" s="1">
        <f ca="1">T22+NORMINV(RAND(),0,'Total-Smoothed'!$AG$2)</f>
        <v>-0.18675799973795315</v>
      </c>
      <c r="U82" s="1">
        <f ca="1">U22+NORMINV(RAND(),0,'Total-Smoothed'!$AG$2)</f>
        <v>9.0236749447119569E-2</v>
      </c>
      <c r="V82" s="1">
        <f ca="1">V22+NORMINV(RAND(),0,'Total-Smoothed'!$AG$2)</f>
        <v>0.24254902495000419</v>
      </c>
      <c r="W82" s="1">
        <f ca="1">W22+NORMINV(RAND(),0,'Total-Smoothed'!$AG$2)</f>
        <v>0.15821335768200878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0.53348624219232921</v>
      </c>
      <c r="E83" s="1">
        <f ca="1">E23+NORMINV(RAND(),0,'Total-Smoothed'!$AG$2)</f>
        <v>-0.10457205455300411</v>
      </c>
      <c r="F83" s="1">
        <f ca="1">F23+NORMINV(RAND(),0,'Total-Smoothed'!$AG$2)</f>
        <v>6.1477464837532095E-2</v>
      </c>
      <c r="G83" s="1">
        <f ca="1">G23+NORMINV(RAND(),0,'Total-Smoothed'!$AG$2)</f>
        <v>0.42739972300163609</v>
      </c>
      <c r="H83" s="1">
        <f ca="1">H23+NORMINV(RAND(),0,'Total-Smoothed'!$AG$2)</f>
        <v>2.7497125249871759E-2</v>
      </c>
      <c r="I83" s="1">
        <f ca="1">I23+NORMINV(RAND(),0,'Total-Smoothed'!$AG$2)</f>
        <v>-8.3793654804059953E-2</v>
      </c>
      <c r="J83" s="1">
        <f ca="1">J23+NORMINV(RAND(),0,'Total-Smoothed'!$AG$2)</f>
        <v>0.17215834948314906</v>
      </c>
      <c r="K83" s="1">
        <f ca="1">K23+NORMINV(RAND(),0,'Total-Smoothed'!$AG$2)</f>
        <v>0.12483729451766823</v>
      </c>
      <c r="L83" s="1">
        <f ca="1">L23+NORMINV(RAND(),0,'Total-Smoothed'!$AG$2)</f>
        <v>0.73396740448053954</v>
      </c>
      <c r="M83" s="1">
        <f ca="1">M23+NORMINV(RAND(),0,'Total-Smoothed'!$AG$2)</f>
        <v>-4.8207461719837197E-2</v>
      </c>
      <c r="N83" s="1">
        <f ca="1">N23+NORMINV(RAND(),0,'Total-Smoothed'!$AG$2)</f>
        <v>0.24364804767751558</v>
      </c>
      <c r="O83" s="1">
        <f ca="1">O23+NORMINV(RAND(),0,'Total-Smoothed'!$AG$2)</f>
        <v>0.34124134746900303</v>
      </c>
      <c r="P83" s="1">
        <f ca="1">P23+NORMINV(RAND(),0,'Total-Smoothed'!$AG$2)</f>
        <v>0.75260235438904588</v>
      </c>
      <c r="Q83" s="1">
        <f ca="1">Q23+NORMINV(RAND(),0,'Total-Smoothed'!$AG$2)</f>
        <v>0.29181069840940982</v>
      </c>
      <c r="R83" s="1">
        <f ca="1">R23+NORMINV(RAND(),0,'Total-Smoothed'!$AG$2)</f>
        <v>-3.071093224511795E-3</v>
      </c>
      <c r="S83" s="1">
        <f ca="1">S23+NORMINV(RAND(),0,'Total-Smoothed'!$AG$2)</f>
        <v>0.77552647901100147</v>
      </c>
      <c r="T83" s="1">
        <f ca="1">T23+NORMINV(RAND(),0,'Total-Smoothed'!$AG$2)</f>
        <v>-1.0386873992698466E-2</v>
      </c>
      <c r="U83" s="1">
        <f ca="1">U23+NORMINV(RAND(),0,'Total-Smoothed'!$AG$2)</f>
        <v>-2.2496812908837815E-2</v>
      </c>
      <c r="V83" s="1">
        <f ca="1">V23+NORMINV(RAND(),0,'Total-Smoothed'!$AG$2)</f>
        <v>0.19501961223049527</v>
      </c>
      <c r="W83" s="1">
        <f ca="1">W23+NORMINV(RAND(),0,'Total-Smoothed'!$AG$2)</f>
        <v>0.23066383486731584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-5.9509749470674105E-2</v>
      </c>
      <c r="E84" s="1">
        <f ca="1">E24+NORMINV(RAND(),0,'Total-Smoothed'!$AG$2)</f>
        <v>-0.17862880607644441</v>
      </c>
      <c r="F84" s="1">
        <f ca="1">F24+NORMINV(RAND(),0,'Total-Smoothed'!$AG$2)</f>
        <v>0.1613407319685001</v>
      </c>
      <c r="G84" s="1">
        <f ca="1">G24+NORMINV(RAND(),0,'Total-Smoothed'!$AG$2)</f>
        <v>0.70870878204665422</v>
      </c>
      <c r="H84" s="1">
        <f ca="1">H24+NORMINV(RAND(),0,'Total-Smoothed'!$AG$2)</f>
        <v>-8.7756162423729051E-2</v>
      </c>
      <c r="I84" s="1">
        <f ca="1">I24+NORMINV(RAND(),0,'Total-Smoothed'!$AG$2)</f>
        <v>8.0454639168758904E-2</v>
      </c>
      <c r="J84" s="1">
        <f ca="1">J24+NORMINV(RAND(),0,'Total-Smoothed'!$AG$2)</f>
        <v>-5.2752219812762277E-2</v>
      </c>
      <c r="K84" s="1">
        <f ca="1">K24+NORMINV(RAND(),0,'Total-Smoothed'!$AG$2)</f>
        <v>0.21574501855698192</v>
      </c>
      <c r="L84" s="1">
        <f ca="1">L24+NORMINV(RAND(),0,'Total-Smoothed'!$AG$2)</f>
        <v>0.23949321889512656</v>
      </c>
      <c r="M84" s="1">
        <f ca="1">M24+NORMINV(RAND(),0,'Total-Smoothed'!$AG$2)</f>
        <v>0.19498143202623397</v>
      </c>
      <c r="N84" s="1">
        <f ca="1">N24+NORMINV(RAND(),0,'Total-Smoothed'!$AG$2)</f>
        <v>0.39226819628472098</v>
      </c>
      <c r="O84" s="1">
        <f ca="1">O24+NORMINV(RAND(),0,'Total-Smoothed'!$AG$2)</f>
        <v>0.41025476850808895</v>
      </c>
      <c r="P84" s="1">
        <f ca="1">P24+NORMINV(RAND(),0,'Total-Smoothed'!$AG$2)</f>
        <v>1.10679608583766</v>
      </c>
      <c r="Q84" s="1">
        <f ca="1">Q24+NORMINV(RAND(),0,'Total-Smoothed'!$AG$2)</f>
        <v>2.263851821770968E-2</v>
      </c>
      <c r="R84" s="1">
        <f ca="1">R24+NORMINV(RAND(),0,'Total-Smoothed'!$AG$2)</f>
        <v>0.12592670816888929</v>
      </c>
      <c r="S84" s="1">
        <f ca="1">S24+NORMINV(RAND(),0,'Total-Smoothed'!$AG$2)</f>
        <v>0.65504226985223435</v>
      </c>
      <c r="T84" s="1">
        <f ca="1">T24+NORMINV(RAND(),0,'Total-Smoothed'!$AG$2)</f>
        <v>4.2281277586569022E-2</v>
      </c>
      <c r="U84" s="1">
        <f ca="1">U24+NORMINV(RAND(),0,'Total-Smoothed'!$AG$2)</f>
        <v>-0.12827733439859584</v>
      </c>
      <c r="V84" s="1">
        <f ca="1">V24+NORMINV(RAND(),0,'Total-Smoothed'!$AG$2)</f>
        <v>0.64540957886776684</v>
      </c>
      <c r="W84" s="1">
        <f ca="1">W24+NORMINV(RAND(),0,'Total-Smoothed'!$AG$2)</f>
        <v>0.13851024976620621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0.41508335509077665</v>
      </c>
      <c r="E85" s="1">
        <f ca="1">E25+NORMINV(RAND(),0,'Total-Smoothed'!$AG$2)</f>
        <v>6.4487498649814946E-3</v>
      </c>
      <c r="F85" s="1">
        <f ca="1">F25+NORMINV(RAND(),0,'Total-Smoothed'!$AG$2)</f>
        <v>0.38018741078177359</v>
      </c>
      <c r="G85" s="1">
        <f ca="1">G25+NORMINV(RAND(),0,'Total-Smoothed'!$AG$2)</f>
        <v>7.6089871178898913E-2</v>
      </c>
      <c r="H85" s="1">
        <f ca="1">H25+NORMINV(RAND(),0,'Total-Smoothed'!$AG$2)</f>
        <v>0.68418923476979898</v>
      </c>
      <c r="I85" s="1">
        <f ca="1">I25+NORMINV(RAND(),0,'Total-Smoothed'!$AG$2)</f>
        <v>-8.4071002049199081E-2</v>
      </c>
      <c r="J85" s="1">
        <f ca="1">J25+NORMINV(RAND(),0,'Total-Smoothed'!$AG$2)</f>
        <v>0.56816497624456463</v>
      </c>
      <c r="K85" s="1">
        <f ca="1">K25+NORMINV(RAND(),0,'Total-Smoothed'!$AG$2)</f>
        <v>0.17466587921942822</v>
      </c>
      <c r="L85" s="1">
        <f ca="1">L25+NORMINV(RAND(),0,'Total-Smoothed'!$AG$2)</f>
        <v>0.52180958618077622</v>
      </c>
      <c r="M85" s="1">
        <f ca="1">M25+NORMINV(RAND(),0,'Total-Smoothed'!$AG$2)</f>
        <v>4.9856790778251142E-3</v>
      </c>
      <c r="N85" s="1">
        <f ca="1">N25+NORMINV(RAND(),0,'Total-Smoothed'!$AG$2)</f>
        <v>3.1216833750921133E-3</v>
      </c>
      <c r="O85" s="1">
        <f ca="1">O25+NORMINV(RAND(),0,'Total-Smoothed'!$AG$2)</f>
        <v>0.76824154498125641</v>
      </c>
      <c r="P85" s="1">
        <f ca="1">P25+NORMINV(RAND(),0,'Total-Smoothed'!$AG$2)</f>
        <v>0.19391773524161465</v>
      </c>
      <c r="Q85" s="1">
        <f ca="1">Q25+NORMINV(RAND(),0,'Total-Smoothed'!$AG$2)</f>
        <v>8.0588335326524166E-3</v>
      </c>
      <c r="R85" s="1">
        <f ca="1">R25+NORMINV(RAND(),0,'Total-Smoothed'!$AG$2)</f>
        <v>8.5631906668876295E-2</v>
      </c>
      <c r="S85" s="1">
        <f ca="1">S25+NORMINV(RAND(),0,'Total-Smoothed'!$AG$2)</f>
        <v>-0.11151090862129988</v>
      </c>
      <c r="T85" s="1">
        <f ca="1">T25+NORMINV(RAND(),0,'Total-Smoothed'!$AG$2)</f>
        <v>0.29588952101467292</v>
      </c>
      <c r="U85" s="1">
        <f ca="1">U25+NORMINV(RAND(),0,'Total-Smoothed'!$AG$2)</f>
        <v>7.7629685684287048E-2</v>
      </c>
      <c r="V85" s="1">
        <f ca="1">V25+NORMINV(RAND(),0,'Total-Smoothed'!$AG$2)</f>
        <v>0.42021250962905865</v>
      </c>
      <c r="W85" s="1">
        <f ca="1">W25+NORMINV(RAND(),0,'Total-Smoothed'!$AG$2)</f>
        <v>3.5760909830072116E-2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0.13667997948288238</v>
      </c>
      <c r="E86" s="1">
        <f ca="1">E26+NORMINV(RAND(),0,'Total-Smoothed'!$AG$2)</f>
        <v>-0.13470361365966502</v>
      </c>
      <c r="F86" s="1">
        <f ca="1">F26+NORMINV(RAND(),0,'Total-Smoothed'!$AG$2)</f>
        <v>0.24338773685721676</v>
      </c>
      <c r="G86" s="1">
        <f ca="1">G26+NORMINV(RAND(),0,'Total-Smoothed'!$AG$2)</f>
        <v>0.74531978139253274</v>
      </c>
      <c r="H86" s="1">
        <f ca="1">H26+NORMINV(RAND(),0,'Total-Smoothed'!$AG$2)</f>
        <v>0.11811451445272633</v>
      </c>
      <c r="I86" s="1">
        <f ca="1">I26+NORMINV(RAND(),0,'Total-Smoothed'!$AG$2)</f>
        <v>0.25662585765979146</v>
      </c>
      <c r="J86" s="1">
        <f ca="1">J26+NORMINV(RAND(),0,'Total-Smoothed'!$AG$2)</f>
        <v>1.0570586545983798</v>
      </c>
      <c r="K86" s="1">
        <f ca="1">K26+NORMINV(RAND(),0,'Total-Smoothed'!$AG$2)</f>
        <v>0.36326687133750213</v>
      </c>
      <c r="L86" s="1">
        <f ca="1">L26+NORMINV(RAND(),0,'Total-Smoothed'!$AG$2)</f>
        <v>0.59525416786739793</v>
      </c>
      <c r="M86" s="1">
        <f ca="1">M26+NORMINV(RAND(),0,'Total-Smoothed'!$AG$2)</f>
        <v>0.13375995300625709</v>
      </c>
      <c r="N86" s="1">
        <f ca="1">N26+NORMINV(RAND(),0,'Total-Smoothed'!$AG$2)</f>
        <v>0.3040605788864375</v>
      </c>
      <c r="O86" s="1">
        <f ca="1">O26+NORMINV(RAND(),0,'Total-Smoothed'!$AG$2)</f>
        <v>0.5719088359359078</v>
      </c>
      <c r="P86" s="1">
        <f ca="1">P26+NORMINV(RAND(),0,'Total-Smoothed'!$AG$2)</f>
        <v>0.39711855026183795</v>
      </c>
      <c r="Q86" s="1">
        <f ca="1">Q26+NORMINV(RAND(),0,'Total-Smoothed'!$AG$2)</f>
        <v>0.4528869721675105</v>
      </c>
      <c r="R86" s="1">
        <f ca="1">R26+NORMINV(RAND(),0,'Total-Smoothed'!$AG$2)</f>
        <v>0.18008621516622519</v>
      </c>
      <c r="S86" s="1">
        <f ca="1">S26+NORMINV(RAND(),0,'Total-Smoothed'!$AG$2)</f>
        <v>5.4691382139430367E-2</v>
      </c>
      <c r="T86" s="1">
        <f ca="1">T26+NORMINV(RAND(),0,'Total-Smoothed'!$AG$2)</f>
        <v>-4.5950625950037377E-2</v>
      </c>
      <c r="U86" s="1">
        <f ca="1">U26+NORMINV(RAND(),0,'Total-Smoothed'!$AG$2)</f>
        <v>3.5769709836893232E-2</v>
      </c>
      <c r="V86" s="1">
        <f ca="1">V26+NORMINV(RAND(),0,'Total-Smoothed'!$AG$2)</f>
        <v>0.33697542790299567</v>
      </c>
      <c r="W86" s="1">
        <f ca="1">W26+NORMINV(RAND(),0,'Total-Smoothed'!$AG$2)</f>
        <v>7.897966127923782E-2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0.10743198206044367</v>
      </c>
      <c r="E87" s="1">
        <f ca="1">E27+NORMINV(RAND(),0,'Total-Smoothed'!$AG$2)</f>
        <v>0.15424363426906207</v>
      </c>
      <c r="F87" s="1">
        <f ca="1">F27+NORMINV(RAND(),0,'Total-Smoothed'!$AG$2)</f>
        <v>0.20275747697848673</v>
      </c>
      <c r="G87" s="1">
        <f ca="1">G27+NORMINV(RAND(),0,'Total-Smoothed'!$AG$2)</f>
        <v>0.31101695230988757</v>
      </c>
      <c r="H87" s="1">
        <f ca="1">H27+NORMINV(RAND(),0,'Total-Smoothed'!$AG$2)</f>
        <v>0.28239421195676861</v>
      </c>
      <c r="I87" s="1">
        <f ca="1">I27+NORMINV(RAND(),0,'Total-Smoothed'!$AG$2)</f>
        <v>0.43664946834171697</v>
      </c>
      <c r="J87" s="1">
        <f ca="1">J27+NORMINV(RAND(),0,'Total-Smoothed'!$AG$2)</f>
        <v>-0.10002742154446387</v>
      </c>
      <c r="K87" s="1">
        <f ca="1">K27+NORMINV(RAND(),0,'Total-Smoothed'!$AG$2)</f>
        <v>-6.0549889977114052E-2</v>
      </c>
      <c r="L87" s="1">
        <f ca="1">L27+NORMINV(RAND(),0,'Total-Smoothed'!$AG$2)</f>
        <v>-4.9477728045049296E-2</v>
      </c>
      <c r="M87" s="1">
        <f ca="1">M27+NORMINV(RAND(),0,'Total-Smoothed'!$AG$2)</f>
        <v>0.67643882163322333</v>
      </c>
      <c r="N87" s="1">
        <f ca="1">N27+NORMINV(RAND(),0,'Total-Smoothed'!$AG$2)</f>
        <v>1.8745548168726429E-2</v>
      </c>
      <c r="O87" s="1">
        <f ca="1">O27+NORMINV(RAND(),0,'Total-Smoothed'!$AG$2)</f>
        <v>0.76255789720796563</v>
      </c>
      <c r="P87" s="1">
        <f ca="1">P27+NORMINV(RAND(),0,'Total-Smoothed'!$AG$2)</f>
        <v>0.30664342838253228</v>
      </c>
      <c r="Q87" s="1">
        <f ca="1">Q27+NORMINV(RAND(),0,'Total-Smoothed'!$AG$2)</f>
        <v>2.5770644954292876E-2</v>
      </c>
      <c r="R87" s="1">
        <f ca="1">R27+NORMINV(RAND(),0,'Total-Smoothed'!$AG$2)</f>
        <v>0.50346794162662589</v>
      </c>
      <c r="S87" s="1">
        <f ca="1">S27+NORMINV(RAND(),0,'Total-Smoothed'!$AG$2)</f>
        <v>5.3338649402898203E-2</v>
      </c>
      <c r="T87" s="1">
        <f ca="1">T27+NORMINV(RAND(),0,'Total-Smoothed'!$AG$2)</f>
        <v>0.18016089719100944</v>
      </c>
      <c r="U87" s="1">
        <f ca="1">U27+NORMINV(RAND(),0,'Total-Smoothed'!$AG$2)</f>
        <v>-0.11131178197737716</v>
      </c>
      <c r="V87" s="1">
        <f ca="1">V27+NORMINV(RAND(),0,'Total-Smoothed'!$AG$2)</f>
        <v>0.18675635591248077</v>
      </c>
      <c r="W87" s="1">
        <f ca="1">W27+NORMINV(RAND(),0,'Total-Smoothed'!$AG$2)</f>
        <v>3.5399928982105096E-2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0.74245151457653946</v>
      </c>
      <c r="E88" s="1">
        <f ca="1">E28+NORMINV(RAND(),0,'Total-Smoothed'!$AG$2)</f>
        <v>-8.2051972312182975E-2</v>
      </c>
      <c r="F88" s="1">
        <f ca="1">F28+NORMINV(RAND(),0,'Total-Smoothed'!$AG$2)</f>
        <v>0.1621564153945374</v>
      </c>
      <c r="G88" s="1">
        <f ca="1">G28+NORMINV(RAND(),0,'Total-Smoothed'!$AG$2)</f>
        <v>-0.19953041182253539</v>
      </c>
      <c r="H88" s="1">
        <f ca="1">H28+NORMINV(RAND(),0,'Total-Smoothed'!$AG$2)</f>
        <v>0.85311026856331573</v>
      </c>
      <c r="I88" s="1">
        <f ca="1">I28+NORMINV(RAND(),0,'Total-Smoothed'!$AG$2)</f>
        <v>3.918384049772447E-2</v>
      </c>
      <c r="J88" s="1">
        <f ca="1">J28+NORMINV(RAND(),0,'Total-Smoothed'!$AG$2)</f>
        <v>0.14601255711893721</v>
      </c>
      <c r="K88" s="1">
        <f ca="1">K28+NORMINV(RAND(),0,'Total-Smoothed'!$AG$2)</f>
        <v>-7.1631598825149106E-2</v>
      </c>
      <c r="L88" s="1">
        <f ca="1">L28+NORMINV(RAND(),0,'Total-Smoothed'!$AG$2)</f>
        <v>-0.12423342327033088</v>
      </c>
      <c r="M88" s="1">
        <f ca="1">M28+NORMINV(RAND(),0,'Total-Smoothed'!$AG$2)</f>
        <v>5.739485110379175E-2</v>
      </c>
      <c r="N88" s="1">
        <f ca="1">N28+NORMINV(RAND(),0,'Total-Smoothed'!$AG$2)</f>
        <v>-5.931505147319184E-2</v>
      </c>
      <c r="O88" s="1">
        <f ca="1">O28+NORMINV(RAND(),0,'Total-Smoothed'!$AG$2)</f>
        <v>1.0138843208103725</v>
      </c>
      <c r="P88" s="1">
        <f ca="1">P28+NORMINV(RAND(),0,'Total-Smoothed'!$AG$2)</f>
        <v>0.34820812151510655</v>
      </c>
      <c r="Q88" s="1">
        <f ca="1">Q28+NORMINV(RAND(),0,'Total-Smoothed'!$AG$2)</f>
        <v>4.010103303091718E-2</v>
      </c>
      <c r="R88" s="1">
        <f ca="1">R28+NORMINV(RAND(),0,'Total-Smoothed'!$AG$2)</f>
        <v>0.1019084315921063</v>
      </c>
      <c r="S88" s="1">
        <f ca="1">S28+NORMINV(RAND(),0,'Total-Smoothed'!$AG$2)</f>
        <v>0.43436447558596059</v>
      </c>
      <c r="T88" s="1">
        <f ca="1">T28+NORMINV(RAND(),0,'Total-Smoothed'!$AG$2)</f>
        <v>0.79735492494509463</v>
      </c>
      <c r="U88" s="1">
        <f ca="1">U28+NORMINV(RAND(),0,'Total-Smoothed'!$AG$2)</f>
        <v>0.17236727295928467</v>
      </c>
      <c r="V88" s="1">
        <f ca="1">V28+NORMINV(RAND(),0,'Total-Smoothed'!$AG$2)</f>
        <v>-7.1393419528552715E-2</v>
      </c>
      <c r="W88" s="1">
        <f ca="1">W28+NORMINV(RAND(),0,'Total-Smoothed'!$AG$2)</f>
        <v>0.31139752102094193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0.23979229906739902</v>
      </c>
      <c r="E89" s="1">
        <f ca="1">E29+NORMINV(RAND(),0,'Total-Smoothed'!$AG$2)</f>
        <v>-0.14101468368939826</v>
      </c>
      <c r="F89" s="1">
        <f ca="1">F29+NORMINV(RAND(),0,'Total-Smoothed'!$AG$2)</f>
        <v>0.34178871777869269</v>
      </c>
      <c r="G89" s="1">
        <f ca="1">G29+NORMINV(RAND(),0,'Total-Smoothed'!$AG$2)</f>
        <v>0.20319855969881653</v>
      </c>
      <c r="H89" s="1">
        <f ca="1">H29+NORMINV(RAND(),0,'Total-Smoothed'!$AG$2)</f>
        <v>7.5815770809418481E-2</v>
      </c>
      <c r="I89" s="1">
        <f ca="1">I29+NORMINV(RAND(),0,'Total-Smoothed'!$AG$2)</f>
        <v>1.6545544066495999E-2</v>
      </c>
      <c r="J89" s="1">
        <f ca="1">J29+NORMINV(RAND(),0,'Total-Smoothed'!$AG$2)</f>
        <v>0.27005104390152962</v>
      </c>
      <c r="K89" s="1">
        <f ca="1">K29+NORMINV(RAND(),0,'Total-Smoothed'!$AG$2)</f>
        <v>0.14793215404502408</v>
      </c>
      <c r="L89" s="1">
        <f ca="1">L29+NORMINV(RAND(),0,'Total-Smoothed'!$AG$2)</f>
        <v>0.13727964014677671</v>
      </c>
      <c r="M89" s="1">
        <f ca="1">M29+NORMINV(RAND(),0,'Total-Smoothed'!$AG$2)</f>
        <v>0.23264830039678125</v>
      </c>
      <c r="N89" s="1">
        <f ca="1">N29+NORMINV(RAND(),0,'Total-Smoothed'!$AG$2)</f>
        <v>8.7630060545026214E-3</v>
      </c>
      <c r="O89" s="1">
        <f ca="1">O29+NORMINV(RAND(),0,'Total-Smoothed'!$AG$2)</f>
        <v>1.0209225101568582</v>
      </c>
      <c r="P89" s="1">
        <f ca="1">P29+NORMINV(RAND(),0,'Total-Smoothed'!$AG$2)</f>
        <v>0.42375588593318264</v>
      </c>
      <c r="Q89" s="1">
        <f ca="1">Q29+NORMINV(RAND(),0,'Total-Smoothed'!$AG$2)</f>
        <v>0.76617394919470794</v>
      </c>
      <c r="R89" s="1">
        <f ca="1">R29+NORMINV(RAND(),0,'Total-Smoothed'!$AG$2)</f>
        <v>8.1389987131654268E-2</v>
      </c>
      <c r="S89" s="1">
        <f ca="1">S29+NORMINV(RAND(),0,'Total-Smoothed'!$AG$2)</f>
        <v>0.15727523538052904</v>
      </c>
      <c r="T89" s="1">
        <f ca="1">T29+NORMINV(RAND(),0,'Total-Smoothed'!$AG$2)</f>
        <v>8.0469563076389056E-2</v>
      </c>
      <c r="U89" s="1">
        <f ca="1">U29+NORMINV(RAND(),0,'Total-Smoothed'!$AG$2)</f>
        <v>1.2997326997720968E-2</v>
      </c>
      <c r="V89" s="1">
        <f ca="1">V29+NORMINV(RAND(),0,'Total-Smoothed'!$AG$2)</f>
        <v>0.1992305052610833</v>
      </c>
      <c r="W89" s="1">
        <f ca="1">W29+NORMINV(RAND(),0,'Total-Smoothed'!$AG$2)</f>
        <v>-0.10948938061687929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0.64669537966521107</v>
      </c>
      <c r="E90" s="1">
        <f ca="1">E30+NORMINV(RAND(),0,'Total-Smoothed'!$AG$2)</f>
        <v>0.15337557037231606</v>
      </c>
      <c r="F90" s="1">
        <f ca="1">F30+NORMINV(RAND(),0,'Total-Smoothed'!$AG$2)</f>
        <v>0.35605630040829106</v>
      </c>
      <c r="G90" s="1">
        <f ca="1">G30+NORMINV(RAND(),0,'Total-Smoothed'!$AG$2)</f>
        <v>-8.9455513686483273E-2</v>
      </c>
      <c r="H90" s="1">
        <f ca="1">H30+NORMINV(RAND(),0,'Total-Smoothed'!$AG$2)</f>
        <v>0.33928385010955098</v>
      </c>
      <c r="I90" s="1">
        <f ca="1">I30+NORMINV(RAND(),0,'Total-Smoothed'!$AG$2)</f>
        <v>0.21943147906132265</v>
      </c>
      <c r="J90" s="1">
        <f ca="1">J30+NORMINV(RAND(),0,'Total-Smoothed'!$AG$2)</f>
        <v>0.11126972841419118</v>
      </c>
      <c r="K90" s="1">
        <f ca="1">K30+NORMINV(RAND(),0,'Total-Smoothed'!$AG$2)</f>
        <v>0.10714561876960219</v>
      </c>
      <c r="L90" s="1">
        <f ca="1">L30+NORMINV(RAND(),0,'Total-Smoothed'!$AG$2)</f>
        <v>5.9473969000156758E-2</v>
      </c>
      <c r="M90" s="1">
        <f ca="1">M30+NORMINV(RAND(),0,'Total-Smoothed'!$AG$2)</f>
        <v>0.27126243616161433</v>
      </c>
      <c r="N90" s="1">
        <f ca="1">N30+NORMINV(RAND(),0,'Total-Smoothed'!$AG$2)</f>
        <v>0.17509049852779959</v>
      </c>
      <c r="O90" s="1">
        <f ca="1">O30+NORMINV(RAND(),0,'Total-Smoothed'!$AG$2)</f>
        <v>0.97353707809666212</v>
      </c>
      <c r="P90" s="1">
        <f ca="1">P30+NORMINV(RAND(),0,'Total-Smoothed'!$AG$2)</f>
        <v>0.57004432628120272</v>
      </c>
      <c r="Q90" s="1">
        <f ca="1">Q30+NORMINV(RAND(),0,'Total-Smoothed'!$AG$2)</f>
        <v>0.29324293085340991</v>
      </c>
      <c r="R90" s="1">
        <f ca="1">R30+NORMINV(RAND(),0,'Total-Smoothed'!$AG$2)</f>
        <v>0.35888916434339702</v>
      </c>
      <c r="S90" s="1">
        <f ca="1">S30+NORMINV(RAND(),0,'Total-Smoothed'!$AG$2)</f>
        <v>7.3714572199841427E-2</v>
      </c>
      <c r="T90" s="1">
        <f ca="1">T30+NORMINV(RAND(),0,'Total-Smoothed'!$AG$2)</f>
        <v>8.0357268129846449E-4</v>
      </c>
      <c r="U90" s="1">
        <f ca="1">U30+NORMINV(RAND(),0,'Total-Smoothed'!$AG$2)</f>
        <v>0.12002723817913782</v>
      </c>
      <c r="V90" s="1">
        <f ca="1">V30+NORMINV(RAND(),0,'Total-Smoothed'!$AG$2)</f>
        <v>0.41362023814210513</v>
      </c>
      <c r="W90" s="1">
        <f ca="1">W30+NORMINV(RAND(),0,'Total-Smoothed'!$AG$2)</f>
        <v>0.11300250758697086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0.93122267692304295</v>
      </c>
      <c r="E91" s="1">
        <f ca="1">E31+NORMINV(RAND(),0,'Total-Smoothed'!$AG$2)</f>
        <v>1.077255149458034E-2</v>
      </c>
      <c r="F91" s="1">
        <f ca="1">F31+NORMINV(RAND(),0,'Total-Smoothed'!$AG$2)</f>
        <v>0.27199114129883922</v>
      </c>
      <c r="G91" s="1">
        <f ca="1">G31+NORMINV(RAND(),0,'Total-Smoothed'!$AG$2)</f>
        <v>0.23825010150263384</v>
      </c>
      <c r="H91" s="1">
        <f ca="1">H31+NORMINV(RAND(),0,'Total-Smoothed'!$AG$2)</f>
        <v>-4.5035370512422276E-2</v>
      </c>
      <c r="I91" s="1">
        <f ca="1">I31+NORMINV(RAND(),0,'Total-Smoothed'!$AG$2)</f>
        <v>9.8621804002549468E-2</v>
      </c>
      <c r="J91" s="1">
        <f ca="1">J31+NORMINV(RAND(),0,'Total-Smoothed'!$AG$2)</f>
        <v>0.61069052794200485</v>
      </c>
      <c r="K91" s="1">
        <f ca="1">K31+NORMINV(RAND(),0,'Total-Smoothed'!$AG$2)</f>
        <v>0.20513833917731031</v>
      </c>
      <c r="L91" s="1">
        <f ca="1">L31+NORMINV(RAND(),0,'Total-Smoothed'!$AG$2)</f>
        <v>0.27762824333223191</v>
      </c>
      <c r="M91" s="1">
        <f ca="1">M31+NORMINV(RAND(),0,'Total-Smoothed'!$AG$2)</f>
        <v>0.10779171652740081</v>
      </c>
      <c r="N91" s="1">
        <f ca="1">N31+NORMINV(RAND(),0,'Total-Smoothed'!$AG$2)</f>
        <v>0.96814480747586051</v>
      </c>
      <c r="O91" s="1">
        <f ca="1">O31+NORMINV(RAND(),0,'Total-Smoothed'!$AG$2)</f>
        <v>0.54457666417933159</v>
      </c>
      <c r="P91" s="1">
        <f ca="1">P31+NORMINV(RAND(),0,'Total-Smoothed'!$AG$2)</f>
        <v>4.6652936597634226E-2</v>
      </c>
      <c r="Q91" s="1">
        <f ca="1">Q31+NORMINV(RAND(),0,'Total-Smoothed'!$AG$2)</f>
        <v>0.45103946231681075</v>
      </c>
      <c r="R91" s="1">
        <f ca="1">R31+NORMINV(RAND(),0,'Total-Smoothed'!$AG$2)</f>
        <v>0.21522965606950406</v>
      </c>
      <c r="S91" s="1">
        <f ca="1">S31+NORMINV(RAND(),0,'Total-Smoothed'!$AG$2)</f>
        <v>0.61689662397183809</v>
      </c>
      <c r="T91" s="1">
        <f ca="1">T31+NORMINV(RAND(),0,'Total-Smoothed'!$AG$2)</f>
        <v>0.67909714911338959</v>
      </c>
      <c r="U91" s="1">
        <f ca="1">U31+NORMINV(RAND(),0,'Total-Smoothed'!$AG$2)</f>
        <v>-0.25385478008881951</v>
      </c>
      <c r="V91" s="1">
        <f ca="1">V31+NORMINV(RAND(),0,'Total-Smoothed'!$AG$2)</f>
        <v>0.27323802506549832</v>
      </c>
      <c r="W91" s="1">
        <f ca="1">W31+NORMINV(RAND(),0,'Total-Smoothed'!$AG$2)</f>
        <v>0.1100760360108877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0.92377289493305703</v>
      </c>
      <c r="E92" s="1">
        <f ca="1">E32+NORMINV(RAND(),0,'Total-Smoothed'!$AG$2)</f>
        <v>-5.2835502412806358E-2</v>
      </c>
      <c r="F92" s="1">
        <f ca="1">F32+NORMINV(RAND(),0,'Total-Smoothed'!$AG$2)</f>
        <v>-6.7063336150769981E-2</v>
      </c>
      <c r="G92" s="1">
        <f ca="1">G32+NORMINV(RAND(),0,'Total-Smoothed'!$AG$2)</f>
        <v>3.7657387438468498E-3</v>
      </c>
      <c r="H92" s="1">
        <f ca="1">H32+NORMINV(RAND(),0,'Total-Smoothed'!$AG$2)</f>
        <v>0.81074896205648617</v>
      </c>
      <c r="I92" s="1">
        <f ca="1">I32+NORMINV(RAND(),0,'Total-Smoothed'!$AG$2)</f>
        <v>0.35531222396878087</v>
      </c>
      <c r="J92" s="1">
        <f ca="1">J32+NORMINV(RAND(),0,'Total-Smoothed'!$AG$2)</f>
        <v>5.2795767012966691E-2</v>
      </c>
      <c r="K92" s="1">
        <f ca="1">K32+NORMINV(RAND(),0,'Total-Smoothed'!$AG$2)</f>
        <v>0.30337568057716641</v>
      </c>
      <c r="L92" s="1">
        <f ca="1">L32+NORMINV(RAND(),0,'Total-Smoothed'!$AG$2)</f>
        <v>0.84503060676656339</v>
      </c>
      <c r="M92" s="1">
        <f ca="1">M32+NORMINV(RAND(),0,'Total-Smoothed'!$AG$2)</f>
        <v>0.10181344018847202</v>
      </c>
      <c r="N92" s="1">
        <f ca="1">N32+NORMINV(RAND(),0,'Total-Smoothed'!$AG$2)</f>
        <v>-0.25230343889345797</v>
      </c>
      <c r="O92" s="1">
        <f ca="1">O32+NORMINV(RAND(),0,'Total-Smoothed'!$AG$2)</f>
        <v>0.67182828948592388</v>
      </c>
      <c r="P92" s="1">
        <f ca="1">P32+NORMINV(RAND(),0,'Total-Smoothed'!$AG$2)</f>
        <v>0.33860108732224325</v>
      </c>
      <c r="Q92" s="1">
        <f ca="1">Q32+NORMINV(RAND(),0,'Total-Smoothed'!$AG$2)</f>
        <v>1.4005061344730729E-2</v>
      </c>
      <c r="R92" s="1">
        <f ca="1">R32+NORMINV(RAND(),0,'Total-Smoothed'!$AG$2)</f>
        <v>0.1583658695914732</v>
      </c>
      <c r="S92" s="1">
        <f ca="1">S32+NORMINV(RAND(),0,'Total-Smoothed'!$AG$2)</f>
        <v>0.28695639629692521</v>
      </c>
      <c r="T92" s="1">
        <f ca="1">T32+NORMINV(RAND(),0,'Total-Smoothed'!$AG$2)</f>
        <v>0.85373297913481105</v>
      </c>
      <c r="U92" s="1">
        <f ca="1">U32+NORMINV(RAND(),0,'Total-Smoothed'!$AG$2)</f>
        <v>0.84918416130684404</v>
      </c>
      <c r="V92" s="1">
        <f ca="1">V32+NORMINV(RAND(),0,'Total-Smoothed'!$AG$2)</f>
        <v>0.42473973749543525</v>
      </c>
      <c r="W92" s="1">
        <f ca="1">W32+NORMINV(RAND(),0,'Total-Smoothed'!$AG$2)</f>
        <v>0.27118027475898188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0.69825844109427526</v>
      </c>
      <c r="E93" s="1">
        <f ca="1">E33+NORMINV(RAND(),0,'Total-Smoothed'!$AG$2)</f>
        <v>0.12613624277149588</v>
      </c>
      <c r="F93" s="1">
        <f ca="1">F33+NORMINV(RAND(),0,'Total-Smoothed'!$AG$2)</f>
        <v>8.8756217245512567E-2</v>
      </c>
      <c r="G93" s="1">
        <f ca="1">G33+NORMINV(RAND(),0,'Total-Smoothed'!$AG$2)</f>
        <v>0.17913103928497398</v>
      </c>
      <c r="H93" s="1">
        <f ca="1">H33+NORMINV(RAND(),0,'Total-Smoothed'!$AG$2)</f>
        <v>4.0571305571458584E-2</v>
      </c>
      <c r="I93" s="1">
        <f ca="1">I33+NORMINV(RAND(),0,'Total-Smoothed'!$AG$2)</f>
        <v>0.11017399173147414</v>
      </c>
      <c r="J93" s="1">
        <f ca="1">J33+NORMINV(RAND(),0,'Total-Smoothed'!$AG$2)</f>
        <v>-5.3130885981499607E-2</v>
      </c>
      <c r="K93" s="1">
        <f ca="1">K33+NORMINV(RAND(),0,'Total-Smoothed'!$AG$2)</f>
        <v>-1.4186217105794416E-2</v>
      </c>
      <c r="L93" s="1">
        <f ca="1">L33+NORMINV(RAND(),0,'Total-Smoothed'!$AG$2)</f>
        <v>0.59980249167490063</v>
      </c>
      <c r="M93" s="1">
        <f ca="1">M33+NORMINV(RAND(),0,'Total-Smoothed'!$AG$2)</f>
        <v>-0.10357761867089124</v>
      </c>
      <c r="N93" s="1">
        <f ca="1">N33+NORMINV(RAND(),0,'Total-Smoothed'!$AG$2)</f>
        <v>0.87199890446176997</v>
      </c>
      <c r="O93" s="1">
        <f ca="1">O33+NORMINV(RAND(),0,'Total-Smoothed'!$AG$2)</f>
        <v>7.9757768064603857E-2</v>
      </c>
      <c r="P93" s="1">
        <f ca="1">P33+NORMINV(RAND(),0,'Total-Smoothed'!$AG$2)</f>
        <v>0.28814682090947391</v>
      </c>
      <c r="Q93" s="1">
        <f ca="1">Q33+NORMINV(RAND(),0,'Total-Smoothed'!$AG$2)</f>
        <v>-9.9293671435991826E-3</v>
      </c>
      <c r="R93" s="1">
        <f ca="1">R33+NORMINV(RAND(),0,'Total-Smoothed'!$AG$2)</f>
        <v>-1.0768425083957662E-2</v>
      </c>
      <c r="S93" s="1">
        <f ca="1">S33+NORMINV(RAND(),0,'Total-Smoothed'!$AG$2)</f>
        <v>0.75674077913160964</v>
      </c>
      <c r="T93" s="1">
        <f ca="1">T33+NORMINV(RAND(),0,'Total-Smoothed'!$AG$2)</f>
        <v>0.22213102718471978</v>
      </c>
      <c r="U93" s="1">
        <f ca="1">U33+NORMINV(RAND(),0,'Total-Smoothed'!$AG$2)</f>
        <v>-0.21762405971727242</v>
      </c>
      <c r="V93" s="1">
        <f ca="1">V33+NORMINV(RAND(),0,'Total-Smoothed'!$AG$2)</f>
        <v>0.22684675799963924</v>
      </c>
      <c r="W93" s="1">
        <f ca="1">W33+NORMINV(RAND(),0,'Total-Smoothed'!$AG$2)</f>
        <v>0.25314486065488467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0.51861839867594917</v>
      </c>
      <c r="E94" s="1">
        <f ca="1">E34+NORMINV(RAND(),0,'Total-Smoothed'!$AG$2)</f>
        <v>-3.9917513148612707E-2</v>
      </c>
      <c r="F94" s="1">
        <f ca="1">F34+NORMINV(RAND(),0,'Total-Smoothed'!$AG$2)</f>
        <v>0.20436299297332436</v>
      </c>
      <c r="G94" s="1">
        <f ca="1">G34+NORMINV(RAND(),0,'Total-Smoothed'!$AG$2)</f>
        <v>-7.3966955347653268E-2</v>
      </c>
      <c r="H94" s="1">
        <f ca="1">H34+NORMINV(RAND(),0,'Total-Smoothed'!$AG$2)</f>
        <v>0.91553161601369459</v>
      </c>
      <c r="I94" s="1">
        <f ca="1">I34+NORMINV(RAND(),0,'Total-Smoothed'!$AG$2)</f>
        <v>9.7835909256371978E-2</v>
      </c>
      <c r="J94" s="1">
        <f ca="1">J34+NORMINV(RAND(),0,'Total-Smoothed'!$AG$2)</f>
        <v>0.1579500469714433</v>
      </c>
      <c r="K94" s="1">
        <f ca="1">K34+NORMINV(RAND(),0,'Total-Smoothed'!$AG$2)</f>
        <v>0.10130121763304098</v>
      </c>
      <c r="L94" s="1">
        <f ca="1">L34+NORMINV(RAND(),0,'Total-Smoothed'!$AG$2)</f>
        <v>0.11444763777324676</v>
      </c>
      <c r="M94" s="1">
        <f ca="1">M34+NORMINV(RAND(),0,'Total-Smoothed'!$AG$2)</f>
        <v>3.7759891652077431E-2</v>
      </c>
      <c r="N94" s="1">
        <f ca="1">N34+NORMINV(RAND(),0,'Total-Smoothed'!$AG$2)</f>
        <v>0.21941311155236659</v>
      </c>
      <c r="O94" s="1">
        <f ca="1">O34+NORMINV(RAND(),0,'Total-Smoothed'!$AG$2)</f>
        <v>0.9513788705219981</v>
      </c>
      <c r="P94" s="1">
        <f ca="1">P34+NORMINV(RAND(),0,'Total-Smoothed'!$AG$2)</f>
        <v>3.2002888989236533E-2</v>
      </c>
      <c r="Q94" s="1">
        <f ca="1">Q34+NORMINV(RAND(),0,'Total-Smoothed'!$AG$2)</f>
        <v>0.24696338969799941</v>
      </c>
      <c r="R94" s="1">
        <f ca="1">R34+NORMINV(RAND(),0,'Total-Smoothed'!$AG$2)</f>
        <v>0.100913867128508</v>
      </c>
      <c r="S94" s="1">
        <f ca="1">S34+NORMINV(RAND(),0,'Total-Smoothed'!$AG$2)</f>
        <v>5.2900379836505418E-2</v>
      </c>
      <c r="T94" s="1">
        <f ca="1">T34+NORMINV(RAND(),0,'Total-Smoothed'!$AG$2)</f>
        <v>0.79326920108373533</v>
      </c>
      <c r="U94" s="1">
        <f ca="1">U34+NORMINV(RAND(),0,'Total-Smoothed'!$AG$2)</f>
        <v>0.12835694052914998</v>
      </c>
      <c r="V94" s="1">
        <f ca="1">V34+NORMINV(RAND(),0,'Total-Smoothed'!$AG$2)</f>
        <v>0.4323076187407362</v>
      </c>
      <c r="W94" s="1">
        <f ca="1">W34+NORMINV(RAND(),0,'Total-Smoothed'!$AG$2)</f>
        <v>0.38992547105246433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0.79868199525477945</v>
      </c>
      <c r="E95" s="1">
        <f ca="1">E35+NORMINV(RAND(),0,'Total-Smoothed'!$AG$2)</f>
        <v>-0.10198166563259692</v>
      </c>
      <c r="F95" s="1">
        <f ca="1">F35+NORMINV(RAND(),0,'Total-Smoothed'!$AG$2)</f>
        <v>0.13860412243415851</v>
      </c>
      <c r="G95" s="1">
        <f ca="1">G35+NORMINV(RAND(),0,'Total-Smoothed'!$AG$2)</f>
        <v>0.18758034274069943</v>
      </c>
      <c r="H95" s="1">
        <f ca="1">H35+NORMINV(RAND(),0,'Total-Smoothed'!$AG$2)</f>
        <v>-2.8539234647341039E-2</v>
      </c>
      <c r="I95" s="1">
        <f ca="1">I35+NORMINV(RAND(),0,'Total-Smoothed'!$AG$2)</f>
        <v>2.7186216378034627E-2</v>
      </c>
      <c r="J95" s="1">
        <f ca="1">J35+NORMINV(RAND(),0,'Total-Smoothed'!$AG$2)</f>
        <v>0.22813890068060119</v>
      </c>
      <c r="K95" s="1">
        <f ca="1">K35+NORMINV(RAND(),0,'Total-Smoothed'!$AG$2)</f>
        <v>-6.7798274603846145E-2</v>
      </c>
      <c r="L95" s="1">
        <f ca="1">L35+NORMINV(RAND(),0,'Total-Smoothed'!$AG$2)</f>
        <v>0.16578472582751885</v>
      </c>
      <c r="M95" s="1">
        <f ca="1">M35+NORMINV(RAND(),0,'Total-Smoothed'!$AG$2)</f>
        <v>0.1541113478753279</v>
      </c>
      <c r="N95" s="1">
        <f ca="1">N35+NORMINV(RAND(),0,'Total-Smoothed'!$AG$2)</f>
        <v>0.15789532349250254</v>
      </c>
      <c r="O95" s="1">
        <f ca="1">O35+NORMINV(RAND(),0,'Total-Smoothed'!$AG$2)</f>
        <v>-8.7606138112027415E-2</v>
      </c>
      <c r="P95" s="1">
        <f ca="1">P35+NORMINV(RAND(),0,'Total-Smoothed'!$AG$2)</f>
        <v>0.56399014146994753</v>
      </c>
      <c r="Q95" s="1">
        <f ca="1">Q35+NORMINV(RAND(),0,'Total-Smoothed'!$AG$2)</f>
        <v>0.12755462752368757</v>
      </c>
      <c r="R95" s="1">
        <f ca="1">R35+NORMINV(RAND(),0,'Total-Smoothed'!$AG$2)</f>
        <v>0.17003205152251225</v>
      </c>
      <c r="S95" s="1">
        <f ca="1">S35+NORMINV(RAND(),0,'Total-Smoothed'!$AG$2)</f>
        <v>0.26118238861246929</v>
      </c>
      <c r="T95" s="1">
        <f ca="1">T35+NORMINV(RAND(),0,'Total-Smoothed'!$AG$2)</f>
        <v>3.154616895901162E-2</v>
      </c>
      <c r="U95" s="1">
        <f ca="1">U35+NORMINV(RAND(),0,'Total-Smoothed'!$AG$2)</f>
        <v>-3.3433079444782951E-2</v>
      </c>
      <c r="V95" s="1">
        <f ca="1">V35+NORMINV(RAND(),0,'Total-Smoothed'!$AG$2)</f>
        <v>-4.0880324671694362E-2</v>
      </c>
      <c r="W95" s="1">
        <f ca="1">W35+NORMINV(RAND(),0,'Total-Smoothed'!$AG$2)</f>
        <v>-6.0501017797817011E-2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0.88873897062409379</v>
      </c>
      <c r="E96" s="1">
        <f ca="1">E36+NORMINV(RAND(),0,'Total-Smoothed'!$AG$2)</f>
        <v>-0.1285574036864546</v>
      </c>
      <c r="F96" s="1">
        <f ca="1">F36+NORMINV(RAND(),0,'Total-Smoothed'!$AG$2)</f>
        <v>6.4054882092161869E-3</v>
      </c>
      <c r="G96" s="1">
        <f ca="1">G36+NORMINV(RAND(),0,'Total-Smoothed'!$AG$2)</f>
        <v>0.18468521557237738</v>
      </c>
      <c r="H96" s="1">
        <f ca="1">H36+NORMINV(RAND(),0,'Total-Smoothed'!$AG$2)</f>
        <v>0.79733507073509835</v>
      </c>
      <c r="I96" s="1">
        <f ca="1">I36+NORMINV(RAND(),0,'Total-Smoothed'!$AG$2)</f>
        <v>0.12133371406972274</v>
      </c>
      <c r="J96" s="1">
        <f ca="1">J36+NORMINV(RAND(),0,'Total-Smoothed'!$AG$2)</f>
        <v>0.39732774396273784</v>
      </c>
      <c r="K96" s="1">
        <f ca="1">K36+NORMINV(RAND(),0,'Total-Smoothed'!$AG$2)</f>
        <v>0.20283016319961317</v>
      </c>
      <c r="L96" s="1">
        <f ca="1">L36+NORMINV(RAND(),0,'Total-Smoothed'!$AG$2)</f>
        <v>0.66340381454043773</v>
      </c>
      <c r="M96" s="1">
        <f ca="1">M36+NORMINV(RAND(),0,'Total-Smoothed'!$AG$2)</f>
        <v>0.30980502310343205</v>
      </c>
      <c r="N96" s="1">
        <f ca="1">N36+NORMINV(RAND(),0,'Total-Smoothed'!$AG$2)</f>
        <v>0.10977341854048538</v>
      </c>
      <c r="O96" s="1">
        <f ca="1">O36+NORMINV(RAND(),0,'Total-Smoothed'!$AG$2)</f>
        <v>-2.5705272693414161E-2</v>
      </c>
      <c r="P96" s="1">
        <f ca="1">P36+NORMINV(RAND(),0,'Total-Smoothed'!$AG$2)</f>
        <v>0.24090091292661578</v>
      </c>
      <c r="Q96" s="1">
        <f ca="1">Q36+NORMINV(RAND(),0,'Total-Smoothed'!$AG$2)</f>
        <v>-8.645762042175624E-2</v>
      </c>
      <c r="R96" s="1">
        <f ca="1">R36+NORMINV(RAND(),0,'Total-Smoothed'!$AG$2)</f>
        <v>0.35232278395769673</v>
      </c>
      <c r="S96" s="1">
        <f ca="1">S36+NORMINV(RAND(),0,'Total-Smoothed'!$AG$2)</f>
        <v>0.19799211156966245</v>
      </c>
      <c r="T96" s="1">
        <f ca="1">T36+NORMINV(RAND(),0,'Total-Smoothed'!$AG$2)</f>
        <v>0.96057036822566244</v>
      </c>
      <c r="U96" s="1">
        <f ca="1">U36+NORMINV(RAND(),0,'Total-Smoothed'!$AG$2)</f>
        <v>9.539387398916889E-2</v>
      </c>
      <c r="V96" s="1">
        <f ca="1">V36+NORMINV(RAND(),0,'Total-Smoothed'!$AG$2)</f>
        <v>0.1065778747331073</v>
      </c>
      <c r="W96" s="1">
        <f ca="1">W36+NORMINV(RAND(),0,'Total-Smoothed'!$AG$2)</f>
        <v>-2.4022513049771259E-2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0.89279174028421215</v>
      </c>
      <c r="E97" s="1">
        <f ca="1">E37+NORMINV(RAND(),0,'Total-Smoothed'!$AG$2)</f>
        <v>-6.6011516073191223E-2</v>
      </c>
      <c r="F97" s="1">
        <f ca="1">F37+NORMINV(RAND(),0,'Total-Smoothed'!$AG$2)</f>
        <v>-6.4125747029709357E-2</v>
      </c>
      <c r="G97" s="1">
        <f ca="1">G37+NORMINV(RAND(),0,'Total-Smoothed'!$AG$2)</f>
        <v>0.82171138129208221</v>
      </c>
      <c r="H97" s="1">
        <f ca="1">H37+NORMINV(RAND(),0,'Total-Smoothed'!$AG$2)</f>
        <v>0.22047399906484377</v>
      </c>
      <c r="I97" s="1">
        <f ca="1">I37+NORMINV(RAND(),0,'Total-Smoothed'!$AG$2)</f>
        <v>9.8695710567007683E-2</v>
      </c>
      <c r="J97" s="1">
        <f ca="1">J37+NORMINV(RAND(),0,'Total-Smoothed'!$AG$2)</f>
        <v>0.46325005375688594</v>
      </c>
      <c r="K97" s="1">
        <f ca="1">K37+NORMINV(RAND(),0,'Total-Smoothed'!$AG$2)</f>
        <v>0.36593909510392608</v>
      </c>
      <c r="L97" s="1">
        <f ca="1">L37+NORMINV(RAND(),0,'Total-Smoothed'!$AG$2)</f>
        <v>0.43970981536836751</v>
      </c>
      <c r="M97" s="1">
        <f ca="1">M37+NORMINV(RAND(),0,'Total-Smoothed'!$AG$2)</f>
        <v>0.3990381933888813</v>
      </c>
      <c r="N97" s="1">
        <f ca="1">N37+NORMINV(RAND(),0,'Total-Smoothed'!$AG$2)</f>
        <v>-9.7129378093241348E-2</v>
      </c>
      <c r="O97" s="1">
        <f ca="1">O37+NORMINV(RAND(),0,'Total-Smoothed'!$AG$2)</f>
        <v>0.28957622297323848</v>
      </c>
      <c r="P97" s="1">
        <f ca="1">P37+NORMINV(RAND(),0,'Total-Smoothed'!$AG$2)</f>
        <v>7.8085331502576696E-2</v>
      </c>
      <c r="Q97" s="1">
        <f ca="1">Q37+NORMINV(RAND(),0,'Total-Smoothed'!$AG$2)</f>
        <v>0.95835471154380525</v>
      </c>
      <c r="R97" s="1">
        <f ca="1">R37+NORMINV(RAND(),0,'Total-Smoothed'!$AG$2)</f>
        <v>0.95002479410071849</v>
      </c>
      <c r="S97" s="1">
        <f ca="1">S37+NORMINV(RAND(),0,'Total-Smoothed'!$AG$2)</f>
        <v>0.31359946451271492</v>
      </c>
      <c r="T97" s="1">
        <f ca="1">T37+NORMINV(RAND(),0,'Total-Smoothed'!$AG$2)</f>
        <v>0.43620862184406378</v>
      </c>
      <c r="U97" s="1">
        <f ca="1">U37+NORMINV(RAND(),0,'Total-Smoothed'!$AG$2)</f>
        <v>0.50970269445461813</v>
      </c>
      <c r="V97" s="1">
        <f ca="1">V37+NORMINV(RAND(),0,'Total-Smoothed'!$AG$2)</f>
        <v>9.9463693749797272E-2</v>
      </c>
      <c r="W97" s="1">
        <f ca="1">W37+NORMINV(RAND(),0,'Total-Smoothed'!$AG$2)</f>
        <v>0.20022050287718723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0.56837649432844783</v>
      </c>
      <c r="E98" s="1">
        <f ca="1">E38+NORMINV(RAND(),0,'Total-Smoothed'!$AG$2)</f>
        <v>-0.27031032590241622</v>
      </c>
      <c r="F98" s="1">
        <f ca="1">F38+NORMINV(RAND(),0,'Total-Smoothed'!$AG$2)</f>
        <v>0.23481538124022952</v>
      </c>
      <c r="G98" s="1">
        <f ca="1">G38+NORMINV(RAND(),0,'Total-Smoothed'!$AG$2)</f>
        <v>0.76983026849635205</v>
      </c>
      <c r="H98" s="1">
        <f ca="1">H38+NORMINV(RAND(),0,'Total-Smoothed'!$AG$2)</f>
        <v>-7.3823876318801412E-2</v>
      </c>
      <c r="I98" s="1">
        <f ca="1">I38+NORMINV(RAND(),0,'Total-Smoothed'!$AG$2)</f>
        <v>0.24813245768689474</v>
      </c>
      <c r="J98" s="1">
        <f ca="1">J38+NORMINV(RAND(),0,'Total-Smoothed'!$AG$2)</f>
        <v>4.1684876803653459E-3</v>
      </c>
      <c r="K98" s="1">
        <f ca="1">K38+NORMINV(RAND(),0,'Total-Smoothed'!$AG$2)</f>
        <v>2.0116737161313708E-2</v>
      </c>
      <c r="L98" s="1">
        <f ca="1">L38+NORMINV(RAND(),0,'Total-Smoothed'!$AG$2)</f>
        <v>0.27749246725626747</v>
      </c>
      <c r="M98" s="1">
        <f ca="1">M38+NORMINV(RAND(),0,'Total-Smoothed'!$AG$2)</f>
        <v>0.40951225672019353</v>
      </c>
      <c r="N98" s="1">
        <f ca="1">N38+NORMINV(RAND(),0,'Total-Smoothed'!$AG$2)</f>
        <v>-9.8625235669696137E-2</v>
      </c>
      <c r="O98" s="1">
        <f ca="1">O38+NORMINV(RAND(),0,'Total-Smoothed'!$AG$2)</f>
        <v>5.6153380048688438E-2</v>
      </c>
      <c r="P98" s="1">
        <f ca="1">P38+NORMINV(RAND(),0,'Total-Smoothed'!$AG$2)</f>
        <v>0.26840471593382265</v>
      </c>
      <c r="Q98" s="1">
        <f ca="1">Q38+NORMINV(RAND(),0,'Total-Smoothed'!$AG$2)</f>
        <v>0.6028657349451334</v>
      </c>
      <c r="R98" s="1">
        <f ca="1">R38+NORMINV(RAND(),0,'Total-Smoothed'!$AG$2)</f>
        <v>0.68335655695373398</v>
      </c>
      <c r="S98" s="1">
        <f ca="1">S38+NORMINV(RAND(),0,'Total-Smoothed'!$AG$2)</f>
        <v>0.44795756705901618</v>
      </c>
      <c r="T98" s="1">
        <f ca="1">T38+NORMINV(RAND(),0,'Total-Smoothed'!$AG$2)</f>
        <v>0.12464800853093108</v>
      </c>
      <c r="U98" s="1">
        <f ca="1">U38+NORMINV(RAND(),0,'Total-Smoothed'!$AG$2)</f>
        <v>-2.9478451376867137E-3</v>
      </c>
      <c r="V98" s="1">
        <f ca="1">V38+NORMINV(RAND(),0,'Total-Smoothed'!$AG$2)</f>
        <v>-0.10861691885167907</v>
      </c>
      <c r="W98" s="1">
        <f ca="1">W38+NORMINV(RAND(),0,'Total-Smoothed'!$AG$2)</f>
        <v>9.3958827644725365E-2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1.013544051649157</v>
      </c>
      <c r="E99" s="1">
        <f ca="1">E39+NORMINV(RAND(),0,'Total-Smoothed'!$AG$2)</f>
        <v>-5.8905014628418052E-2</v>
      </c>
      <c r="F99" s="1">
        <f ca="1">F39+NORMINV(RAND(),0,'Total-Smoothed'!$AG$2)</f>
        <v>1.4298958832295663E-3</v>
      </c>
      <c r="G99" s="1">
        <f ca="1">G39+NORMINV(RAND(),0,'Total-Smoothed'!$AG$2)</f>
        <v>1.0914027986103549</v>
      </c>
      <c r="H99" s="1">
        <f ca="1">H39+NORMINV(RAND(),0,'Total-Smoothed'!$AG$2)</f>
        <v>0.43150363474267639</v>
      </c>
      <c r="I99" s="1">
        <f ca="1">I39+NORMINV(RAND(),0,'Total-Smoothed'!$AG$2)</f>
        <v>0.14991970607994765</v>
      </c>
      <c r="J99" s="1">
        <f ca="1">J39+NORMINV(RAND(),0,'Total-Smoothed'!$AG$2)</f>
        <v>1.0282302378743859</v>
      </c>
      <c r="K99" s="1">
        <f ca="1">K39+NORMINV(RAND(),0,'Total-Smoothed'!$AG$2)</f>
        <v>0.78023342565518838</v>
      </c>
      <c r="L99" s="1">
        <f ca="1">L39+NORMINV(RAND(),0,'Total-Smoothed'!$AG$2)</f>
        <v>0.97525890572629259</v>
      </c>
      <c r="M99" s="1">
        <f ca="1">M39+NORMINV(RAND(),0,'Total-Smoothed'!$AG$2)</f>
        <v>0.6313374181835566</v>
      </c>
      <c r="N99" s="1">
        <f ca="1">N39+NORMINV(RAND(),0,'Total-Smoothed'!$AG$2)</f>
        <v>0.11434039483791843</v>
      </c>
      <c r="O99" s="1">
        <f ca="1">O39+NORMINV(RAND(),0,'Total-Smoothed'!$AG$2)</f>
        <v>0.93176218537694477</v>
      </c>
      <c r="P99" s="1">
        <f ca="1">P39+NORMINV(RAND(),0,'Total-Smoothed'!$AG$2)</f>
        <v>0.46191210757611584</v>
      </c>
      <c r="Q99" s="1">
        <f ca="1">Q39+NORMINV(RAND(),0,'Total-Smoothed'!$AG$2)</f>
        <v>0.99254488645682359</v>
      </c>
      <c r="R99" s="1">
        <f ca="1">R39+NORMINV(RAND(),0,'Total-Smoothed'!$AG$2)</f>
        <v>0.92441851444761136</v>
      </c>
      <c r="S99" s="1">
        <f ca="1">S39+NORMINV(RAND(),0,'Total-Smoothed'!$AG$2)</f>
        <v>0.32257058832894786</v>
      </c>
      <c r="T99" s="1">
        <f ca="1">T39+NORMINV(RAND(),0,'Total-Smoothed'!$AG$2)</f>
        <v>0.92354741715350808</v>
      </c>
      <c r="U99" s="1">
        <f ca="1">U39+NORMINV(RAND(),0,'Total-Smoothed'!$AG$2)</f>
        <v>0.85267972402568337</v>
      </c>
      <c r="V99" s="1">
        <f ca="1">V39+NORMINV(RAND(),0,'Total-Smoothed'!$AG$2)</f>
        <v>-6.8255966857133879E-2</v>
      </c>
      <c r="W99" s="1">
        <f ca="1">W39+NORMINV(RAND(),0,'Total-Smoothed'!$AG$2)</f>
        <v>0.28238554261334137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7.3989157078503898E-2</v>
      </c>
      <c r="E100" s="1">
        <f ca="1">E40+NORMINV(RAND(),0,'Total-Smoothed'!$AG$2)</f>
        <v>5.8561371069457455E-2</v>
      </c>
      <c r="F100" s="1">
        <f ca="1">F40+NORMINV(RAND(),0,'Total-Smoothed'!$AG$2)</f>
        <v>4.6217667328400949E-2</v>
      </c>
      <c r="G100" s="1">
        <f ca="1">G40+NORMINV(RAND(),0,'Total-Smoothed'!$AG$2)</f>
        <v>0.59094131527852589</v>
      </c>
      <c r="H100" s="1">
        <f ca="1">H40+NORMINV(RAND(),0,'Total-Smoothed'!$AG$2)</f>
        <v>0.13095678471371469</v>
      </c>
      <c r="I100" s="1">
        <f ca="1">I40+NORMINV(RAND(),0,'Total-Smoothed'!$AG$2)</f>
        <v>0.59834066128776442</v>
      </c>
      <c r="J100" s="1">
        <f ca="1">J40+NORMINV(RAND(),0,'Total-Smoothed'!$AG$2)</f>
        <v>0.70699424857188631</v>
      </c>
      <c r="K100" s="1">
        <f ca="1">K40+NORMINV(RAND(),0,'Total-Smoothed'!$AG$2)</f>
        <v>8.684063462007742E-2</v>
      </c>
      <c r="L100" s="1">
        <f ca="1">L40+NORMINV(RAND(),0,'Total-Smoothed'!$AG$2)</f>
        <v>0.81614652017417821</v>
      </c>
      <c r="M100" s="1">
        <f ca="1">M40+NORMINV(RAND(),0,'Total-Smoothed'!$AG$2)</f>
        <v>0.28219413266498516</v>
      </c>
      <c r="N100" s="1">
        <f ca="1">N40+NORMINV(RAND(),0,'Total-Smoothed'!$AG$2)</f>
        <v>-0.22209774333599455</v>
      </c>
      <c r="O100" s="1">
        <f ca="1">O40+NORMINV(RAND(),0,'Total-Smoothed'!$AG$2)</f>
        <v>0.5570584942720499</v>
      </c>
      <c r="P100" s="1">
        <f ca="1">P40+NORMINV(RAND(),0,'Total-Smoothed'!$AG$2)</f>
        <v>0.20162989883830773</v>
      </c>
      <c r="Q100" s="1">
        <f ca="1">Q40+NORMINV(RAND(),0,'Total-Smoothed'!$AG$2)</f>
        <v>4.6377730703057785E-2</v>
      </c>
      <c r="R100" s="1">
        <f ca="1">R40+NORMINV(RAND(),0,'Total-Smoothed'!$AG$2)</f>
        <v>-6.4588327736205819E-3</v>
      </c>
      <c r="S100" s="1">
        <f ca="1">S40+NORMINV(RAND(),0,'Total-Smoothed'!$AG$2)</f>
        <v>0.10071799532792734</v>
      </c>
      <c r="T100" s="1">
        <f ca="1">T40+NORMINV(RAND(),0,'Total-Smoothed'!$AG$2)</f>
        <v>7.5142027839017571E-3</v>
      </c>
      <c r="U100" s="1">
        <f ca="1">U40+NORMINV(RAND(),0,'Total-Smoothed'!$AG$2)</f>
        <v>-0.27626544696345751</v>
      </c>
      <c r="V100" s="1">
        <f ca="1">V40+NORMINV(RAND(),0,'Total-Smoothed'!$AG$2)</f>
        <v>0.63136483050932168</v>
      </c>
      <c r="W100" s="1">
        <f ca="1">W40+NORMINV(RAND(),0,'Total-Smoothed'!$AG$2)</f>
        <v>7.2468415075657266E-2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0.1871745844928604</v>
      </c>
      <c r="E101" s="1">
        <f ca="1">E41+NORMINV(RAND(),0,'Total-Smoothed'!$AG$2)</f>
        <v>-3.0653686240331296E-3</v>
      </c>
      <c r="F101" s="1">
        <f ca="1">F41+NORMINV(RAND(),0,'Total-Smoothed'!$AG$2)</f>
        <v>-0.12353342800640955</v>
      </c>
      <c r="G101" s="1">
        <f ca="1">G41+NORMINV(RAND(),0,'Total-Smoothed'!$AG$2)</f>
        <v>0.36084124911295218</v>
      </c>
      <c r="H101" s="1">
        <f ca="1">H41+NORMINV(RAND(),0,'Total-Smoothed'!$AG$2)</f>
        <v>-8.7950929730414865E-2</v>
      </c>
      <c r="I101" s="1">
        <f ca="1">I41+NORMINV(RAND(),0,'Total-Smoothed'!$AG$2)</f>
        <v>0.13467192506102296</v>
      </c>
      <c r="J101" s="1">
        <f ca="1">J41+NORMINV(RAND(),0,'Total-Smoothed'!$AG$2)</f>
        <v>-2.2924084274324547E-2</v>
      </c>
      <c r="K101" s="1">
        <f ca="1">K41+NORMINV(RAND(),0,'Total-Smoothed'!$AG$2)</f>
        <v>3.4718538009030145E-2</v>
      </c>
      <c r="L101" s="1">
        <f ca="1">L41+NORMINV(RAND(),0,'Total-Smoothed'!$AG$2)</f>
        <v>-4.8692130698113123E-2</v>
      </c>
      <c r="M101" s="1">
        <f ca="1">M41+NORMINV(RAND(),0,'Total-Smoothed'!$AG$2)</f>
        <v>0.3211769319586133</v>
      </c>
      <c r="N101" s="1">
        <f ca="1">N41+NORMINV(RAND(),0,'Total-Smoothed'!$AG$2)</f>
        <v>-4.3668259534090051E-2</v>
      </c>
      <c r="O101" s="1">
        <f ca="1">O41+NORMINV(RAND(),0,'Total-Smoothed'!$AG$2)</f>
        <v>7.6277921884414512E-2</v>
      </c>
      <c r="P101" s="1">
        <f ca="1">P41+NORMINV(RAND(),0,'Total-Smoothed'!$AG$2)</f>
        <v>0.33814789122359451</v>
      </c>
      <c r="Q101" s="1">
        <f ca="1">Q41+NORMINV(RAND(),0,'Total-Smoothed'!$AG$2)</f>
        <v>0.30822671136870111</v>
      </c>
      <c r="R101" s="1">
        <f ca="1">R41+NORMINV(RAND(),0,'Total-Smoothed'!$AG$2)</f>
        <v>0.13402638983140577</v>
      </c>
      <c r="S101" s="1">
        <f ca="1">S41+NORMINV(RAND(),0,'Total-Smoothed'!$AG$2)</f>
        <v>4.8240271199054649E-2</v>
      </c>
      <c r="T101" s="1">
        <f ca="1">T41+NORMINV(RAND(),0,'Total-Smoothed'!$AG$2)</f>
        <v>0.20488350649454545</v>
      </c>
      <c r="U101" s="1">
        <f ca="1">U41+NORMINV(RAND(),0,'Total-Smoothed'!$AG$2)</f>
        <v>6.5147769083076359E-2</v>
      </c>
      <c r="V101" s="1">
        <f ca="1">V41+NORMINV(RAND(),0,'Total-Smoothed'!$AG$2)</f>
        <v>8.8530528679349768E-2</v>
      </c>
      <c r="W101" s="1">
        <f ca="1">W41+NORMINV(RAND(),0,'Total-Smoothed'!$AG$2)</f>
        <v>-0.10158490633088373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0.32964440853187349</v>
      </c>
      <c r="E102" s="1">
        <f ca="1">E42+NORMINV(RAND(),0,'Total-Smoothed'!$AG$2)</f>
        <v>-5.2327592876056442E-3</v>
      </c>
      <c r="F102" s="1">
        <f ca="1">F42+NORMINV(RAND(),0,'Total-Smoothed'!$AG$2)</f>
        <v>0.20874930376677248</v>
      </c>
      <c r="G102" s="1">
        <f ca="1">G42+NORMINV(RAND(),0,'Total-Smoothed'!$AG$2)</f>
        <v>4.6946541102389286E-2</v>
      </c>
      <c r="H102" s="1">
        <f ca="1">H42+NORMINV(RAND(),0,'Total-Smoothed'!$AG$2)</f>
        <v>0.37507899350288421</v>
      </c>
      <c r="I102" s="1">
        <f ca="1">I42+NORMINV(RAND(),0,'Total-Smoothed'!$AG$2)</f>
        <v>0.1370581003707495</v>
      </c>
      <c r="J102" s="1">
        <f ca="1">J42+NORMINV(RAND(),0,'Total-Smoothed'!$AG$2)</f>
        <v>6.7976920320241149E-2</v>
      </c>
      <c r="K102" s="1">
        <f ca="1">K42+NORMINV(RAND(),0,'Total-Smoothed'!$AG$2)</f>
        <v>0.30845533384905333</v>
      </c>
      <c r="L102" s="1">
        <f ca="1">L42+NORMINV(RAND(),0,'Total-Smoothed'!$AG$2)</f>
        <v>0.15186371989951553</v>
      </c>
      <c r="M102" s="1">
        <f ca="1">M42+NORMINV(RAND(),0,'Total-Smoothed'!$AG$2)</f>
        <v>0.1812707460057234</v>
      </c>
      <c r="N102" s="1">
        <f ca="1">N42+NORMINV(RAND(),0,'Total-Smoothed'!$AG$2)</f>
        <v>0.27361561998077538</v>
      </c>
      <c r="O102" s="1">
        <f ca="1">O42+NORMINV(RAND(),0,'Total-Smoothed'!$AG$2)</f>
        <v>0.16279724792578118</v>
      </c>
      <c r="P102" s="1">
        <f ca="1">P42+NORMINV(RAND(),0,'Total-Smoothed'!$AG$2)</f>
        <v>0.22319206071446757</v>
      </c>
      <c r="Q102" s="1">
        <f ca="1">Q42+NORMINV(RAND(),0,'Total-Smoothed'!$AG$2)</f>
        <v>0.10963117843440212</v>
      </c>
      <c r="R102" s="1">
        <f ca="1">R42+NORMINV(RAND(),0,'Total-Smoothed'!$AG$2)</f>
        <v>0.21617766426494855</v>
      </c>
      <c r="S102" s="1">
        <f ca="1">S42+NORMINV(RAND(),0,'Total-Smoothed'!$AG$2)</f>
        <v>0.81496814869373435</v>
      </c>
      <c r="T102" s="1">
        <f ca="1">T42+NORMINV(RAND(),0,'Total-Smoothed'!$AG$2)</f>
        <v>0.91435463670885453</v>
      </c>
      <c r="U102" s="1">
        <f ca="1">U42+NORMINV(RAND(),0,'Total-Smoothed'!$AG$2)</f>
        <v>0.11679813688574994</v>
      </c>
      <c r="V102" s="1">
        <f ca="1">V42+NORMINV(RAND(),0,'Total-Smoothed'!$AG$2)</f>
        <v>0.1519328788427767</v>
      </c>
      <c r="W102" s="1">
        <f ca="1">W42+NORMINV(RAND(),0,'Total-Smoothed'!$AG$2)</f>
        <v>0.29292521316892028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0.25525476730552055</v>
      </c>
      <c r="E103" s="1">
        <f ca="1">E43+NORMINV(RAND(),0,'Total-Smoothed'!$AG$2)</f>
        <v>-0.18559936893600573</v>
      </c>
      <c r="F103" s="1">
        <f ca="1">F43+NORMINV(RAND(),0,'Total-Smoothed'!$AG$2)</f>
        <v>0.27474284708277114</v>
      </c>
      <c r="G103" s="1">
        <f ca="1">G43+NORMINV(RAND(),0,'Total-Smoothed'!$AG$2)</f>
        <v>-5.7233230966607145E-2</v>
      </c>
      <c r="H103" s="1">
        <f ca="1">H43+NORMINV(RAND(),0,'Total-Smoothed'!$AG$2)</f>
        <v>-2.5360319910180257E-2</v>
      </c>
      <c r="I103" s="1">
        <f ca="1">I43+NORMINV(RAND(),0,'Total-Smoothed'!$AG$2)</f>
        <v>-7.5539657709866162E-2</v>
      </c>
      <c r="J103" s="1">
        <f ca="1">J43+NORMINV(RAND(),0,'Total-Smoothed'!$AG$2)</f>
        <v>0.36169521415608097</v>
      </c>
      <c r="K103" s="1">
        <f ca="1">K43+NORMINV(RAND(),0,'Total-Smoothed'!$AG$2)</f>
        <v>-7.7506747925004685E-2</v>
      </c>
      <c r="L103" s="1">
        <f ca="1">L43+NORMINV(RAND(),0,'Total-Smoothed'!$AG$2)</f>
        <v>0.2276109076624061</v>
      </c>
      <c r="M103" s="1">
        <f ca="1">M43+NORMINV(RAND(),0,'Total-Smoothed'!$AG$2)</f>
        <v>2.70746224957325E-2</v>
      </c>
      <c r="N103" s="1">
        <f ca="1">N43+NORMINV(RAND(),0,'Total-Smoothed'!$AG$2)</f>
        <v>-7.7778376229796151E-2</v>
      </c>
      <c r="O103" s="1">
        <f ca="1">O43+NORMINV(RAND(),0,'Total-Smoothed'!$AG$2)</f>
        <v>0.29091495638939946</v>
      </c>
      <c r="P103" s="1">
        <f ca="1">P43+NORMINV(RAND(),0,'Total-Smoothed'!$AG$2)</f>
        <v>0.52574743620683273</v>
      </c>
      <c r="Q103" s="1">
        <f ca="1">Q43+NORMINV(RAND(),0,'Total-Smoothed'!$AG$2)</f>
        <v>-3.507152940547198E-2</v>
      </c>
      <c r="R103" s="1">
        <f ca="1">R43+NORMINV(RAND(),0,'Total-Smoothed'!$AG$2)</f>
        <v>7.3927173658124443E-2</v>
      </c>
      <c r="S103" s="1">
        <f ca="1">S43+NORMINV(RAND(),0,'Total-Smoothed'!$AG$2)</f>
        <v>0.50166357917617743</v>
      </c>
      <c r="T103" s="1">
        <f ca="1">T43+NORMINV(RAND(),0,'Total-Smoothed'!$AG$2)</f>
        <v>3.0758499993650722E-2</v>
      </c>
      <c r="U103" s="1">
        <f ca="1">U43+NORMINV(RAND(),0,'Total-Smoothed'!$AG$2)</f>
        <v>-7.5261729411078768E-2</v>
      </c>
      <c r="V103" s="1">
        <f ca="1">V43+NORMINV(RAND(),0,'Total-Smoothed'!$AG$2)</f>
        <v>0.27098848722170121</v>
      </c>
      <c r="W103" s="1">
        <f ca="1">W43+NORMINV(RAND(),0,'Total-Smoothed'!$AG$2)</f>
        <v>1.5627439139545316E-2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0.30434844525103</v>
      </c>
      <c r="E104" s="1">
        <f ca="1">E44+NORMINV(RAND(),0,'Total-Smoothed'!$AG$2)</f>
        <v>-0.11384920969278101</v>
      </c>
      <c r="F104" s="1">
        <f ca="1">F44+NORMINV(RAND(),0,'Total-Smoothed'!$AG$2)</f>
        <v>-6.2811554545246312E-2</v>
      </c>
      <c r="G104" s="1">
        <f ca="1">G44+NORMINV(RAND(),0,'Total-Smoothed'!$AG$2)</f>
        <v>1.8204341752604047E-2</v>
      </c>
      <c r="H104" s="1">
        <f ca="1">H44+NORMINV(RAND(),0,'Total-Smoothed'!$AG$2)</f>
        <v>-3.3476063589318261E-2</v>
      </c>
      <c r="I104" s="1">
        <f ca="1">I44+NORMINV(RAND(),0,'Total-Smoothed'!$AG$2)</f>
        <v>0.35327191595649032</v>
      </c>
      <c r="J104" s="1">
        <f ca="1">J44+NORMINV(RAND(),0,'Total-Smoothed'!$AG$2)</f>
        <v>0.37372387069365059</v>
      </c>
      <c r="K104" s="1">
        <f ca="1">K44+NORMINV(RAND(),0,'Total-Smoothed'!$AG$2)</f>
        <v>0.10007357277457263</v>
      </c>
      <c r="L104" s="1">
        <f ca="1">L44+NORMINV(RAND(),0,'Total-Smoothed'!$AG$2)</f>
        <v>1.0276195739684417</v>
      </c>
      <c r="M104" s="1">
        <f ca="1">M44+NORMINV(RAND(),0,'Total-Smoothed'!$AG$2)</f>
        <v>0.1474244796862966</v>
      </c>
      <c r="N104" s="1">
        <f ca="1">N44+NORMINV(RAND(),0,'Total-Smoothed'!$AG$2)</f>
        <v>9.1752393203940338E-2</v>
      </c>
      <c r="O104" s="1">
        <f ca="1">O44+NORMINV(RAND(),0,'Total-Smoothed'!$AG$2)</f>
        <v>0.29227124978179542</v>
      </c>
      <c r="P104" s="1">
        <f ca="1">P44+NORMINV(RAND(),0,'Total-Smoothed'!$AG$2)</f>
        <v>0.87487432413676691</v>
      </c>
      <c r="Q104" s="1">
        <f ca="1">Q44+NORMINV(RAND(),0,'Total-Smoothed'!$AG$2)</f>
        <v>0.11389678911439631</v>
      </c>
      <c r="R104" s="1">
        <f ca="1">R44+NORMINV(RAND(),0,'Total-Smoothed'!$AG$2)</f>
        <v>0.10341241465818321</v>
      </c>
      <c r="S104" s="1">
        <f ca="1">S44+NORMINV(RAND(),0,'Total-Smoothed'!$AG$2)</f>
        <v>0.29500733480267211</v>
      </c>
      <c r="T104" s="1">
        <f ca="1">T44+NORMINV(RAND(),0,'Total-Smoothed'!$AG$2)</f>
        <v>-7.2426411415944636E-2</v>
      </c>
      <c r="U104" s="1">
        <f ca="1">U44+NORMINV(RAND(),0,'Total-Smoothed'!$AG$2)</f>
        <v>5.8875750490346795E-2</v>
      </c>
      <c r="V104" s="1">
        <f ca="1">V44+NORMINV(RAND(),0,'Total-Smoothed'!$AG$2)</f>
        <v>0.78154127414559693</v>
      </c>
      <c r="W104" s="1">
        <f ca="1">W44+NORMINV(RAND(),0,'Total-Smoothed'!$AG$2)</f>
        <v>0.11454473676584478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0.96424537093421547</v>
      </c>
      <c r="E105" s="1">
        <f ca="1">E45+NORMINV(RAND(),0,'Total-Smoothed'!$AG$2)</f>
        <v>-8.7712076799318986E-2</v>
      </c>
      <c r="F105" s="1">
        <f ca="1">F45+NORMINV(RAND(),0,'Total-Smoothed'!$AG$2)</f>
        <v>0.14360564874298795</v>
      </c>
      <c r="G105" s="1">
        <f ca="1">G45+NORMINV(RAND(),0,'Total-Smoothed'!$AG$2)</f>
        <v>0.57075034545985481</v>
      </c>
      <c r="H105" s="1">
        <f ca="1">H45+NORMINV(RAND(),0,'Total-Smoothed'!$AG$2)</f>
        <v>-0.21563761058955977</v>
      </c>
      <c r="I105" s="1">
        <f ca="1">I45+NORMINV(RAND(),0,'Total-Smoothed'!$AG$2)</f>
        <v>5.7998251533044665E-2</v>
      </c>
      <c r="J105" s="1">
        <f ca="1">J45+NORMINV(RAND(),0,'Total-Smoothed'!$AG$2)</f>
        <v>0.77042525212563095</v>
      </c>
      <c r="K105" s="1">
        <f ca="1">K45+NORMINV(RAND(),0,'Total-Smoothed'!$AG$2)</f>
        <v>0.13703427977777399</v>
      </c>
      <c r="L105" s="1">
        <f ca="1">L45+NORMINV(RAND(),0,'Total-Smoothed'!$AG$2)</f>
        <v>0.68833593109289937</v>
      </c>
      <c r="M105" s="1">
        <f ca="1">M45+NORMINV(RAND(),0,'Total-Smoothed'!$AG$2)</f>
        <v>-0.12412557915303291</v>
      </c>
      <c r="N105" s="1">
        <f ca="1">N45+NORMINV(RAND(),0,'Total-Smoothed'!$AG$2)</f>
        <v>0.14562991537157793</v>
      </c>
      <c r="O105" s="1">
        <f ca="1">O45+NORMINV(RAND(),0,'Total-Smoothed'!$AG$2)</f>
        <v>-0.15451554174204693</v>
      </c>
      <c r="P105" s="1">
        <f ca="1">P45+NORMINV(RAND(),0,'Total-Smoothed'!$AG$2)</f>
        <v>-3.3990404519618933E-2</v>
      </c>
      <c r="Q105" s="1">
        <f ca="1">Q45+NORMINV(RAND(),0,'Total-Smoothed'!$AG$2)</f>
        <v>9.5322511028290854E-2</v>
      </c>
      <c r="R105" s="1">
        <f ca="1">R45+NORMINV(RAND(),0,'Total-Smoothed'!$AG$2)</f>
        <v>3.2700570421657998E-2</v>
      </c>
      <c r="S105" s="1">
        <f ca="1">S45+NORMINV(RAND(),0,'Total-Smoothed'!$AG$2)</f>
        <v>0.49026460110788267</v>
      </c>
      <c r="T105" s="1">
        <f ca="1">T45+NORMINV(RAND(),0,'Total-Smoothed'!$AG$2)</f>
        <v>0.50975928963828532</v>
      </c>
      <c r="U105" s="1">
        <f ca="1">U45+NORMINV(RAND(),0,'Total-Smoothed'!$AG$2)</f>
        <v>7.758489762106198E-2</v>
      </c>
      <c r="V105" s="1">
        <f ca="1">V45+NORMINV(RAND(),0,'Total-Smoothed'!$AG$2)</f>
        <v>0.34969947409163316</v>
      </c>
      <c r="W105" s="1">
        <f ca="1">W45+NORMINV(RAND(),0,'Total-Smoothed'!$AG$2)</f>
        <v>4.6560105555382363E-2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0.40973648912639077</v>
      </c>
      <c r="E106" s="1">
        <f ca="1">E46+NORMINV(RAND(),0,'Total-Smoothed'!$AG$2)</f>
        <v>-6.0816890210408515E-2</v>
      </c>
      <c r="F106" s="1">
        <f ca="1">F46+NORMINV(RAND(),0,'Total-Smoothed'!$AG$2)</f>
        <v>8.1586862704069466E-2</v>
      </c>
      <c r="G106" s="1">
        <f ca="1">G46+NORMINV(RAND(),0,'Total-Smoothed'!$AG$2)</f>
        <v>0.62234547546908148</v>
      </c>
      <c r="H106" s="1">
        <f ca="1">H46+NORMINV(RAND(),0,'Total-Smoothed'!$AG$2)</f>
        <v>-3.0176672620432637E-3</v>
      </c>
      <c r="I106" s="1">
        <f ca="1">I46+NORMINV(RAND(),0,'Total-Smoothed'!$AG$2)</f>
        <v>0.54340809427548997</v>
      </c>
      <c r="J106" s="1">
        <f ca="1">J46+NORMINV(RAND(),0,'Total-Smoothed'!$AG$2)</f>
        <v>0.38567859005739918</v>
      </c>
      <c r="K106" s="1">
        <f ca="1">K46+NORMINV(RAND(),0,'Total-Smoothed'!$AG$2)</f>
        <v>4.0685900913569863E-2</v>
      </c>
      <c r="L106" s="1">
        <f ca="1">L46+NORMINV(RAND(),0,'Total-Smoothed'!$AG$2)</f>
        <v>0.92158542527659759</v>
      </c>
      <c r="M106" s="1">
        <f ca="1">M46+NORMINV(RAND(),0,'Total-Smoothed'!$AG$2)</f>
        <v>0.38913834009859832</v>
      </c>
      <c r="N106" s="1">
        <f ca="1">N46+NORMINV(RAND(),0,'Total-Smoothed'!$AG$2)</f>
        <v>0.11352808084040836</v>
      </c>
      <c r="O106" s="1">
        <f ca="1">O46+NORMINV(RAND(),0,'Total-Smoothed'!$AG$2)</f>
        <v>7.621995466854399E-2</v>
      </c>
      <c r="P106" s="1">
        <f ca="1">P46+NORMINV(RAND(),0,'Total-Smoothed'!$AG$2)</f>
        <v>0.18122803574332866</v>
      </c>
      <c r="Q106" s="1">
        <f ca="1">Q46+NORMINV(RAND(),0,'Total-Smoothed'!$AG$2)</f>
        <v>0.18333812651302078</v>
      </c>
      <c r="R106" s="1">
        <f ca="1">R46+NORMINV(RAND(),0,'Total-Smoothed'!$AG$2)</f>
        <v>-5.241049690916786E-2</v>
      </c>
      <c r="S106" s="1">
        <f ca="1">S46+NORMINV(RAND(),0,'Total-Smoothed'!$AG$2)</f>
        <v>0.58658991735082056</v>
      </c>
      <c r="T106" s="1">
        <f ca="1">T46+NORMINV(RAND(),0,'Total-Smoothed'!$AG$2)</f>
        <v>1.1398007627013276E-2</v>
      </c>
      <c r="U106" s="1">
        <f ca="1">U46+NORMINV(RAND(),0,'Total-Smoothed'!$AG$2)</f>
        <v>0.31075311465100997</v>
      </c>
      <c r="V106" s="1">
        <f ca="1">V46+NORMINV(RAND(),0,'Total-Smoothed'!$AG$2)</f>
        <v>0.83967433322512564</v>
      </c>
      <c r="W106" s="1">
        <f ca="1">W46+NORMINV(RAND(),0,'Total-Smoothed'!$AG$2)</f>
        <v>-2.6597793474652937E-3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1.0086416397574043</v>
      </c>
      <c r="E107" s="1">
        <f ca="1">E47+NORMINV(RAND(),0,'Total-Smoothed'!$AG$2)</f>
        <v>-2.9251457277959692E-2</v>
      </c>
      <c r="F107" s="1">
        <f ca="1">F47+NORMINV(RAND(),0,'Total-Smoothed'!$AG$2)</f>
        <v>0.16133863727865899</v>
      </c>
      <c r="G107" s="1">
        <f ca="1">G47+NORMINV(RAND(),0,'Total-Smoothed'!$AG$2)</f>
        <v>0.57865665431247726</v>
      </c>
      <c r="H107" s="1">
        <f ca="1">H47+NORMINV(RAND(),0,'Total-Smoothed'!$AG$2)</f>
        <v>0.44230071444520747</v>
      </c>
      <c r="I107" s="1">
        <f ca="1">I47+NORMINV(RAND(),0,'Total-Smoothed'!$AG$2)</f>
        <v>4.3625385260227481E-2</v>
      </c>
      <c r="J107" s="1">
        <f ca="1">J47+NORMINV(RAND(),0,'Total-Smoothed'!$AG$2)</f>
        <v>0.47401828633861642</v>
      </c>
      <c r="K107" s="1">
        <f ca="1">K47+NORMINV(RAND(),0,'Total-Smoothed'!$AG$2)</f>
        <v>0.64375782257694281</v>
      </c>
      <c r="L107" s="1">
        <f ca="1">L47+NORMINV(RAND(),0,'Total-Smoothed'!$AG$2)</f>
        <v>1.2450392257077207</v>
      </c>
      <c r="M107" s="1">
        <f ca="1">M47+NORMINV(RAND(),0,'Total-Smoothed'!$AG$2)</f>
        <v>0.25481551462242474</v>
      </c>
      <c r="N107" s="1">
        <f ca="1">N47+NORMINV(RAND(),0,'Total-Smoothed'!$AG$2)</f>
        <v>-5.2173152289931739E-2</v>
      </c>
      <c r="O107" s="1">
        <f ca="1">O47+NORMINV(RAND(),0,'Total-Smoothed'!$AG$2)</f>
        <v>0.71845736783014524</v>
      </c>
      <c r="P107" s="1">
        <f ca="1">P47+NORMINV(RAND(),0,'Total-Smoothed'!$AG$2)</f>
        <v>0.68003515931416358</v>
      </c>
      <c r="Q107" s="1">
        <f ca="1">Q47+NORMINV(RAND(),0,'Total-Smoothed'!$AG$2)</f>
        <v>0.90679982625142097</v>
      </c>
      <c r="R107" s="1">
        <f ca="1">R47+NORMINV(RAND(),0,'Total-Smoothed'!$AG$2)</f>
        <v>0.11865735250778553</v>
      </c>
      <c r="S107" s="1">
        <f ca="1">S47+NORMINV(RAND(),0,'Total-Smoothed'!$AG$2)</f>
        <v>6.1730646031546002E-2</v>
      </c>
      <c r="T107" s="1">
        <f ca="1">T47+NORMINV(RAND(),0,'Total-Smoothed'!$AG$2)</f>
        <v>-1.2361433071356107E-3</v>
      </c>
      <c r="U107" s="1">
        <f ca="1">U47+NORMINV(RAND(),0,'Total-Smoothed'!$AG$2)</f>
        <v>1.0115269939694518</v>
      </c>
      <c r="V107" s="1">
        <f ca="1">V47+NORMINV(RAND(),0,'Total-Smoothed'!$AG$2)</f>
        <v>0.43190148673180895</v>
      </c>
      <c r="W107" s="1">
        <f ca="1">W47+NORMINV(RAND(),0,'Total-Smoothed'!$AG$2)</f>
        <v>4.0188562539692357E-2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0.10732580393679969</v>
      </c>
      <c r="E108" s="1">
        <f ca="1">E48+NORMINV(RAND(),0,'Total-Smoothed'!$AG$2)</f>
        <v>5.2299402242656931E-2</v>
      </c>
      <c r="F108" s="1">
        <f ca="1">F48+NORMINV(RAND(),0,'Total-Smoothed'!$AG$2)</f>
        <v>0.1369591086780248</v>
      </c>
      <c r="G108" s="1">
        <f ca="1">G48+NORMINV(RAND(),0,'Total-Smoothed'!$AG$2)</f>
        <v>0.32277843723908378</v>
      </c>
      <c r="H108" s="1">
        <f ca="1">H48+NORMINV(RAND(),0,'Total-Smoothed'!$AG$2)</f>
        <v>6.1951142228374348E-2</v>
      </c>
      <c r="I108" s="1">
        <f ca="1">I48+NORMINV(RAND(),0,'Total-Smoothed'!$AG$2)</f>
        <v>0.26999052073151419</v>
      </c>
      <c r="J108" s="1">
        <f ca="1">J48+NORMINV(RAND(),0,'Total-Smoothed'!$AG$2)</f>
        <v>0.88115088885375148</v>
      </c>
      <c r="K108" s="1">
        <f ca="1">K48+NORMINV(RAND(),0,'Total-Smoothed'!$AG$2)</f>
        <v>0.11396124219955897</v>
      </c>
      <c r="L108" s="1">
        <f ca="1">L48+NORMINV(RAND(),0,'Total-Smoothed'!$AG$2)</f>
        <v>0.94645923199368487</v>
      </c>
      <c r="M108" s="1">
        <f ca="1">M48+NORMINV(RAND(),0,'Total-Smoothed'!$AG$2)</f>
        <v>0.11311655411074623</v>
      </c>
      <c r="N108" s="1">
        <f ca="1">N48+NORMINV(RAND(),0,'Total-Smoothed'!$AG$2)</f>
        <v>-4.4269745471382044E-2</v>
      </c>
      <c r="O108" s="1">
        <f ca="1">O48+NORMINV(RAND(),0,'Total-Smoothed'!$AG$2)</f>
        <v>-3.1205704804164819E-2</v>
      </c>
      <c r="P108" s="1">
        <f ca="1">P48+NORMINV(RAND(),0,'Total-Smoothed'!$AG$2)</f>
        <v>3.3544436926738377E-2</v>
      </c>
      <c r="Q108" s="1">
        <f ca="1">Q48+NORMINV(RAND(),0,'Total-Smoothed'!$AG$2)</f>
        <v>0.38161790766171205</v>
      </c>
      <c r="R108" s="1">
        <f ca="1">R48+NORMINV(RAND(),0,'Total-Smoothed'!$AG$2)</f>
        <v>-0.17179403333701596</v>
      </c>
      <c r="S108" s="1">
        <f ca="1">S48+NORMINV(RAND(),0,'Total-Smoothed'!$AG$2)</f>
        <v>0.1866945134541397</v>
      </c>
      <c r="T108" s="1">
        <f ca="1">T48+NORMINV(RAND(),0,'Total-Smoothed'!$AG$2)</f>
        <v>0.1019627583126772</v>
      </c>
      <c r="U108" s="1">
        <f ca="1">U48+NORMINV(RAND(),0,'Total-Smoothed'!$AG$2)</f>
        <v>-0.13997150677858428</v>
      </c>
      <c r="V108" s="1">
        <f ca="1">V48+NORMINV(RAND(),0,'Total-Smoothed'!$AG$2)</f>
        <v>0.30258802014137559</v>
      </c>
      <c r="W108" s="1">
        <f ca="1">W48+NORMINV(RAND(),0,'Total-Smoothed'!$AG$2)</f>
        <v>0.15361375577384456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0.11418895275107806</v>
      </c>
      <c r="E111" s="1">
        <f ca="1">(E61+0.6*(F61+D61)+0.15*G1)/(1+2*0.6+0.15)</f>
        <v>0.16640011741687416</v>
      </c>
      <c r="F111" s="1">
        <f ca="1">(F61+0.6*(G61+E61)+0.15*(D61+H61))/(1+2*0.6+2*0.15)</f>
        <v>0.119758242865092</v>
      </c>
      <c r="G111" s="1">
        <f t="shared" ref="G111:H126" ca="1" si="10">(G61+0.6*(H61+F61)+0.15*(E61+I61))/(1+2*0.6+2*0.15)</f>
        <v>1.078531986519515E-2</v>
      </c>
      <c r="H111" s="1">
        <f ca="1">(H61+0.6*(I61+G61)+0.15*(F61+J61))/(1+2*0.6+2*0.15)</f>
        <v>-2.1611368392757131E-2</v>
      </c>
      <c r="I111" s="1">
        <f t="shared" ref="I111:U126" ca="1" si="11">(I61+0.6*(J61+H61)+0.15*(G61+K61))/(1+2*0.6+2*0.15)</f>
        <v>1.0193381051584727E-2</v>
      </c>
      <c r="J111" s="1">
        <f t="shared" ca="1" si="11"/>
        <v>-2.0048478697445405E-2</v>
      </c>
      <c r="K111" s="1">
        <f t="shared" ca="1" si="11"/>
        <v>-0.1059473677448344</v>
      </c>
      <c r="L111" s="1">
        <f t="shared" ca="1" si="11"/>
        <v>-6.5723416268723578E-2</v>
      </c>
      <c r="M111" s="1">
        <f t="shared" ca="1" si="11"/>
        <v>3.5580188315018899E-2</v>
      </c>
      <c r="N111" s="1">
        <f t="shared" ca="1" si="11"/>
        <v>0.13226398217497642</v>
      </c>
      <c r="O111" s="1">
        <f t="shared" ca="1" si="11"/>
        <v>0.24086847273533479</v>
      </c>
      <c r="P111" s="1">
        <f t="shared" ca="1" si="11"/>
        <v>0.4019206437997408</v>
      </c>
      <c r="Q111" s="1">
        <f t="shared" ca="1" si="11"/>
        <v>0.29245352973007688</v>
      </c>
      <c r="R111" s="1">
        <f t="shared" ca="1" si="11"/>
        <v>0.15936577216360193</v>
      </c>
      <c r="S111" s="1">
        <f t="shared" ca="1" si="11"/>
        <v>0.11348716088481889</v>
      </c>
      <c r="T111" s="1">
        <f t="shared" ca="1" si="11"/>
        <v>0.11061359475004366</v>
      </c>
      <c r="U111" s="1">
        <f t="shared" ca="1" si="11"/>
        <v>0.1752430134170557</v>
      </c>
      <c r="V111" s="1">
        <f ca="1">(V61+0.6*(W61+U61)+0.15*T1)/(1+2*0.6+0.15)</f>
        <v>0.25147810309096019</v>
      </c>
      <c r="W111" s="1">
        <f ca="1">(W61+0.6*(V61)+0.15*U61)/(1+0.6+0.15)</f>
        <v>0.19459216937363036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0.18149216761692002</v>
      </c>
      <c r="E112" s="1">
        <f t="shared" ref="E112:E158" ca="1" si="13">(E62+0.6*(F62+D62)+0.15*G2)/(1+2*0.6+0.15)</f>
        <v>5.9851078846731361E-2</v>
      </c>
      <c r="F112" s="1">
        <f t="shared" ref="F112:U127" ca="1" si="14">(F62+0.6*(G62+E62)+0.15*(D62+H62))/(1+2*0.6+2*0.15)</f>
        <v>2.5307733951785484E-3</v>
      </c>
      <c r="G112" s="1">
        <f t="shared" ca="1" si="10"/>
        <v>3.4228535280822557E-2</v>
      </c>
      <c r="H112" s="1">
        <f t="shared" ca="1" si="10"/>
        <v>6.4618886983183937E-2</v>
      </c>
      <c r="I112" s="1">
        <f t="shared" ca="1" si="11"/>
        <v>5.938782069113531E-2</v>
      </c>
      <c r="J112" s="1">
        <f t="shared" ca="1" si="11"/>
        <v>8.9962666372909686E-2</v>
      </c>
      <c r="K112" s="1">
        <f t="shared" ca="1" si="11"/>
        <v>0.1877293103800966</v>
      </c>
      <c r="L112" s="1">
        <f t="shared" ca="1" si="11"/>
        <v>0.26144352767534013</v>
      </c>
      <c r="M112" s="1">
        <f t="shared" ca="1" si="11"/>
        <v>0.14418134193986565</v>
      </c>
      <c r="N112" s="1">
        <f t="shared" ca="1" si="11"/>
        <v>9.9999521670675051E-2</v>
      </c>
      <c r="O112" s="1">
        <f t="shared" ca="1" si="11"/>
        <v>0.22093285105165825</v>
      </c>
      <c r="P112" s="1">
        <f t="shared" ca="1" si="11"/>
        <v>0.35499771013859915</v>
      </c>
      <c r="Q112" s="1">
        <f t="shared" ca="1" si="11"/>
        <v>0.25747778423829693</v>
      </c>
      <c r="R112" s="1">
        <f t="shared" ca="1" si="11"/>
        <v>0.1976722889055203</v>
      </c>
      <c r="S112" s="1">
        <f t="shared" ca="1" si="11"/>
        <v>0.19652201760582638</v>
      </c>
      <c r="T112" s="1">
        <f t="shared" ca="1" si="11"/>
        <v>9.4927963665948592E-2</v>
      </c>
      <c r="U112" s="1">
        <f t="shared" ca="1" si="11"/>
        <v>1.7879263041685984E-2</v>
      </c>
      <c r="V112" s="1">
        <f t="shared" ref="V112:V158" ca="1" si="15">(V62+0.6*(W62+U62)+0.15*T2)/(1+2*0.6+0.15)</f>
        <v>5.0263365863103766E-2</v>
      </c>
      <c r="W112" s="1">
        <f t="shared" ref="W112:W157" ca="1" si="16">(W62+0.6*(V62)+0.15*U62)/(1+0.6+0.15)</f>
        <v>6.859998774247969E-2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1.9300006668390397E-2</v>
      </c>
      <c r="E113" s="1">
        <f t="shared" ca="1" si="13"/>
        <v>1.0413142763343663E-2</v>
      </c>
      <c r="F113" s="1">
        <f t="shared" ca="1" si="14"/>
        <v>5.6777852006564197E-2</v>
      </c>
      <c r="G113" s="1">
        <f t="shared" ca="1" si="10"/>
        <v>8.5851576125665324E-2</v>
      </c>
      <c r="H113" s="1">
        <f t="shared" ca="1" si="10"/>
        <v>8.1205676712937491E-2</v>
      </c>
      <c r="I113" s="1">
        <f t="shared" ca="1" si="11"/>
        <v>8.7275580899738414E-2</v>
      </c>
      <c r="J113" s="1">
        <f t="shared" ca="1" si="11"/>
        <v>0.13837296745512404</v>
      </c>
      <c r="K113" s="1">
        <f t="shared" ca="1" si="11"/>
        <v>0.22267102238399783</v>
      </c>
      <c r="L113" s="1">
        <f t="shared" ca="1" si="11"/>
        <v>0.23246694891458755</v>
      </c>
      <c r="M113" s="1">
        <f t="shared" ca="1" si="11"/>
        <v>0.14302028243061046</v>
      </c>
      <c r="N113" s="1">
        <f t="shared" ca="1" si="11"/>
        <v>0.16257524941825241</v>
      </c>
      <c r="O113" s="1">
        <f t="shared" ca="1" si="11"/>
        <v>0.33351288967785375</v>
      </c>
      <c r="P113" s="1">
        <f t="shared" ca="1" si="11"/>
        <v>0.45530125918580022</v>
      </c>
      <c r="Q113" s="1">
        <f t="shared" ca="1" si="11"/>
        <v>0.31525673523359249</v>
      </c>
      <c r="R113" s="1">
        <f t="shared" ca="1" si="11"/>
        <v>0.26854484266339529</v>
      </c>
      <c r="S113" s="1">
        <f t="shared" ca="1" si="11"/>
        <v>0.29651460780964733</v>
      </c>
      <c r="T113" s="1">
        <f t="shared" ca="1" si="11"/>
        <v>0.16548257300002508</v>
      </c>
      <c r="U113" s="1">
        <f t="shared" ca="1" si="11"/>
        <v>6.7486886578889793E-2</v>
      </c>
      <c r="V113" s="1">
        <f t="shared" ca="1" si="15"/>
        <v>5.5438734491920799E-2</v>
      </c>
      <c r="W113" s="1">
        <f t="shared" ca="1" si="16"/>
        <v>4.2365245600732689E-2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0.20197481768493455</v>
      </c>
      <c r="E114" s="1">
        <f t="shared" ca="1" si="13"/>
        <v>0.11273313723599949</v>
      </c>
      <c r="F114" s="1">
        <f t="shared" ca="1" si="14"/>
        <v>8.1417650293786864E-2</v>
      </c>
      <c r="G114" s="1">
        <f t="shared" ca="1" si="10"/>
        <v>0.10648964418305662</v>
      </c>
      <c r="H114" s="1">
        <f t="shared" ca="1" si="10"/>
        <v>0.11090473246201923</v>
      </c>
      <c r="I114" s="1">
        <f t="shared" ca="1" si="11"/>
        <v>0.13296603554395864</v>
      </c>
      <c r="J114" s="1">
        <f t="shared" ca="1" si="11"/>
        <v>0.22293231336121977</v>
      </c>
      <c r="K114" s="1">
        <f t="shared" ca="1" si="11"/>
        <v>0.3360486760277332</v>
      </c>
      <c r="L114" s="1">
        <f t="shared" ca="1" si="11"/>
        <v>0.38218512658486897</v>
      </c>
      <c r="M114" s="1">
        <f t="shared" ca="1" si="11"/>
        <v>0.28456693010811818</v>
      </c>
      <c r="N114" s="1">
        <f t="shared" ca="1" si="11"/>
        <v>0.23007146800927053</v>
      </c>
      <c r="O114" s="1">
        <f t="shared" ca="1" si="11"/>
        <v>0.35378718764499739</v>
      </c>
      <c r="P114" s="1">
        <f t="shared" ca="1" si="11"/>
        <v>0.49262858813605603</v>
      </c>
      <c r="Q114" s="1">
        <f t="shared" ca="1" si="11"/>
        <v>0.39464063817768269</v>
      </c>
      <c r="R114" s="1">
        <f t="shared" ca="1" si="11"/>
        <v>0.29977740828069904</v>
      </c>
      <c r="S114" s="1">
        <f t="shared" ca="1" si="11"/>
        <v>0.31167243336092465</v>
      </c>
      <c r="T114" s="1">
        <f t="shared" ca="1" si="11"/>
        <v>0.28417894235469116</v>
      </c>
      <c r="U114" s="1">
        <f t="shared" ca="1" si="11"/>
        <v>0.27495307268617414</v>
      </c>
      <c r="V114" s="1">
        <f t="shared" ca="1" si="15"/>
        <v>0.22658353747606394</v>
      </c>
      <c r="W114" s="1">
        <f t="shared" ca="1" si="16"/>
        <v>0.2019701038803027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-2.8676481990113079E-2</v>
      </c>
      <c r="E115" s="1">
        <f t="shared" ca="1" si="13"/>
        <v>-1.3248045849299176E-2</v>
      </c>
      <c r="F115" s="1">
        <f t="shared" ca="1" si="14"/>
        <v>-2.5576494199911148E-2</v>
      </c>
      <c r="G115" s="1">
        <f t="shared" ca="1" si="10"/>
        <v>-4.6098379395806598E-2</v>
      </c>
      <c r="H115" s="1">
        <f t="shared" ca="1" si="10"/>
        <v>-3.7871056398229783E-2</v>
      </c>
      <c r="I115" s="1">
        <f t="shared" ca="1" si="11"/>
        <v>9.5613648455001605E-3</v>
      </c>
      <c r="J115" s="1">
        <f t="shared" ca="1" si="11"/>
        <v>2.5647191553863458E-2</v>
      </c>
      <c r="K115" s="1">
        <f t="shared" ca="1" si="11"/>
        <v>-1.5483102061122384E-2</v>
      </c>
      <c r="L115" s="1">
        <f t="shared" ca="1" si="11"/>
        <v>-6.109849367717868E-3</v>
      </c>
      <c r="M115" s="1">
        <f t="shared" ca="1" si="11"/>
        <v>0.10953414616867374</v>
      </c>
      <c r="N115" s="1">
        <f t="shared" ca="1" si="11"/>
        <v>0.29814998208804039</v>
      </c>
      <c r="O115" s="1">
        <f t="shared" ca="1" si="11"/>
        <v>0.43149341833558114</v>
      </c>
      <c r="P115" s="1">
        <f t="shared" ca="1" si="11"/>
        <v>0.49048283299755713</v>
      </c>
      <c r="Q115" s="1">
        <f t="shared" ca="1" si="11"/>
        <v>0.33335079026281572</v>
      </c>
      <c r="R115" s="1">
        <f t="shared" ca="1" si="11"/>
        <v>0.19886484481506614</v>
      </c>
      <c r="S115" s="1">
        <f t="shared" ca="1" si="11"/>
        <v>0.14372853234332067</v>
      </c>
      <c r="T115" s="1">
        <f t="shared" ca="1" si="11"/>
        <v>9.1508770961034866E-2</v>
      </c>
      <c r="U115" s="1">
        <f t="shared" ca="1" si="11"/>
        <v>0.12891451664085207</v>
      </c>
      <c r="V115" s="1">
        <f t="shared" ca="1" si="15"/>
        <v>0.19436828935446407</v>
      </c>
      <c r="W115" s="1">
        <f t="shared" ca="1" si="16"/>
        <v>0.17914176174112645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-6.6154777629753816E-2</v>
      </c>
      <c r="E116" s="1">
        <f t="shared" ca="1" si="13"/>
        <v>-2.4474796382877251E-2</v>
      </c>
      <c r="F116" s="1">
        <f t="shared" ca="1" si="14"/>
        <v>5.1668805574529478E-2</v>
      </c>
      <c r="G116" s="1">
        <f t="shared" ca="1" si="10"/>
        <v>5.2257050967145079E-2</v>
      </c>
      <c r="H116" s="1">
        <f t="shared" ca="1" si="10"/>
        <v>4.789448986265965E-2</v>
      </c>
      <c r="I116" s="1">
        <f t="shared" ca="1" si="11"/>
        <v>9.5682349925970134E-2</v>
      </c>
      <c r="J116" s="1">
        <f t="shared" ca="1" si="11"/>
        <v>0.14054595162600289</v>
      </c>
      <c r="K116" s="1">
        <f t="shared" ca="1" si="11"/>
        <v>0.15680836635592693</v>
      </c>
      <c r="L116" s="1">
        <f t="shared" ca="1" si="11"/>
        <v>0.22927191028438559</v>
      </c>
      <c r="M116" s="1">
        <f t="shared" ca="1" si="11"/>
        <v>0.30589448083912235</v>
      </c>
      <c r="N116" s="1">
        <f t="shared" ca="1" si="11"/>
        <v>0.39484772534176182</v>
      </c>
      <c r="O116" s="1">
        <f t="shared" ca="1" si="11"/>
        <v>0.40832352353983375</v>
      </c>
      <c r="P116" s="1">
        <f t="shared" ca="1" si="11"/>
        <v>0.48964499317356103</v>
      </c>
      <c r="Q116" s="1">
        <f t="shared" ca="1" si="11"/>
        <v>0.41309866312265375</v>
      </c>
      <c r="R116" s="1">
        <f t="shared" ca="1" si="11"/>
        <v>0.35255972510995015</v>
      </c>
      <c r="S116" s="1">
        <f t="shared" ca="1" si="11"/>
        <v>0.36294964594373486</v>
      </c>
      <c r="T116" s="1">
        <f t="shared" ca="1" si="11"/>
        <v>0.26492689142223569</v>
      </c>
      <c r="U116" s="1">
        <f t="shared" ca="1" si="11"/>
        <v>0.23747946078890153</v>
      </c>
      <c r="V116" s="1">
        <f t="shared" ca="1" si="15"/>
        <v>0.30142262602747377</v>
      </c>
      <c r="W116" s="1">
        <f t="shared" ca="1" si="16"/>
        <v>0.29480200495737557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0.10619382283170313</v>
      </c>
      <c r="E117" s="1">
        <f t="shared" ca="1" si="13"/>
        <v>0.1449334918733384</v>
      </c>
      <c r="F117" s="1">
        <f t="shared" ca="1" si="14"/>
        <v>0.15490391870548934</v>
      </c>
      <c r="G117" s="1">
        <f t="shared" ca="1" si="10"/>
        <v>7.5757137799263269E-2</v>
      </c>
      <c r="H117" s="1">
        <f t="shared" ca="1" si="10"/>
        <v>-1.1422899286978158E-2</v>
      </c>
      <c r="I117" s="1">
        <f t="shared" ca="1" si="11"/>
        <v>-2.0841956687496988E-2</v>
      </c>
      <c r="J117" s="1">
        <f t="shared" ca="1" si="11"/>
        <v>3.9431783183645833E-2</v>
      </c>
      <c r="K117" s="1">
        <f t="shared" ca="1" si="11"/>
        <v>0.14815531956553563</v>
      </c>
      <c r="L117" s="1">
        <f t="shared" ca="1" si="11"/>
        <v>0.24514116002232789</v>
      </c>
      <c r="M117" s="1">
        <f t="shared" ca="1" si="11"/>
        <v>0.18465865691477232</v>
      </c>
      <c r="N117" s="1">
        <f t="shared" ca="1" si="11"/>
        <v>0.12829417623543099</v>
      </c>
      <c r="O117" s="1">
        <f t="shared" ca="1" si="11"/>
        <v>0.23113600794925654</v>
      </c>
      <c r="P117" s="1">
        <f t="shared" ca="1" si="11"/>
        <v>0.35833981596036052</v>
      </c>
      <c r="Q117" s="1">
        <f t="shared" ca="1" si="11"/>
        <v>0.19421821861219057</v>
      </c>
      <c r="R117" s="1">
        <f t="shared" ca="1" si="11"/>
        <v>8.971064488147483E-2</v>
      </c>
      <c r="S117" s="1">
        <f t="shared" ca="1" si="11"/>
        <v>0.15674611163142976</v>
      </c>
      <c r="T117" s="1">
        <f t="shared" ca="1" si="11"/>
        <v>0.17689885830329621</v>
      </c>
      <c r="U117" s="1">
        <f t="shared" ca="1" si="11"/>
        <v>0.16842823411603539</v>
      </c>
      <c r="V117" s="1">
        <f t="shared" ca="1" si="15"/>
        <v>0.19347317012522136</v>
      </c>
      <c r="W117" s="1">
        <f t="shared" ca="1" si="16"/>
        <v>0.14429491285324497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0.1937722002178916</v>
      </c>
      <c r="E118" s="1">
        <f t="shared" ca="1" si="13"/>
        <v>0.19065369149748107</v>
      </c>
      <c r="F118" s="1">
        <f t="shared" ca="1" si="14"/>
        <v>0.18348298474338673</v>
      </c>
      <c r="G118" s="1">
        <f t="shared" ca="1" si="10"/>
        <v>0.12818437112277711</v>
      </c>
      <c r="H118" s="1">
        <f t="shared" ca="1" si="10"/>
        <v>4.2602872707608784E-2</v>
      </c>
      <c r="I118" s="1">
        <f t="shared" ca="1" si="11"/>
        <v>1.0389934926734566E-2</v>
      </c>
      <c r="J118" s="1">
        <f t="shared" ca="1" si="11"/>
        <v>4.6527074028694416E-2</v>
      </c>
      <c r="K118" s="1">
        <f t="shared" ca="1" si="11"/>
        <v>0.15591036734873528</v>
      </c>
      <c r="L118" s="1">
        <f t="shared" ca="1" si="11"/>
        <v>0.23435716289181344</v>
      </c>
      <c r="M118" s="1">
        <f t="shared" ca="1" si="11"/>
        <v>9.038224513399E-2</v>
      </c>
      <c r="N118" s="1">
        <f t="shared" ca="1" si="11"/>
        <v>2.7746285497560565E-2</v>
      </c>
      <c r="O118" s="1">
        <f t="shared" ca="1" si="11"/>
        <v>0.19578441409524053</v>
      </c>
      <c r="P118" s="1">
        <f t="shared" ca="1" si="11"/>
        <v>0.4052899198413823</v>
      </c>
      <c r="Q118" s="1">
        <f t="shared" ca="1" si="11"/>
        <v>0.32006318300022063</v>
      </c>
      <c r="R118" s="1">
        <f t="shared" ca="1" si="11"/>
        <v>0.25204039207542139</v>
      </c>
      <c r="S118" s="1">
        <f t="shared" ca="1" si="11"/>
        <v>0.2267162881703258</v>
      </c>
      <c r="T118" s="1">
        <f t="shared" ca="1" si="11"/>
        <v>0.17748551566802481</v>
      </c>
      <c r="U118" s="1">
        <f t="shared" ca="1" si="11"/>
        <v>0.18262470628189292</v>
      </c>
      <c r="V118" s="1">
        <f t="shared" ca="1" si="15"/>
        <v>0.2331783059000779</v>
      </c>
      <c r="W118" s="1">
        <f t="shared" ca="1" si="16"/>
        <v>0.2597072422250376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4.179456814709194E-2</v>
      </c>
      <c r="E119" s="1">
        <f t="shared" ca="1" si="13"/>
        <v>4.1197391840939408E-2</v>
      </c>
      <c r="F119" s="1">
        <f t="shared" ca="1" si="14"/>
        <v>0.12296300293926399</v>
      </c>
      <c r="G119" s="1">
        <f t="shared" ca="1" si="10"/>
        <v>0.14670364645714945</v>
      </c>
      <c r="H119" s="1">
        <f t="shared" ca="1" si="10"/>
        <v>9.1795557832358751E-2</v>
      </c>
      <c r="I119" s="1">
        <f t="shared" ca="1" si="11"/>
        <v>5.8510663441552778E-2</v>
      </c>
      <c r="J119" s="1">
        <f t="shared" ca="1" si="11"/>
        <v>0.13078263625771464</v>
      </c>
      <c r="K119" s="1">
        <f t="shared" ca="1" si="11"/>
        <v>0.1768609331376928</v>
      </c>
      <c r="L119" s="1">
        <f t="shared" ca="1" si="11"/>
        <v>0.18541321191583487</v>
      </c>
      <c r="M119" s="1">
        <f t="shared" ca="1" si="11"/>
        <v>0.12093483526325158</v>
      </c>
      <c r="N119" s="1">
        <f t="shared" ca="1" si="11"/>
        <v>0.1290366705185749</v>
      </c>
      <c r="O119" s="1">
        <f t="shared" ca="1" si="11"/>
        <v>0.29984252311664827</v>
      </c>
      <c r="P119" s="1">
        <f t="shared" ca="1" si="11"/>
        <v>0.43417053507536574</v>
      </c>
      <c r="Q119" s="1">
        <f t="shared" ca="1" si="11"/>
        <v>0.238012893986425</v>
      </c>
      <c r="R119" s="1">
        <f t="shared" ca="1" si="11"/>
        <v>0.12241568686555945</v>
      </c>
      <c r="S119" s="1">
        <f t="shared" ca="1" si="11"/>
        <v>0.14300128769003675</v>
      </c>
      <c r="T119" s="1">
        <f t="shared" ca="1" si="11"/>
        <v>8.9421870172019649E-2</v>
      </c>
      <c r="U119" s="1">
        <f t="shared" ca="1" si="11"/>
        <v>-4.769506740305793E-3</v>
      </c>
      <c r="V119" s="1">
        <f t="shared" ca="1" si="15"/>
        <v>-1.8083507986100856E-2</v>
      </c>
      <c r="W119" s="1">
        <f t="shared" ca="1" si="16"/>
        <v>1.4062499212806747E-2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0.27570438112596957</v>
      </c>
      <c r="E120" s="1">
        <f t="shared" ca="1" si="13"/>
        <v>0.20781665790310466</v>
      </c>
      <c r="F120" s="1">
        <f t="shared" ca="1" si="14"/>
        <v>0.13516755642746581</v>
      </c>
      <c r="G120" s="1">
        <f t="shared" ca="1" si="10"/>
        <v>7.8720592062032552E-2</v>
      </c>
      <c r="H120" s="1">
        <f t="shared" ca="1" si="10"/>
        <v>2.7628692269503395E-2</v>
      </c>
      <c r="I120" s="1">
        <f t="shared" ca="1" si="11"/>
        <v>1.5821517979848938E-2</v>
      </c>
      <c r="J120" s="1">
        <f t="shared" ca="1" si="11"/>
        <v>4.999148527006754E-2</v>
      </c>
      <c r="K120" s="1">
        <f t="shared" ca="1" si="11"/>
        <v>0.14676170634988656</v>
      </c>
      <c r="L120" s="1">
        <f t="shared" ca="1" si="11"/>
        <v>0.23748523241219294</v>
      </c>
      <c r="M120" s="1">
        <f t="shared" ca="1" si="11"/>
        <v>0.18643425823580165</v>
      </c>
      <c r="N120" s="1">
        <f t="shared" ca="1" si="11"/>
        <v>0.15524865612832608</v>
      </c>
      <c r="O120" s="1">
        <f t="shared" ca="1" si="11"/>
        <v>0.29678536272404193</v>
      </c>
      <c r="P120" s="1">
        <f t="shared" ca="1" si="11"/>
        <v>0.46147605494234523</v>
      </c>
      <c r="Q120" s="1">
        <f t="shared" ca="1" si="11"/>
        <v>0.32788949699584652</v>
      </c>
      <c r="R120" s="1">
        <f t="shared" ca="1" si="11"/>
        <v>0.16103301872739767</v>
      </c>
      <c r="S120" s="1">
        <f t="shared" ca="1" si="11"/>
        <v>0.1006066380220086</v>
      </c>
      <c r="T120" s="1">
        <f t="shared" ca="1" si="11"/>
        <v>5.5903062679952598E-2</v>
      </c>
      <c r="U120" s="1">
        <f t="shared" ca="1" si="11"/>
        <v>9.6385688451302715E-2</v>
      </c>
      <c r="V120" s="1">
        <f t="shared" ca="1" si="15"/>
        <v>0.15213823407169016</v>
      </c>
      <c r="W120" s="1">
        <f t="shared" ca="1" si="16"/>
        <v>9.1541852803019255E-2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0.15347040010321769</v>
      </c>
      <c r="E121" s="1">
        <f t="shared" ca="1" si="13"/>
        <v>4.0547972259342674E-2</v>
      </c>
      <c r="F121" s="1">
        <f t="shared" ca="1" si="14"/>
        <v>2.2864451889027141E-2</v>
      </c>
      <c r="G121" s="1">
        <f t="shared" ca="1" si="10"/>
        <v>3.814121302267677E-2</v>
      </c>
      <c r="H121" s="1">
        <f t="shared" ca="1" si="10"/>
        <v>4.143125471639638E-2</v>
      </c>
      <c r="I121" s="1">
        <f t="shared" ca="1" si="11"/>
        <v>4.3541148523296172E-2</v>
      </c>
      <c r="J121" s="1">
        <f t="shared" ca="1" si="11"/>
        <v>8.2517217926238978E-2</v>
      </c>
      <c r="K121" s="1">
        <f t="shared" ca="1" si="11"/>
        <v>8.0020834623074535E-2</v>
      </c>
      <c r="L121" s="1">
        <f t="shared" ca="1" si="11"/>
        <v>7.1845578424550166E-2</v>
      </c>
      <c r="M121" s="1">
        <f t="shared" ca="1" si="11"/>
        <v>5.0401538591822483E-2</v>
      </c>
      <c r="N121" s="1">
        <f t="shared" ca="1" si="11"/>
        <v>0.13418571461865611</v>
      </c>
      <c r="O121" s="1">
        <f t="shared" ca="1" si="11"/>
        <v>0.29852188854316553</v>
      </c>
      <c r="P121" s="1">
        <f t="shared" ca="1" si="11"/>
        <v>0.41560590351778093</v>
      </c>
      <c r="Q121" s="1">
        <f t="shared" ca="1" si="11"/>
        <v>0.270596123754962</v>
      </c>
      <c r="R121" s="1">
        <f t="shared" ca="1" si="11"/>
        <v>0.19318011552863315</v>
      </c>
      <c r="S121" s="1">
        <f t="shared" ca="1" si="11"/>
        <v>0.17662640484587946</v>
      </c>
      <c r="T121" s="1">
        <f t="shared" ca="1" si="11"/>
        <v>0.10708499973971582</v>
      </c>
      <c r="U121" s="1">
        <f t="shared" ca="1" si="11"/>
        <v>0.10086594675077507</v>
      </c>
      <c r="V121" s="1">
        <f t="shared" ca="1" si="15"/>
        <v>0.19399233222955098</v>
      </c>
      <c r="W121" s="1">
        <f t="shared" ca="1" si="16"/>
        <v>0.1918155782360996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0.11680468947942836</v>
      </c>
      <c r="E122" s="1">
        <f t="shared" ca="1" si="13"/>
        <v>0.13757290745740833</v>
      </c>
      <c r="F122" s="1">
        <f t="shared" ca="1" si="14"/>
        <v>0.13690622315838125</v>
      </c>
      <c r="G122" s="1">
        <f t="shared" ca="1" si="10"/>
        <v>5.439651810602357E-2</v>
      </c>
      <c r="H122" s="1">
        <f t="shared" ca="1" si="10"/>
        <v>-2.2562084956844638E-2</v>
      </c>
      <c r="I122" s="1">
        <f t="shared" ca="1" si="11"/>
        <v>-2.5895532182311925E-2</v>
      </c>
      <c r="J122" s="1">
        <f t="shared" ca="1" si="11"/>
        <v>4.1992761439228088E-2</v>
      </c>
      <c r="K122" s="1">
        <f t="shared" ca="1" si="11"/>
        <v>0.13907632035382575</v>
      </c>
      <c r="L122" s="1">
        <f t="shared" ca="1" si="11"/>
        <v>0.20309807636199567</v>
      </c>
      <c r="M122" s="1">
        <f t="shared" ca="1" si="11"/>
        <v>0.11626963230642287</v>
      </c>
      <c r="N122" s="1">
        <f t="shared" ca="1" si="11"/>
        <v>9.330167271201846E-2</v>
      </c>
      <c r="O122" s="1">
        <f t="shared" ca="1" si="11"/>
        <v>0.25208273416396521</v>
      </c>
      <c r="P122" s="1">
        <f t="shared" ca="1" si="11"/>
        <v>0.42063136670698353</v>
      </c>
      <c r="Q122" s="1">
        <f t="shared" ca="1" si="11"/>
        <v>0.30118436667017234</v>
      </c>
      <c r="R122" s="1">
        <f t="shared" ca="1" si="11"/>
        <v>0.1517738207214008</v>
      </c>
      <c r="S122" s="1">
        <f t="shared" ca="1" si="11"/>
        <v>0.12728031903545822</v>
      </c>
      <c r="T122" s="1">
        <f t="shared" ca="1" si="11"/>
        <v>8.2692175979790089E-2</v>
      </c>
      <c r="U122" s="1">
        <f t="shared" ca="1" si="11"/>
        <v>6.3300668681742708E-2</v>
      </c>
      <c r="V122" s="1">
        <f t="shared" ca="1" si="15"/>
        <v>6.5232582155051316E-2</v>
      </c>
      <c r="W122" s="1">
        <f t="shared" ca="1" si="16"/>
        <v>4.222235222622904E-2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-5.6476804237841176E-2</v>
      </c>
      <c r="E123" s="1">
        <f t="shared" ca="1" si="13"/>
        <v>-1.380252664809414E-2</v>
      </c>
      <c r="F123" s="1">
        <f t="shared" ca="1" si="14"/>
        <v>2.0556668251411638E-2</v>
      </c>
      <c r="G123" s="1">
        <f t="shared" ca="1" si="10"/>
        <v>2.2401027525944816E-2</v>
      </c>
      <c r="H123" s="1">
        <f t="shared" ca="1" si="10"/>
        <v>2.1471894121833764E-2</v>
      </c>
      <c r="I123" s="1">
        <f t="shared" ca="1" si="11"/>
        <v>4.2280269625795459E-2</v>
      </c>
      <c r="J123" s="1">
        <f t="shared" ca="1" si="11"/>
        <v>7.6714455635713413E-2</v>
      </c>
      <c r="K123" s="1">
        <f t="shared" ca="1" si="11"/>
        <v>0.12531869670515486</v>
      </c>
      <c r="L123" s="1">
        <f t="shared" ca="1" si="11"/>
        <v>0.19128199756552661</v>
      </c>
      <c r="M123" s="1">
        <f t="shared" ca="1" si="11"/>
        <v>0.12529151604362826</v>
      </c>
      <c r="N123" s="1">
        <f t="shared" ca="1" si="11"/>
        <v>0.10405015175047772</v>
      </c>
      <c r="O123" s="1">
        <f t="shared" ca="1" si="11"/>
        <v>0.2342863424816902</v>
      </c>
      <c r="P123" s="1">
        <f t="shared" ca="1" si="11"/>
        <v>0.35506108491482957</v>
      </c>
      <c r="Q123" s="1">
        <f t="shared" ca="1" si="11"/>
        <v>0.23312055027140235</v>
      </c>
      <c r="R123" s="1">
        <f t="shared" ca="1" si="11"/>
        <v>0.16734370968613693</v>
      </c>
      <c r="S123" s="1">
        <f t="shared" ca="1" si="11"/>
        <v>0.19848163988891906</v>
      </c>
      <c r="T123" s="1">
        <f t="shared" ca="1" si="11"/>
        <v>0.12925900024527859</v>
      </c>
      <c r="U123" s="1">
        <f t="shared" ca="1" si="11"/>
        <v>7.0685333304985914E-2</v>
      </c>
      <c r="V123" s="1">
        <f t="shared" ca="1" si="15"/>
        <v>6.5826394774961092E-2</v>
      </c>
      <c r="W123" s="1">
        <f t="shared" ca="1" si="16"/>
        <v>6.3985581123144578E-2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-8.5752087944024735E-3</v>
      </c>
      <c r="E124" s="1">
        <f t="shared" ca="1" si="13"/>
        <v>2.3429575966181983E-2</v>
      </c>
      <c r="F124" s="1">
        <f t="shared" ca="1" si="14"/>
        <v>9.1398707092663081E-2</v>
      </c>
      <c r="G124" s="1">
        <f t="shared" ca="1" si="10"/>
        <v>0.14062123441575225</v>
      </c>
      <c r="H124" s="1">
        <f t="shared" ca="1" si="10"/>
        <v>0.11676979400931553</v>
      </c>
      <c r="I124" s="1">
        <f t="shared" ca="1" si="11"/>
        <v>5.1978230533980277E-2</v>
      </c>
      <c r="J124" s="1">
        <f t="shared" ca="1" si="11"/>
        <v>6.0630355690388799E-3</v>
      </c>
      <c r="K124" s="1">
        <f t="shared" ca="1" si="11"/>
        <v>7.5750841841500409E-3</v>
      </c>
      <c r="L124" s="1">
        <f t="shared" ca="1" si="11"/>
        <v>4.9183246532730797E-2</v>
      </c>
      <c r="M124" s="1">
        <f t="shared" ca="1" si="11"/>
        <v>0.19142166783369857</v>
      </c>
      <c r="N124" s="1">
        <f t="shared" ca="1" si="11"/>
        <v>0.47196650777902072</v>
      </c>
      <c r="O124" s="1">
        <f t="shared" ca="1" si="11"/>
        <v>0.60750659862875378</v>
      </c>
      <c r="P124" s="1">
        <f t="shared" ca="1" si="11"/>
        <v>0.5573911700415779</v>
      </c>
      <c r="Q124" s="1">
        <f t="shared" ca="1" si="11"/>
        <v>0.31121693317251098</v>
      </c>
      <c r="R124" s="1">
        <f t="shared" ca="1" si="11"/>
        <v>0.22857982623216003</v>
      </c>
      <c r="S124" s="1">
        <f t="shared" ca="1" si="11"/>
        <v>0.27172445511548149</v>
      </c>
      <c r="T124" s="1">
        <f t="shared" ca="1" si="11"/>
        <v>0.206180969828901</v>
      </c>
      <c r="U124" s="1">
        <f t="shared" ca="1" si="11"/>
        <v>0.18826120007225558</v>
      </c>
      <c r="V124" s="1">
        <f t="shared" ca="1" si="15"/>
        <v>0.22982335020881145</v>
      </c>
      <c r="W124" s="1">
        <f t="shared" ca="1" si="16"/>
        <v>0.19555849580204257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-7.3657519891497034E-3</v>
      </c>
      <c r="E125" s="1">
        <f t="shared" ca="1" si="13"/>
        <v>2.9564206221955269E-2</v>
      </c>
      <c r="F125" s="1">
        <f t="shared" ca="1" si="14"/>
        <v>-2.3115657747683014E-2</v>
      </c>
      <c r="G125" s="1">
        <f t="shared" ca="1" si="10"/>
        <v>-6.310479815899947E-2</v>
      </c>
      <c r="H125" s="1">
        <f t="shared" ca="1" si="10"/>
        <v>-6.2782509004070133E-2</v>
      </c>
      <c r="I125" s="1">
        <f t="shared" ca="1" si="11"/>
        <v>-6.055700765056863E-2</v>
      </c>
      <c r="J125" s="1">
        <f t="shared" ca="1" si="11"/>
        <v>-6.4328151944715611E-2</v>
      </c>
      <c r="K125" s="1">
        <f t="shared" ca="1" si="11"/>
        <v>-7.6480416315521521E-2</v>
      </c>
      <c r="L125" s="1">
        <f t="shared" ca="1" si="11"/>
        <v>-9.1926625120920619E-2</v>
      </c>
      <c r="M125" s="1">
        <f t="shared" ca="1" si="11"/>
        <v>-3.5343070477383817E-2</v>
      </c>
      <c r="N125" s="1">
        <f t="shared" ca="1" si="11"/>
        <v>0.18622118328274934</v>
      </c>
      <c r="O125" s="1">
        <f t="shared" ca="1" si="11"/>
        <v>0.49822752889946659</v>
      </c>
      <c r="P125" s="1">
        <f t="shared" ca="1" si="11"/>
        <v>0.52335290578125615</v>
      </c>
      <c r="Q125" s="1">
        <f t="shared" ca="1" si="11"/>
        <v>0.23085688069548627</v>
      </c>
      <c r="R125" s="1">
        <f t="shared" ca="1" si="11"/>
        <v>3.6000554576371545E-2</v>
      </c>
      <c r="S125" s="1">
        <f t="shared" ca="1" si="11"/>
        <v>2.0544629841779325E-2</v>
      </c>
      <c r="T125" s="1">
        <f t="shared" ca="1" si="11"/>
        <v>5.2089264406362922E-3</v>
      </c>
      <c r="U125" s="1">
        <f t="shared" ca="1" si="11"/>
        <v>1.0938049322976138E-3</v>
      </c>
      <c r="V125" s="1">
        <f t="shared" ca="1" si="15"/>
        <v>-3.2475421471471938E-4</v>
      </c>
      <c r="W125" s="1">
        <f t="shared" ca="1" si="16"/>
        <v>-5.9922815675441887E-2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9.6413591014608516E-2</v>
      </c>
      <c r="E126" s="1">
        <f t="shared" ca="1" si="13"/>
        <v>0.1018164837353485</v>
      </c>
      <c r="F126" s="1">
        <f t="shared" ca="1" si="14"/>
        <v>0.1452890809065914</v>
      </c>
      <c r="G126" s="1">
        <f t="shared" ca="1" si="10"/>
        <v>8.5769698778479481E-2</v>
      </c>
      <c r="H126" s="1">
        <f t="shared" ca="1" si="10"/>
        <v>-1.7774297480727176E-3</v>
      </c>
      <c r="I126" s="1">
        <f t="shared" ca="1" si="11"/>
        <v>-2.6696383540703812E-2</v>
      </c>
      <c r="J126" s="1">
        <f t="shared" ca="1" si="11"/>
        <v>3.6443699531570159E-2</v>
      </c>
      <c r="K126" s="1">
        <f t="shared" ca="1" si="11"/>
        <v>0.13805639329135749</v>
      </c>
      <c r="L126" s="1">
        <f t="shared" ca="1" si="11"/>
        <v>0.2233154719829836</v>
      </c>
      <c r="M126" s="1">
        <f t="shared" ca="1" si="11"/>
        <v>0.16119339044490516</v>
      </c>
      <c r="N126" s="1">
        <f t="shared" ca="1" si="11"/>
        <v>0.14967420476851112</v>
      </c>
      <c r="O126" s="1">
        <f t="shared" ca="1" si="11"/>
        <v>0.26820740040538071</v>
      </c>
      <c r="P126" s="1">
        <f t="shared" ca="1" si="11"/>
        <v>0.39421387572289951</v>
      </c>
      <c r="Q126" s="1">
        <f t="shared" ca="1" si="11"/>
        <v>0.25337214978768069</v>
      </c>
      <c r="R126" s="1">
        <f t="shared" ca="1" si="11"/>
        <v>0.14454004304845949</v>
      </c>
      <c r="S126" s="1">
        <f t="shared" ca="1" si="11"/>
        <v>0.14549148848396928</v>
      </c>
      <c r="T126" s="1">
        <f t="shared" ca="1" si="11"/>
        <v>0.11913425709433192</v>
      </c>
      <c r="U126" s="1">
        <f t="shared" ca="1" si="11"/>
        <v>0.15468519118976026</v>
      </c>
      <c r="V126" s="1">
        <f t="shared" ca="1" si="15"/>
        <v>0.2192735805368142</v>
      </c>
      <c r="W126" s="1">
        <f t="shared" ca="1" si="16"/>
        <v>0.21084086947755185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1.958796653811758E-2</v>
      </c>
      <c r="E127" s="1">
        <f t="shared" ca="1" si="13"/>
        <v>2.3912139506773122E-2</v>
      </c>
      <c r="F127" s="1">
        <f t="shared" ca="1" si="14"/>
        <v>6.8515448358763192E-2</v>
      </c>
      <c r="G127" s="1">
        <f t="shared" ca="1" si="14"/>
        <v>9.1206161886252898E-2</v>
      </c>
      <c r="H127" s="1">
        <f t="shared" ca="1" si="14"/>
        <v>4.2969073910483484E-2</v>
      </c>
      <c r="I127" s="1">
        <f t="shared" ca="1" si="14"/>
        <v>1.2420331897410746E-2</v>
      </c>
      <c r="J127" s="1">
        <f t="shared" ca="1" si="14"/>
        <v>4.7898271072590488E-2</v>
      </c>
      <c r="K127" s="1">
        <f t="shared" ca="1" si="14"/>
        <v>7.4999136016126941E-2</v>
      </c>
      <c r="L127" s="1">
        <f t="shared" ca="1" si="14"/>
        <v>8.2551409749006627E-2</v>
      </c>
      <c r="M127" s="1">
        <f t="shared" ca="1" si="14"/>
        <v>6.5480792144841274E-2</v>
      </c>
      <c r="N127" s="1">
        <f t="shared" ca="1" si="14"/>
        <v>0.13185033569553908</v>
      </c>
      <c r="O127" s="1">
        <f t="shared" ca="1" si="14"/>
        <v>0.33001188417310451</v>
      </c>
      <c r="P127" s="1">
        <f t="shared" ca="1" si="14"/>
        <v>0.48611072770462849</v>
      </c>
      <c r="Q127" s="1">
        <f t="shared" ca="1" si="14"/>
        <v>0.34305703935971466</v>
      </c>
      <c r="R127" s="1">
        <f t="shared" ca="1" si="14"/>
        <v>0.23124540039519351</v>
      </c>
      <c r="S127" s="1">
        <f t="shared" ca="1" si="14"/>
        <v>0.2298891628332175</v>
      </c>
      <c r="T127" s="1">
        <f t="shared" ca="1" si="14"/>
        <v>0.16795183917049941</v>
      </c>
      <c r="U127" s="1">
        <f t="shared" ca="1" si="14"/>
        <v>0.11550131957645544</v>
      </c>
      <c r="V127" s="1">
        <f t="shared" ca="1" si="15"/>
        <v>0.12070327460559287</v>
      </c>
      <c r="W127" s="1">
        <f t="shared" ca="1" si="16"/>
        <v>9.9811032928095816E-2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2.3114035945639873E-2</v>
      </c>
      <c r="E128" s="1">
        <f t="shared" ca="1" si="13"/>
        <v>5.2440469012652808E-3</v>
      </c>
      <c r="F128" s="1">
        <f t="shared" ref="F128:U143" ca="1" si="17">(F78+0.6*(G78+E78)+0.15*(D78+H78))/(1+2*0.6+2*0.15)</f>
        <v>-2.2385238012521808E-2</v>
      </c>
      <c r="G128" s="1">
        <f t="shared" ca="1" si="17"/>
        <v>-2.9679295926695416E-2</v>
      </c>
      <c r="H128" s="1">
        <f t="shared" ca="1" si="17"/>
        <v>-2.2055160695862726E-2</v>
      </c>
      <c r="I128" s="1">
        <f t="shared" ca="1" si="17"/>
        <v>-4.9494023269196037E-3</v>
      </c>
      <c r="J128" s="1">
        <f t="shared" ca="1" si="17"/>
        <v>1.632695899442568E-2</v>
      </c>
      <c r="K128" s="1">
        <f t="shared" ca="1" si="17"/>
        <v>6.5887451834257191E-2</v>
      </c>
      <c r="L128" s="1">
        <f t="shared" ca="1" si="17"/>
        <v>0.11790072609566607</v>
      </c>
      <c r="M128" s="1">
        <f t="shared" ca="1" si="17"/>
        <v>0.18369392543752636</v>
      </c>
      <c r="N128" s="1">
        <f t="shared" ca="1" si="17"/>
        <v>0.36278887534347765</v>
      </c>
      <c r="O128" s="1">
        <f t="shared" ca="1" si="17"/>
        <v>0.49300922980839312</v>
      </c>
      <c r="P128" s="1">
        <f t="shared" ca="1" si="17"/>
        <v>0.47538240296034251</v>
      </c>
      <c r="Q128" s="1">
        <f t="shared" ca="1" si="17"/>
        <v>0.27068811886396377</v>
      </c>
      <c r="R128" s="1">
        <f t="shared" ca="1" si="17"/>
        <v>0.20112690353965768</v>
      </c>
      <c r="S128" s="1">
        <f t="shared" ca="1" si="17"/>
        <v>0.20896244843810069</v>
      </c>
      <c r="T128" s="1">
        <f t="shared" ca="1" si="17"/>
        <v>0.19138368161426506</v>
      </c>
      <c r="U128" s="1">
        <f t="shared" ca="1" si="17"/>
        <v>0.15356865713096771</v>
      </c>
      <c r="V128" s="1">
        <f t="shared" ca="1" si="15"/>
        <v>0.12964506368633918</v>
      </c>
      <c r="W128" s="1">
        <f t="shared" ca="1" si="16"/>
        <v>8.8193745320004041E-2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-2.0730063409245186E-2</v>
      </c>
      <c r="E129" s="1">
        <f t="shared" ca="1" si="13"/>
        <v>1.8900012509488136E-2</v>
      </c>
      <c r="F129" s="1">
        <f t="shared" ca="1" si="17"/>
        <v>7.5447178903870912E-2</v>
      </c>
      <c r="G129" s="1">
        <f t="shared" ca="1" si="17"/>
        <v>4.2721594632725957E-2</v>
      </c>
      <c r="H129" s="1">
        <f t="shared" ca="1" si="17"/>
        <v>-6.390417888813121E-3</v>
      </c>
      <c r="I129" s="1">
        <f t="shared" ca="1" si="17"/>
        <v>3.1431958604398458E-2</v>
      </c>
      <c r="J129" s="1">
        <f t="shared" ca="1" si="17"/>
        <v>9.1929062666805977E-2</v>
      </c>
      <c r="K129" s="1">
        <f t="shared" ca="1" si="17"/>
        <v>7.3914715268857609E-2</v>
      </c>
      <c r="L129" s="1">
        <f t="shared" ca="1" si="17"/>
        <v>4.0214018170939989E-2</v>
      </c>
      <c r="M129" s="1">
        <f t="shared" ca="1" si="17"/>
        <v>5.0838680163560766E-2</v>
      </c>
      <c r="N129" s="1">
        <f t="shared" ca="1" si="17"/>
        <v>0.13015174272004029</v>
      </c>
      <c r="O129" s="1">
        <f t="shared" ca="1" si="17"/>
        <v>0.26449608465701202</v>
      </c>
      <c r="P129" s="1">
        <f t="shared" ca="1" si="17"/>
        <v>0.37087504952417333</v>
      </c>
      <c r="Q129" s="1">
        <f t="shared" ca="1" si="17"/>
        <v>0.24041290789949202</v>
      </c>
      <c r="R129" s="1">
        <f t="shared" ca="1" si="17"/>
        <v>0.15435567157890595</v>
      </c>
      <c r="S129" s="1">
        <f t="shared" ca="1" si="17"/>
        <v>0.16822238577059995</v>
      </c>
      <c r="T129" s="1">
        <f t="shared" ca="1" si="17"/>
        <v>0.14388913553868046</v>
      </c>
      <c r="U129" s="1">
        <f t="shared" ca="1" si="17"/>
        <v>0.12854161287598651</v>
      </c>
      <c r="V129" s="1">
        <f t="shared" ca="1" si="15"/>
        <v>0.15787976301770071</v>
      </c>
      <c r="W129" s="1">
        <f t="shared" ca="1" si="16"/>
        <v>0.17067952856159146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1.689039116341106E-2</v>
      </c>
      <c r="E130" s="1">
        <f t="shared" ca="1" si="13"/>
        <v>1.4123071799565602E-2</v>
      </c>
      <c r="F130" s="1">
        <f t="shared" ca="1" si="17"/>
        <v>7.056189409779319E-3</v>
      </c>
      <c r="G130" s="1">
        <f t="shared" ca="1" si="17"/>
        <v>-1.3933134557629883E-2</v>
      </c>
      <c r="H130" s="1">
        <f t="shared" ca="1" si="17"/>
        <v>-2.3350852055571324E-2</v>
      </c>
      <c r="I130" s="1">
        <f t="shared" ca="1" si="17"/>
        <v>-1.2614026054672453E-2</v>
      </c>
      <c r="J130" s="1">
        <f t="shared" ca="1" si="17"/>
        <v>1.5754248950357617E-2</v>
      </c>
      <c r="K130" s="1">
        <f t="shared" ca="1" si="17"/>
        <v>4.619615422644429E-2</v>
      </c>
      <c r="L130" s="1">
        <f t="shared" ca="1" si="17"/>
        <v>0.11391694857494886</v>
      </c>
      <c r="M130" s="1">
        <f t="shared" ca="1" si="17"/>
        <v>0.24894965387779999</v>
      </c>
      <c r="N130" s="1">
        <f t="shared" ca="1" si="17"/>
        <v>0.42156327906663549</v>
      </c>
      <c r="O130" s="1">
        <f t="shared" ca="1" si="17"/>
        <v>0.45734919387638417</v>
      </c>
      <c r="P130" s="1">
        <f t="shared" ca="1" si="17"/>
        <v>0.35866928155497868</v>
      </c>
      <c r="Q130" s="1">
        <f t="shared" ca="1" si="17"/>
        <v>0.17076181051051401</v>
      </c>
      <c r="R130" s="1">
        <f t="shared" ca="1" si="17"/>
        <v>0.11504600679456736</v>
      </c>
      <c r="S130" s="1">
        <f t="shared" ca="1" si="17"/>
        <v>0.12316570954007475</v>
      </c>
      <c r="T130" s="1">
        <f t="shared" ca="1" si="17"/>
        <v>4.6940884556738359E-2</v>
      </c>
      <c r="U130" s="1">
        <f t="shared" ca="1" si="17"/>
        <v>6.5584733508686099E-2</v>
      </c>
      <c r="V130" s="1">
        <f t="shared" ca="1" si="15"/>
        <v>0.17894325327269897</v>
      </c>
      <c r="W130" s="1">
        <f t="shared" ca="1" si="16"/>
        <v>0.18366963674282435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9.9140540698940613E-2</v>
      </c>
      <c r="E131" s="1">
        <f t="shared" ca="1" si="13"/>
        <v>3.3675982942900085E-2</v>
      </c>
      <c r="F131" s="1">
        <f t="shared" ca="1" si="17"/>
        <v>-1.3239608781880291E-2</v>
      </c>
      <c r="G131" s="1">
        <f t="shared" ca="1" si="17"/>
        <v>-3.5926146447553035E-2</v>
      </c>
      <c r="H131" s="1">
        <f t="shared" ca="1" si="17"/>
        <v>-3.8837247491769054E-2</v>
      </c>
      <c r="I131" s="1">
        <f t="shared" ca="1" si="17"/>
        <v>2.1197081196153541E-2</v>
      </c>
      <c r="J131" s="1">
        <f t="shared" ca="1" si="17"/>
        <v>9.0139299720180713E-2</v>
      </c>
      <c r="K131" s="1">
        <f t="shared" ca="1" si="17"/>
        <v>8.1167411056757968E-2</v>
      </c>
      <c r="L131" s="1">
        <f t="shared" ca="1" si="17"/>
        <v>3.6834872480254799E-2</v>
      </c>
      <c r="M131" s="1">
        <f t="shared" ca="1" si="17"/>
        <v>5.4825517613586713E-2</v>
      </c>
      <c r="N131" s="1">
        <f t="shared" ca="1" si="17"/>
        <v>0.16068579063100025</v>
      </c>
      <c r="O131" s="1">
        <f t="shared" ca="1" si="17"/>
        <v>0.32762268625780805</v>
      </c>
      <c r="P131" s="1">
        <f t="shared" ca="1" si="17"/>
        <v>0.40191836865469915</v>
      </c>
      <c r="Q131" s="1">
        <f t="shared" ca="1" si="17"/>
        <v>0.20425062588194107</v>
      </c>
      <c r="R131" s="1">
        <f t="shared" ca="1" si="17"/>
        <v>0.12032761030401784</v>
      </c>
      <c r="S131" s="1">
        <f t="shared" ca="1" si="17"/>
        <v>0.18729601765991871</v>
      </c>
      <c r="T131" s="1">
        <f t="shared" ca="1" si="17"/>
        <v>0.15827067577605008</v>
      </c>
      <c r="U131" s="1">
        <f t="shared" ca="1" si="17"/>
        <v>0.10508918838722778</v>
      </c>
      <c r="V131" s="1">
        <f t="shared" ca="1" si="15"/>
        <v>9.5196426446649732E-2</v>
      </c>
      <c r="W131" s="1">
        <f t="shared" ca="1" si="16"/>
        <v>3.6411421205969567E-2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3.2994120566436698E-2</v>
      </c>
      <c r="E132" s="1">
        <f t="shared" ca="1" si="13"/>
        <v>8.6076945783325878E-2</v>
      </c>
      <c r="F132" s="1">
        <f t="shared" ca="1" si="17"/>
        <v>0.23103501318165173</v>
      </c>
      <c r="G132" s="1">
        <f t="shared" ca="1" si="17"/>
        <v>0.31016550756130079</v>
      </c>
      <c r="H132" s="1">
        <f t="shared" ca="1" si="17"/>
        <v>0.18435058472669025</v>
      </c>
      <c r="I132" s="1">
        <f t="shared" ca="1" si="17"/>
        <v>8.8812628253678E-2</v>
      </c>
      <c r="J132" s="1">
        <f t="shared" ca="1" si="17"/>
        <v>6.6299051595834005E-2</v>
      </c>
      <c r="K132" s="1">
        <f t="shared" ca="1" si="17"/>
        <v>4.7170574709358634E-2</v>
      </c>
      <c r="L132" s="1">
        <f t="shared" ca="1" si="17"/>
        <v>4.7689615558052678E-2</v>
      </c>
      <c r="M132" s="1">
        <f t="shared" ca="1" si="17"/>
        <v>7.3601952636570794E-2</v>
      </c>
      <c r="N132" s="1">
        <f t="shared" ca="1" si="17"/>
        <v>0.13848594751848581</v>
      </c>
      <c r="O132" s="1">
        <f t="shared" ca="1" si="17"/>
        <v>0.28327670959703627</v>
      </c>
      <c r="P132" s="1">
        <f t="shared" ca="1" si="17"/>
        <v>0.41774695035522241</v>
      </c>
      <c r="Q132" s="1">
        <f t="shared" ca="1" si="17"/>
        <v>0.27112456277492514</v>
      </c>
      <c r="R132" s="1">
        <f t="shared" ca="1" si="17"/>
        <v>0.15744576640582988</v>
      </c>
      <c r="S132" s="1">
        <f t="shared" ca="1" si="17"/>
        <v>0.13262423769469295</v>
      </c>
      <c r="T132" s="1">
        <f t="shared" ca="1" si="17"/>
        <v>6.289760273113161E-2</v>
      </c>
      <c r="U132" s="1">
        <f t="shared" ca="1" si="17"/>
        <v>8.3828096745135264E-2</v>
      </c>
      <c r="V132" s="1">
        <f t="shared" ca="1" si="15"/>
        <v>0.16677408052233245</v>
      </c>
      <c r="W132" s="1">
        <f t="shared" ca="1" si="16"/>
        <v>0.18130187718233101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0.27426550239208941</v>
      </c>
      <c r="E133" s="1">
        <f t="shared" ca="1" si="13"/>
        <v>0.12598134879357986</v>
      </c>
      <c r="F133" s="1">
        <f t="shared" ca="1" si="17"/>
        <v>0.13572862840921657</v>
      </c>
      <c r="G133" s="1">
        <f t="shared" ca="1" si="17"/>
        <v>0.1810118482602075</v>
      </c>
      <c r="H133" s="1">
        <f t="shared" ca="1" si="17"/>
        <v>0.10748245532660783</v>
      </c>
      <c r="I133" s="1">
        <f t="shared" ca="1" si="17"/>
        <v>4.7534073065459273E-2</v>
      </c>
      <c r="J133" s="1">
        <f t="shared" ca="1" si="17"/>
        <v>0.1244016851083503</v>
      </c>
      <c r="K133" s="1">
        <f t="shared" ca="1" si="17"/>
        <v>0.25948503176691873</v>
      </c>
      <c r="L133" s="1">
        <f t="shared" ca="1" si="17"/>
        <v>0.33692650549333514</v>
      </c>
      <c r="M133" s="1">
        <f t="shared" ca="1" si="17"/>
        <v>0.2433094423491986</v>
      </c>
      <c r="N133" s="1">
        <f t="shared" ca="1" si="17"/>
        <v>0.25698153718298117</v>
      </c>
      <c r="O133" s="1">
        <f t="shared" ca="1" si="17"/>
        <v>0.3902128296849503</v>
      </c>
      <c r="P133" s="1">
        <f t="shared" ca="1" si="17"/>
        <v>0.46740805003361763</v>
      </c>
      <c r="Q133" s="1">
        <f t="shared" ca="1" si="17"/>
        <v>0.36361785163205235</v>
      </c>
      <c r="R133" s="1">
        <f t="shared" ca="1" si="17"/>
        <v>0.29946541411487482</v>
      </c>
      <c r="S133" s="1">
        <f t="shared" ca="1" si="17"/>
        <v>0.32313951260230445</v>
      </c>
      <c r="T133" s="1">
        <f t="shared" ca="1" si="17"/>
        <v>0.18808928140779888</v>
      </c>
      <c r="U133" s="1">
        <f t="shared" ca="1" si="17"/>
        <v>9.5684550846235131E-2</v>
      </c>
      <c r="V133" s="1">
        <f t="shared" ca="1" si="15"/>
        <v>0.13626375549173705</v>
      </c>
      <c r="W133" s="1">
        <f t="shared" ca="1" si="16"/>
        <v>0.19674347443959278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-8.1420527612151836E-2</v>
      </c>
      <c r="E134" s="1">
        <f t="shared" ca="1" si="13"/>
        <v>-4.5660496075526896E-3</v>
      </c>
      <c r="F134" s="1">
        <f t="shared" ca="1" si="17"/>
        <v>0.1829195323065862</v>
      </c>
      <c r="G134" s="1">
        <f t="shared" ca="1" si="17"/>
        <v>0.29525335949494563</v>
      </c>
      <c r="H134" s="1">
        <f t="shared" ca="1" si="17"/>
        <v>0.1608120668515518</v>
      </c>
      <c r="I134" s="1">
        <f t="shared" ca="1" si="17"/>
        <v>5.3927071966963815E-2</v>
      </c>
      <c r="J134" s="1">
        <f t="shared" ca="1" si="17"/>
        <v>5.9091253317356741E-2</v>
      </c>
      <c r="K134" s="1">
        <f t="shared" ca="1" si="17"/>
        <v>0.14764201147425976</v>
      </c>
      <c r="L134" s="1">
        <f t="shared" ca="1" si="17"/>
        <v>0.21474259428633996</v>
      </c>
      <c r="M134" s="1">
        <f t="shared" ca="1" si="17"/>
        <v>0.26717529967756126</v>
      </c>
      <c r="N134" s="1">
        <f t="shared" ca="1" si="17"/>
        <v>0.38294132492609306</v>
      </c>
      <c r="O134" s="1">
        <f t="shared" ca="1" si="17"/>
        <v>0.53693453212724374</v>
      </c>
      <c r="P134" s="1">
        <f t="shared" ca="1" si="17"/>
        <v>0.57770451741647222</v>
      </c>
      <c r="Q134" s="1">
        <f t="shared" ca="1" si="17"/>
        <v>0.36882670015027508</v>
      </c>
      <c r="R134" s="1">
        <f t="shared" ca="1" si="17"/>
        <v>0.28195871420979601</v>
      </c>
      <c r="S134" s="1">
        <f t="shared" ca="1" si="17"/>
        <v>0.2960484955513506</v>
      </c>
      <c r="T134" s="1">
        <f t="shared" ca="1" si="17"/>
        <v>0.18961627276570023</v>
      </c>
      <c r="U134" s="1">
        <f t="shared" ca="1" si="17"/>
        <v>0.16134802296670867</v>
      </c>
      <c r="V134" s="1">
        <f t="shared" ca="1" si="15"/>
        <v>0.27738269280354599</v>
      </c>
      <c r="W134" s="1">
        <f t="shared" ca="1" si="16"/>
        <v>0.28943679824404395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0.27198898092973234</v>
      </c>
      <c r="E135" s="1">
        <f t="shared" ca="1" si="13"/>
        <v>0.21096221676106874</v>
      </c>
      <c r="F135" s="1">
        <f t="shared" ca="1" si="17"/>
        <v>0.23784058875487527</v>
      </c>
      <c r="G135" s="1">
        <f t="shared" ca="1" si="17"/>
        <v>0.28122900827288394</v>
      </c>
      <c r="H135" s="1">
        <f t="shared" ca="1" si="17"/>
        <v>0.32866136572062782</v>
      </c>
      <c r="I135" s="1">
        <f t="shared" ca="1" si="17"/>
        <v>0.2819819548476673</v>
      </c>
      <c r="J135" s="1">
        <f t="shared" ca="1" si="17"/>
        <v>0.32136869027571535</v>
      </c>
      <c r="K135" s="1">
        <f t="shared" ca="1" si="17"/>
        <v>0.3267151272915706</v>
      </c>
      <c r="L135" s="1">
        <f t="shared" ca="1" si="17"/>
        <v>0.28611740804083069</v>
      </c>
      <c r="M135" s="1">
        <f t="shared" ca="1" si="17"/>
        <v>0.18455222177657951</v>
      </c>
      <c r="N135" s="1">
        <f t="shared" ca="1" si="17"/>
        <v>0.22976684640955986</v>
      </c>
      <c r="O135" s="1">
        <f t="shared" ca="1" si="17"/>
        <v>0.35536874921714084</v>
      </c>
      <c r="P135" s="1">
        <f t="shared" ca="1" si="17"/>
        <v>0.26920440034262205</v>
      </c>
      <c r="Q135" s="1">
        <f t="shared" ca="1" si="17"/>
        <v>0.10971928565317617</v>
      </c>
      <c r="R135" s="1">
        <f t="shared" ca="1" si="17"/>
        <v>3.881270002165238E-2</v>
      </c>
      <c r="S135" s="1">
        <f t="shared" ca="1" si="17"/>
        <v>5.2102090348548222E-2</v>
      </c>
      <c r="T135" s="1">
        <f t="shared" ca="1" si="17"/>
        <v>0.14057497987886219</v>
      </c>
      <c r="U135" s="1">
        <f t="shared" ca="1" si="17"/>
        <v>0.19837136170073674</v>
      </c>
      <c r="V135" s="1">
        <f t="shared" ca="1" si="15"/>
        <v>0.22442419869688263</v>
      </c>
      <c r="W135" s="1">
        <f t="shared" ca="1" si="16"/>
        <v>0.17116163912008592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5.2780555323237652E-2</v>
      </c>
      <c r="E136" s="1">
        <f t="shared" ca="1" si="13"/>
        <v>8.567532601889126E-2</v>
      </c>
      <c r="F136" s="1">
        <f t="shared" ca="1" si="17"/>
        <v>0.25919064463491148</v>
      </c>
      <c r="G136" s="1">
        <f t="shared" ca="1" si="17"/>
        <v>0.392203787511407</v>
      </c>
      <c r="H136" s="1">
        <f t="shared" ca="1" si="17"/>
        <v>0.36573954264098413</v>
      </c>
      <c r="I136" s="1">
        <f t="shared" ca="1" si="17"/>
        <v>0.45120710279998411</v>
      </c>
      <c r="J136" s="1">
        <f t="shared" ca="1" si="17"/>
        <v>0.61439983773790985</v>
      </c>
      <c r="K136" s="1">
        <f t="shared" ca="1" si="17"/>
        <v>0.56528497456675042</v>
      </c>
      <c r="L136" s="1">
        <f t="shared" ca="1" si="17"/>
        <v>0.43905525899855047</v>
      </c>
      <c r="M136" s="1">
        <f t="shared" ca="1" si="17"/>
        <v>0.32545006285982792</v>
      </c>
      <c r="N136" s="1">
        <f t="shared" ca="1" si="17"/>
        <v>0.35052710398844872</v>
      </c>
      <c r="O136" s="1">
        <f t="shared" ca="1" si="17"/>
        <v>0.43224534088037531</v>
      </c>
      <c r="P136" s="1">
        <f t="shared" ca="1" si="17"/>
        <v>0.43384722169271539</v>
      </c>
      <c r="Q136" s="1">
        <f t="shared" ca="1" si="17"/>
        <v>0.35727994565425963</v>
      </c>
      <c r="R136" s="1">
        <f t="shared" ca="1" si="17"/>
        <v>0.2149233665588639</v>
      </c>
      <c r="S136" s="1">
        <f t="shared" ca="1" si="17"/>
        <v>8.3388495187921435E-2</v>
      </c>
      <c r="T136" s="1">
        <f t="shared" ca="1" si="17"/>
        <v>3.435411027845596E-2</v>
      </c>
      <c r="U136" s="1">
        <f t="shared" ca="1" si="17"/>
        <v>9.2174099008587376E-2</v>
      </c>
      <c r="V136" s="1">
        <f t="shared" ca="1" si="15"/>
        <v>0.17709576620113801</v>
      </c>
      <c r="W136" s="1">
        <f t="shared" ca="1" si="16"/>
        <v>0.16373164256946812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0.13165244809637366</v>
      </c>
      <c r="E137" s="1">
        <f t="shared" ca="1" si="13"/>
        <v>0.15919459986911502</v>
      </c>
      <c r="F137" s="1">
        <f t="shared" ca="1" si="17"/>
        <v>0.21615510321137532</v>
      </c>
      <c r="G137" s="1">
        <f t="shared" ca="1" si="17"/>
        <v>0.27629677242506301</v>
      </c>
      <c r="H137" s="1">
        <f t="shared" ca="1" si="17"/>
        <v>0.29856142906513389</v>
      </c>
      <c r="I137" s="1">
        <f t="shared" ca="1" si="17"/>
        <v>0.2334558407756063</v>
      </c>
      <c r="J137" s="1">
        <f t="shared" ca="1" si="17"/>
        <v>6.4227919224422308E-2</v>
      </c>
      <c r="K137" s="1">
        <f t="shared" ca="1" si="17"/>
        <v>6.6841055061676365E-3</v>
      </c>
      <c r="L137" s="1">
        <f t="shared" ca="1" si="17"/>
        <v>0.12314533997690225</v>
      </c>
      <c r="M137" s="1">
        <f t="shared" ca="1" si="17"/>
        <v>0.30532028591682292</v>
      </c>
      <c r="N137" s="1">
        <f t="shared" ca="1" si="17"/>
        <v>0.3682873738096249</v>
      </c>
      <c r="O137" s="1">
        <f t="shared" ca="1" si="17"/>
        <v>0.42524908125073929</v>
      </c>
      <c r="P137" s="1">
        <f t="shared" ca="1" si="17"/>
        <v>0.34318903085967606</v>
      </c>
      <c r="Q137" s="1">
        <f t="shared" ca="1" si="17"/>
        <v>0.25368877958056696</v>
      </c>
      <c r="R137" s="1">
        <f t="shared" ca="1" si="17"/>
        <v>0.2495816668307887</v>
      </c>
      <c r="S137" s="1">
        <f t="shared" ca="1" si="17"/>
        <v>0.18027391285600672</v>
      </c>
      <c r="T137" s="1">
        <f t="shared" ca="1" si="17"/>
        <v>9.9564264910875222E-2</v>
      </c>
      <c r="U137" s="1">
        <f t="shared" ca="1" si="17"/>
        <v>4.8859742656986976E-2</v>
      </c>
      <c r="V137" s="1">
        <f t="shared" ca="1" si="15"/>
        <v>7.1833720900135123E-2</v>
      </c>
      <c r="W137" s="1">
        <f t="shared" ca="1" si="16"/>
        <v>7.471827156170685E-2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0.41002502485623443</v>
      </c>
      <c r="E138" s="1">
        <f t="shared" ca="1" si="13"/>
        <v>0.19687778113636728</v>
      </c>
      <c r="F138" s="1">
        <f t="shared" ca="1" si="17"/>
        <v>9.3016500953873857E-2</v>
      </c>
      <c r="G138" s="1">
        <f t="shared" ca="1" si="17"/>
        <v>0.16127975151200305</v>
      </c>
      <c r="H138" s="1">
        <f t="shared" ca="1" si="17"/>
        <v>0.32125106865818015</v>
      </c>
      <c r="I138" s="1">
        <f t="shared" ca="1" si="17"/>
        <v>0.23919329372396944</v>
      </c>
      <c r="J138" s="1">
        <f t="shared" ca="1" si="17"/>
        <v>9.4350171566572064E-2</v>
      </c>
      <c r="K138" s="1">
        <f t="shared" ca="1" si="17"/>
        <v>-1.7630925910303151E-2</v>
      </c>
      <c r="L138" s="1">
        <f t="shared" ca="1" si="17"/>
        <v>-4.7908338422513394E-2</v>
      </c>
      <c r="M138" s="1">
        <f t="shared" ca="1" si="17"/>
        <v>3.544146982218465E-2</v>
      </c>
      <c r="N138" s="1">
        <f t="shared" ca="1" si="17"/>
        <v>0.24681946256480924</v>
      </c>
      <c r="O138" s="1">
        <f t="shared" ca="1" si="17"/>
        <v>0.48073781818229105</v>
      </c>
      <c r="P138" s="1">
        <f t="shared" ca="1" si="17"/>
        <v>0.39479533633508701</v>
      </c>
      <c r="Q138" s="1">
        <f t="shared" ca="1" si="17"/>
        <v>0.21096331374187791</v>
      </c>
      <c r="R138" s="1">
        <f t="shared" ca="1" si="17"/>
        <v>0.2233688774925052</v>
      </c>
      <c r="S138" s="1">
        <f t="shared" ca="1" si="17"/>
        <v>0.4023170941627246</v>
      </c>
      <c r="T138" s="1">
        <f t="shared" ca="1" si="17"/>
        <v>0.46638849035270996</v>
      </c>
      <c r="U138" s="1">
        <f t="shared" ca="1" si="17"/>
        <v>0.28792339028009806</v>
      </c>
      <c r="V138" s="1">
        <f t="shared" ca="1" si="15"/>
        <v>0.15121934334450352</v>
      </c>
      <c r="W138" s="1">
        <f t="shared" ca="1" si="16"/>
        <v>0.16823803442725888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0.11797245515460797</v>
      </c>
      <c r="E139" s="1">
        <f t="shared" ca="1" si="13"/>
        <v>9.0078266560960324E-2</v>
      </c>
      <c r="F139" s="1">
        <f t="shared" ca="1" si="17"/>
        <v>0.1705761015463465</v>
      </c>
      <c r="G139" s="1">
        <f t="shared" ca="1" si="17"/>
        <v>0.17403635276329915</v>
      </c>
      <c r="H139" s="1">
        <f t="shared" ca="1" si="17"/>
        <v>0.11977527892825572</v>
      </c>
      <c r="I139" s="1">
        <f t="shared" ca="1" si="17"/>
        <v>0.11069409598185638</v>
      </c>
      <c r="J139" s="1">
        <f t="shared" ca="1" si="17"/>
        <v>0.16028078976474838</v>
      </c>
      <c r="K139" s="1">
        <f t="shared" ca="1" si="17"/>
        <v>0.17188385645739976</v>
      </c>
      <c r="L139" s="1">
        <f t="shared" ca="1" si="17"/>
        <v>0.16298000812210589</v>
      </c>
      <c r="M139" s="1">
        <f t="shared" ca="1" si="17"/>
        <v>0.19824083509913248</v>
      </c>
      <c r="N139" s="1">
        <f t="shared" ca="1" si="17"/>
        <v>0.33802432851947206</v>
      </c>
      <c r="O139" s="1">
        <f t="shared" ca="1" si="17"/>
        <v>0.57210287311527719</v>
      </c>
      <c r="P139" s="1">
        <f t="shared" ca="1" si="17"/>
        <v>0.60381468420881834</v>
      </c>
      <c r="Q139" s="1">
        <f t="shared" ca="1" si="17"/>
        <v>0.49839645394568721</v>
      </c>
      <c r="R139" s="1">
        <f t="shared" ca="1" si="17"/>
        <v>0.2844373260912928</v>
      </c>
      <c r="S139" s="1">
        <f t="shared" ca="1" si="17"/>
        <v>0.14850666277368774</v>
      </c>
      <c r="T139" s="1">
        <f t="shared" ca="1" si="17"/>
        <v>8.9890469744899865E-2</v>
      </c>
      <c r="U139" s="1">
        <f t="shared" ca="1" si="17"/>
        <v>7.5194098485900723E-2</v>
      </c>
      <c r="V139" s="1">
        <f t="shared" ca="1" si="15"/>
        <v>6.0653307697697147E-2</v>
      </c>
      <c r="W139" s="1">
        <f t="shared" ca="1" si="16"/>
        <v>6.8562980511021826E-3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0.45264523825705394</v>
      </c>
      <c r="E140" s="1">
        <f t="shared" ca="1" si="13"/>
        <v>0.3219900333686882</v>
      </c>
      <c r="F140" s="1">
        <f t="shared" ca="1" si="17"/>
        <v>0.21692208755440201</v>
      </c>
      <c r="G140" s="1">
        <f t="shared" ca="1" si="17"/>
        <v>0.15346785361570711</v>
      </c>
      <c r="H140" s="1">
        <f t="shared" ca="1" si="17"/>
        <v>0.19494733346313078</v>
      </c>
      <c r="I140" s="1">
        <f t="shared" ca="1" si="17"/>
        <v>0.19696685677521433</v>
      </c>
      <c r="J140" s="1">
        <f t="shared" ca="1" si="17"/>
        <v>0.14681186399168089</v>
      </c>
      <c r="K140" s="1">
        <f t="shared" ca="1" si="17"/>
        <v>0.1132783698006606</v>
      </c>
      <c r="L140" s="1">
        <f t="shared" ca="1" si="17"/>
        <v>0.13178913440007411</v>
      </c>
      <c r="M140" s="1">
        <f t="shared" ca="1" si="17"/>
        <v>0.22964140848333109</v>
      </c>
      <c r="N140" s="1">
        <f t="shared" ca="1" si="17"/>
        <v>0.40655918054998769</v>
      </c>
      <c r="O140" s="1">
        <f t="shared" ca="1" si="17"/>
        <v>0.60211751121372681</v>
      </c>
      <c r="P140" s="1">
        <f t="shared" ca="1" si="17"/>
        <v>0.56408371243277011</v>
      </c>
      <c r="Q140" s="1">
        <f t="shared" ca="1" si="17"/>
        <v>0.40307630910905806</v>
      </c>
      <c r="R140" s="1">
        <f t="shared" ca="1" si="17"/>
        <v>0.26587634040788921</v>
      </c>
      <c r="S140" s="1">
        <f t="shared" ca="1" si="17"/>
        <v>0.14060829590781637</v>
      </c>
      <c r="T140" s="1">
        <f t="shared" ca="1" si="17"/>
        <v>9.3170027712604533E-2</v>
      </c>
      <c r="U140" s="1">
        <f t="shared" ca="1" si="17"/>
        <v>0.15867563465648074</v>
      </c>
      <c r="V140" s="1">
        <f t="shared" ca="1" si="15"/>
        <v>0.24125024919224267</v>
      </c>
      <c r="W140" s="1">
        <f t="shared" ca="1" si="16"/>
        <v>0.21667356354234552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0.55913421657978113</v>
      </c>
      <c r="E141" s="1">
        <f t="shared" ca="1" si="13"/>
        <v>0.31402163507562109</v>
      </c>
      <c r="F141" s="1">
        <f t="shared" ca="1" si="17"/>
        <v>0.22173313162350433</v>
      </c>
      <c r="G141" s="1">
        <f t="shared" ca="1" si="17"/>
        <v>0.15633308691962139</v>
      </c>
      <c r="H141" s="1">
        <f t="shared" ca="1" si="17"/>
        <v>0.11579600927072571</v>
      </c>
      <c r="I141" s="1">
        <f t="shared" ca="1" si="17"/>
        <v>0.20180926582491629</v>
      </c>
      <c r="J141" s="1">
        <f t="shared" ca="1" si="17"/>
        <v>0.33113421790915687</v>
      </c>
      <c r="K141" s="1">
        <f t="shared" ca="1" si="17"/>
        <v>0.30763665200853796</v>
      </c>
      <c r="L141" s="1">
        <f t="shared" ca="1" si="17"/>
        <v>0.28088463082709536</v>
      </c>
      <c r="M141" s="1">
        <f t="shared" ca="1" si="17"/>
        <v>0.38708511900630105</v>
      </c>
      <c r="N141" s="1">
        <f t="shared" ca="1" si="17"/>
        <v>0.56328320515575192</v>
      </c>
      <c r="O141" s="1">
        <f t="shared" ca="1" si="17"/>
        <v>0.49491199498002408</v>
      </c>
      <c r="P141" s="1">
        <f t="shared" ca="1" si="17"/>
        <v>0.32861151281084966</v>
      </c>
      <c r="Q141" s="1">
        <f t="shared" ca="1" si="17"/>
        <v>0.31295600445590771</v>
      </c>
      <c r="R141" s="1">
        <f t="shared" ca="1" si="17"/>
        <v>0.38594152827973882</v>
      </c>
      <c r="S141" s="1">
        <f t="shared" ca="1" si="17"/>
        <v>0.47322816376630916</v>
      </c>
      <c r="T141" s="1">
        <f t="shared" ca="1" si="17"/>
        <v>0.38807696304538042</v>
      </c>
      <c r="U141" s="1">
        <f t="shared" ca="1" si="17"/>
        <v>0.17063688936636884</v>
      </c>
      <c r="V141" s="1">
        <f t="shared" ca="1" si="15"/>
        <v>0.12807267175265499</v>
      </c>
      <c r="W141" s="1">
        <f t="shared" ca="1" si="16"/>
        <v>0.13482321944963643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0.50400691032157585</v>
      </c>
      <c r="E142" s="1">
        <f t="shared" ca="1" si="13"/>
        <v>0.19937882249215569</v>
      </c>
      <c r="F142" s="1">
        <f t="shared" ca="1" si="17"/>
        <v>6.546923367851433E-2</v>
      </c>
      <c r="G142" s="1">
        <f t="shared" ca="1" si="17"/>
        <v>0.1981394490082691</v>
      </c>
      <c r="H142" s="1">
        <f t="shared" ca="1" si="17"/>
        <v>0.40962224172535694</v>
      </c>
      <c r="I142" s="1">
        <f t="shared" ca="1" si="17"/>
        <v>0.3678041097234418</v>
      </c>
      <c r="J142" s="1">
        <f t="shared" ca="1" si="17"/>
        <v>0.27855017802559695</v>
      </c>
      <c r="K142" s="1">
        <f t="shared" ca="1" si="17"/>
        <v>0.36425614178738891</v>
      </c>
      <c r="L142" s="1">
        <f t="shared" ca="1" si="17"/>
        <v>0.42328717137754912</v>
      </c>
      <c r="M142" s="1">
        <f t="shared" ca="1" si="17"/>
        <v>0.24149213456871949</v>
      </c>
      <c r="N142" s="1">
        <f t="shared" ca="1" si="17"/>
        <v>0.15577054120980022</v>
      </c>
      <c r="O142" s="1">
        <f t="shared" ca="1" si="17"/>
        <v>0.29639186150927016</v>
      </c>
      <c r="P142" s="1">
        <f t="shared" ca="1" si="17"/>
        <v>0.29440418497013532</v>
      </c>
      <c r="Q142" s="1">
        <f t="shared" ca="1" si="17"/>
        <v>0.18240117534415518</v>
      </c>
      <c r="R142" s="1">
        <f t="shared" ca="1" si="17"/>
        <v>0.20711714165800993</v>
      </c>
      <c r="S142" s="1">
        <f t="shared" ca="1" si="17"/>
        <v>0.40947763557217282</v>
      </c>
      <c r="T142" s="1">
        <f t="shared" ca="1" si="17"/>
        <v>0.64915326190404354</v>
      </c>
      <c r="U142" s="1">
        <f t="shared" ca="1" si="17"/>
        <v>0.67999531677735114</v>
      </c>
      <c r="V142" s="1">
        <f t="shared" ca="1" si="15"/>
        <v>0.52915251027018329</v>
      </c>
      <c r="W142" s="1">
        <f t="shared" ca="1" si="16"/>
        <v>0.37337242368701118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0.44985921105371413</v>
      </c>
      <c r="E143" s="1">
        <f t="shared" ca="1" si="13"/>
        <v>0.26195533522356107</v>
      </c>
      <c r="F143" s="1">
        <f t="shared" ca="1" si="17"/>
        <v>0.15309641939170182</v>
      </c>
      <c r="G143" s="1">
        <f t="shared" ca="1" si="17"/>
        <v>0.11686963526024088</v>
      </c>
      <c r="H143" s="1">
        <f t="shared" ca="1" si="17"/>
        <v>8.7799249548371747E-2</v>
      </c>
      <c r="I143" s="1">
        <f t="shared" ca="1" si="17"/>
        <v>5.0951986724930586E-2</v>
      </c>
      <c r="J143" s="1">
        <f t="shared" ca="1" si="17"/>
        <v>4.0207139352344844E-2</v>
      </c>
      <c r="K143" s="1">
        <f t="shared" ca="1" si="17"/>
        <v>0.12592248090773345</v>
      </c>
      <c r="L143" s="1">
        <f t="shared" ca="1" si="17"/>
        <v>0.26078975719237196</v>
      </c>
      <c r="M143" s="1">
        <f t="shared" ca="1" si="17"/>
        <v>0.31573558066197305</v>
      </c>
      <c r="N143" s="1">
        <f t="shared" ca="1" si="17"/>
        <v>0.39635975639426146</v>
      </c>
      <c r="O143" s="1">
        <f t="shared" ca="1" si="17"/>
        <v>0.30352766216607063</v>
      </c>
      <c r="P143" s="1">
        <f t="shared" ca="1" si="17"/>
        <v>0.18369137334749941</v>
      </c>
      <c r="Q143" s="1">
        <f t="shared" ca="1" si="17"/>
        <v>0.11278898097245704</v>
      </c>
      <c r="R143" s="1">
        <f t="shared" ca="1" si="17"/>
        <v>0.20554403972919108</v>
      </c>
      <c r="S143" s="1">
        <f t="shared" ca="1" si="17"/>
        <v>0.33977013054517446</v>
      </c>
      <c r="T143" s="1">
        <f t="shared" ca="1" si="17"/>
        <v>0.23120512350826972</v>
      </c>
      <c r="U143" s="1">
        <f t="shared" ref="U143:U158" ca="1" si="18">(U93+0.6*(V93+T93)+0.15*(S93+W93))/(1+2*0.6+2*0.15)</f>
        <v>8.129818294452687E-2</v>
      </c>
      <c r="V143" s="1">
        <f t="shared" ca="1" si="15"/>
        <v>0.12136563343072621</v>
      </c>
      <c r="W143" s="1">
        <f t="shared" ca="1" si="16"/>
        <v>0.20377674656975847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0.30018419413301728</v>
      </c>
      <c r="E144" s="1">
        <f t="shared" ca="1" si="13"/>
        <v>0.16837077525146868</v>
      </c>
      <c r="F144" s="1">
        <f t="shared" ref="F144:T158" ca="1" si="19">(F94+0.6*(G94+E94)+0.15*(D94+H94))/(1+2*0.6+2*0.15)</f>
        <v>0.14046192563160453</v>
      </c>
      <c r="G144" s="1">
        <f t="shared" ca="1" si="19"/>
        <v>0.24266302778428878</v>
      </c>
      <c r="H144" s="1">
        <f t="shared" ca="1" si="19"/>
        <v>0.39367997774025637</v>
      </c>
      <c r="I144" s="1">
        <f t="shared" ca="1" si="19"/>
        <v>0.29841001855610511</v>
      </c>
      <c r="J144" s="1">
        <f t="shared" ca="1" si="19"/>
        <v>0.17277168446925292</v>
      </c>
      <c r="K144" s="1">
        <f t="shared" ca="1" si="19"/>
        <v>0.11403167944644896</v>
      </c>
      <c r="L144" s="1">
        <f t="shared" ca="1" si="19"/>
        <v>0.10179551084915572</v>
      </c>
      <c r="M144" s="1">
        <f t="shared" ca="1" si="19"/>
        <v>0.15839134178828052</v>
      </c>
      <c r="N144" s="1">
        <f t="shared" ca="1" si="19"/>
        <v>0.33394557914847373</v>
      </c>
      <c r="O144" s="1">
        <f t="shared" ca="1" si="19"/>
        <v>0.45797478521978857</v>
      </c>
      <c r="P144" s="1">
        <f t="shared" ca="1" si="19"/>
        <v>0.31962291676934651</v>
      </c>
      <c r="Q144" s="1">
        <f t="shared" ca="1" si="19"/>
        <v>0.19094213236896868</v>
      </c>
      <c r="R144" s="1">
        <f t="shared" ca="1" si="19"/>
        <v>0.16184917694406267</v>
      </c>
      <c r="S144" s="1">
        <f t="shared" ca="1" si="19"/>
        <v>0.2582833081191695</v>
      </c>
      <c r="T144" s="1">
        <f t="shared" ca="1" si="19"/>
        <v>0.39280272647340608</v>
      </c>
      <c r="U144" s="1">
        <f t="shared" ca="1" si="18"/>
        <v>0.37205076402287129</v>
      </c>
      <c r="V144" s="1">
        <f t="shared" ca="1" si="15"/>
        <v>0.3693944960381722</v>
      </c>
      <c r="W144" s="1">
        <f t="shared" ca="1" si="16"/>
        <v>0.38203633335787346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0.43330492242305435</v>
      </c>
      <c r="E145" s="1">
        <f t="shared" ca="1" si="13"/>
        <v>0.19827234254500675</v>
      </c>
      <c r="F145" s="1">
        <f t="shared" ca="1" si="19"/>
        <v>0.12219389711605433</v>
      </c>
      <c r="G145" s="1">
        <f t="shared" ca="1" si="19"/>
        <v>9.6959983209842213E-2</v>
      </c>
      <c r="H145" s="1">
        <f t="shared" ca="1" si="19"/>
        <v>6.2132861716445331E-2</v>
      </c>
      <c r="I145" s="1">
        <f t="shared" ca="1" si="19"/>
        <v>6.5965330487407478E-2</v>
      </c>
      <c r="J145" s="1">
        <f t="shared" ca="1" si="19"/>
        <v>8.9743395768856385E-2</v>
      </c>
      <c r="K145" s="1">
        <f t="shared" ca="1" si="19"/>
        <v>7.8300214375612104E-2</v>
      </c>
      <c r="L145" s="1">
        <f t="shared" ca="1" si="19"/>
        <v>0.11019108136654938</v>
      </c>
      <c r="M145" s="1">
        <f t="shared" ca="1" si="19"/>
        <v>0.13000348622398389</v>
      </c>
      <c r="N145" s="1">
        <f t="shared" ca="1" si="19"/>
        <v>0.1229058717780411</v>
      </c>
      <c r="O145" s="1">
        <f t="shared" ca="1" si="19"/>
        <v>0.15511001487011797</v>
      </c>
      <c r="P145" s="1">
        <f t="shared" ca="1" si="19"/>
        <v>0.25485933654767834</v>
      </c>
      <c r="Q145" s="1">
        <f t="shared" ca="1" si="19"/>
        <v>0.23760175235769182</v>
      </c>
      <c r="R145" s="1">
        <f t="shared" ca="1" si="19"/>
        <v>0.19704188310742007</v>
      </c>
      <c r="S145" s="1">
        <f t="shared" ca="1" si="19"/>
        <v>0.1584990212452877</v>
      </c>
      <c r="T145" s="1">
        <f t="shared" ca="1" si="19"/>
        <v>7.5027405394898439E-2</v>
      </c>
      <c r="U145" s="1">
        <f t="shared" ca="1" si="18"/>
        <v>-3.5725469000779039E-3</v>
      </c>
      <c r="V145" s="1">
        <f t="shared" ca="1" si="15"/>
        <v>-3.7868418305214605E-2</v>
      </c>
      <c r="W145" s="1">
        <f t="shared" ca="1" si="16"/>
        <v>-5.1453814010029179E-2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0.46432305808205915</v>
      </c>
      <c r="E146" s="1">
        <f t="shared" ca="1" si="13"/>
        <v>0.18431032834618355</v>
      </c>
      <c r="F146" s="1">
        <f t="shared" ca="1" si="19"/>
        <v>0.11719731261785946</v>
      </c>
      <c r="G146" s="1">
        <f t="shared" ca="1" si="19"/>
        <v>0.26633839899858253</v>
      </c>
      <c r="H146" s="1">
        <f t="shared" ca="1" si="19"/>
        <v>0.41660256533846063</v>
      </c>
      <c r="I146" s="1">
        <f t="shared" ca="1" si="19"/>
        <v>0.35850348388168918</v>
      </c>
      <c r="J146" s="1">
        <f t="shared" ca="1" si="19"/>
        <v>0.32437476124626791</v>
      </c>
      <c r="K146" s="1">
        <f t="shared" ca="1" si="19"/>
        <v>0.36157596355099669</v>
      </c>
      <c r="L146" s="1">
        <f t="shared" ca="1" si="19"/>
        <v>0.41882004027909925</v>
      </c>
      <c r="M146" s="1">
        <f t="shared" ca="1" si="19"/>
        <v>0.32011203861116627</v>
      </c>
      <c r="N146" s="1">
        <f t="shared" ca="1" si="19"/>
        <v>0.16635159116262166</v>
      </c>
      <c r="O146" s="1">
        <f t="shared" ca="1" si="19"/>
        <v>8.7280574635639152E-2</v>
      </c>
      <c r="P146" s="1">
        <f t="shared" ca="1" si="19"/>
        <v>9.7167042972896342E-2</v>
      </c>
      <c r="Q146" s="1">
        <f t="shared" ca="1" si="19"/>
        <v>0.11812784941610741</v>
      </c>
      <c r="R146" s="1">
        <f t="shared" ca="1" si="19"/>
        <v>0.23978566832771286</v>
      </c>
      <c r="S146" s="1">
        <f t="shared" ca="1" si="19"/>
        <v>0.39482737636591592</v>
      </c>
      <c r="T146" s="1">
        <f t="shared" ca="1" si="19"/>
        <v>0.48217482334583278</v>
      </c>
      <c r="U146" s="1">
        <f t="shared" ca="1" si="18"/>
        <v>0.30471130381696576</v>
      </c>
      <c r="V146" s="1">
        <f t="shared" ca="1" si="15"/>
        <v>0.12383008140287058</v>
      </c>
      <c r="W146" s="1">
        <f t="shared" ca="1" si="16"/>
        <v>3.0990453079124829E-2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0.48203769633476629</v>
      </c>
      <c r="E147" s="1">
        <f t="shared" ca="1" si="13"/>
        <v>0.2425906722891534</v>
      </c>
      <c r="F147" s="1">
        <f t="shared" ca="1" si="19"/>
        <v>0.22251361320159341</v>
      </c>
      <c r="G147" s="1">
        <f t="shared" ca="1" si="19"/>
        <v>0.36816918467489412</v>
      </c>
      <c r="H147" s="1">
        <f t="shared" ca="1" si="19"/>
        <v>0.33303476007574967</v>
      </c>
      <c r="I147" s="1">
        <f t="shared" ca="1" si="19"/>
        <v>0.27483108548777874</v>
      </c>
      <c r="J147" s="1">
        <f t="shared" ca="1" si="19"/>
        <v>0.3364234037297712</v>
      </c>
      <c r="K147" s="1">
        <f t="shared" ca="1" si="19"/>
        <v>0.39295004086898455</v>
      </c>
      <c r="L147" s="1">
        <f t="shared" ca="1" si="19"/>
        <v>0.38144571592543947</v>
      </c>
      <c r="M147" s="1">
        <f t="shared" ca="1" si="19"/>
        <v>0.28116550138621266</v>
      </c>
      <c r="N147" s="1">
        <f t="shared" ca="1" si="19"/>
        <v>0.15748341750186884</v>
      </c>
      <c r="O147" s="1">
        <f t="shared" ca="1" si="19"/>
        <v>0.19270349230349706</v>
      </c>
      <c r="P147" s="1">
        <f t="shared" ca="1" si="19"/>
        <v>0.38191128184556977</v>
      </c>
      <c r="Q147" s="1">
        <f t="shared" ca="1" si="19"/>
        <v>0.66627885601147008</v>
      </c>
      <c r="R147" s="1">
        <f t="shared" ca="1" si="19"/>
        <v>0.71613655709465063</v>
      </c>
      <c r="S147" s="1">
        <f t="shared" ca="1" si="19"/>
        <v>0.54621924999173899</v>
      </c>
      <c r="T147" s="1">
        <f t="shared" ca="1" si="19"/>
        <v>0.4350452761608164</v>
      </c>
      <c r="U147" s="1">
        <f t="shared" ca="1" si="18"/>
        <v>0.36327163156776804</v>
      </c>
      <c r="V147" s="1">
        <f t="shared" ca="1" si="15"/>
        <v>0.24949685623356613</v>
      </c>
      <c r="W147" s="1">
        <f t="shared" ca="1" si="16"/>
        <v>0.192202356168719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0.25223577484173287</v>
      </c>
      <c r="E148" s="1">
        <f t="shared" ca="1" si="13"/>
        <v>0.13612970188884688</v>
      </c>
      <c r="F148" s="1">
        <f t="shared" ca="1" si="19"/>
        <v>0.24348409579921518</v>
      </c>
      <c r="G148" s="1">
        <f t="shared" ca="1" si="19"/>
        <v>0.34523939648675228</v>
      </c>
      <c r="H148" s="1">
        <f t="shared" ca="1" si="19"/>
        <v>0.22912053589169434</v>
      </c>
      <c r="I148" s="1">
        <f t="shared" ca="1" si="19"/>
        <v>0.12993251014099319</v>
      </c>
      <c r="J148" s="1">
        <f t="shared" ca="1" si="19"/>
        <v>7.8267317291964109E-2</v>
      </c>
      <c r="K148" s="1">
        <f t="shared" ca="1" si="19"/>
        <v>0.11510400691374265</v>
      </c>
      <c r="L148" s="1">
        <f t="shared" ca="1" si="19"/>
        <v>0.20844054055470887</v>
      </c>
      <c r="M148" s="1">
        <f t="shared" ca="1" si="19"/>
        <v>0.21130924530145467</v>
      </c>
      <c r="N148" s="1">
        <f t="shared" ca="1" si="19"/>
        <v>0.10506348954805859</v>
      </c>
      <c r="O148" s="1">
        <f t="shared" ca="1" si="19"/>
        <v>0.12395110678278534</v>
      </c>
      <c r="P148" s="1">
        <f t="shared" ca="1" si="19"/>
        <v>0.30061035324908858</v>
      </c>
      <c r="Q148" s="1">
        <f t="shared" ca="1" si="19"/>
        <v>0.49981565629752922</v>
      </c>
      <c r="R148" s="1">
        <f t="shared" ca="1" si="19"/>
        <v>0.54912337873037464</v>
      </c>
      <c r="S148" s="1">
        <f t="shared" ca="1" si="19"/>
        <v>0.40909919592837285</v>
      </c>
      <c r="T148" s="1">
        <f t="shared" ca="1" si="19"/>
        <v>0.1911459149596148</v>
      </c>
      <c r="U148" s="1">
        <f t="shared" ca="1" si="18"/>
        <v>3.518330715017029E-2</v>
      </c>
      <c r="V148" s="1">
        <f t="shared" ca="1" si="15"/>
        <v>-1.4940565679768458E-2</v>
      </c>
      <c r="W148" s="1">
        <f t="shared" ca="1" si="16"/>
        <v>1.6197999750322812E-2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0.55909458700262316</v>
      </c>
      <c r="E149" s="1">
        <f t="shared" ca="1" si="13"/>
        <v>0.29631036335787819</v>
      </c>
      <c r="F149" s="1">
        <f t="shared" ca="1" si="19"/>
        <v>0.33507428769246672</v>
      </c>
      <c r="G149" s="1">
        <f t="shared" ca="1" si="19"/>
        <v>0.54592604828145119</v>
      </c>
      <c r="H149" s="1">
        <f t="shared" ca="1" si="19"/>
        <v>0.53229846304820005</v>
      </c>
      <c r="I149" s="1">
        <f t="shared" ca="1" si="19"/>
        <v>0.52260218531600666</v>
      </c>
      <c r="J149" s="1">
        <f t="shared" ca="1" si="19"/>
        <v>0.71893459919432512</v>
      </c>
      <c r="K149" s="1">
        <f t="shared" ca="1" si="19"/>
        <v>0.83980619218204855</v>
      </c>
      <c r="L149" s="1">
        <f t="shared" ca="1" si="19"/>
        <v>0.79743480277455414</v>
      </c>
      <c r="M149" s="1">
        <f t="shared" ca="1" si="19"/>
        <v>0.61675853607076125</v>
      </c>
      <c r="N149" s="1">
        <f t="shared" ca="1" si="19"/>
        <v>0.50711032358783226</v>
      </c>
      <c r="O149" s="1">
        <f t="shared" ca="1" si="19"/>
        <v>0.60843841300856893</v>
      </c>
      <c r="P149" s="1">
        <f t="shared" ca="1" si="19"/>
        <v>0.7089240748276826</v>
      </c>
      <c r="Q149" s="1">
        <f t="shared" ca="1" si="19"/>
        <v>0.8049972702907775</v>
      </c>
      <c r="R149" s="1">
        <f t="shared" ca="1" si="19"/>
        <v>0.76852269121140715</v>
      </c>
      <c r="S149" s="1">
        <f t="shared" ca="1" si="19"/>
        <v>0.68325353554479817</v>
      </c>
      <c r="T149" s="1">
        <f t="shared" ca="1" si="19"/>
        <v>0.70284879468194328</v>
      </c>
      <c r="U149" s="1">
        <f t="shared" ca="1" si="18"/>
        <v>0.58263920553794057</v>
      </c>
      <c r="V149" s="1">
        <f t="shared" ca="1" si="15"/>
        <v>0.32018433750054504</v>
      </c>
      <c r="W149" s="1">
        <f t="shared" ca="1" si="16"/>
        <v>0.21104795491595058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6.6319217039679149E-2</v>
      </c>
      <c r="E150" s="1">
        <f t="shared" ca="1" si="13"/>
        <v>9.3078921580255464E-2</v>
      </c>
      <c r="F150" s="1">
        <f t="shared" ca="1" si="19"/>
        <v>0.1866644681624095</v>
      </c>
      <c r="G150" s="1">
        <f t="shared" ca="1" si="19"/>
        <v>0.3183125165429514</v>
      </c>
      <c r="H150" s="1">
        <f t="shared" ca="1" si="19"/>
        <v>0.38300310321541275</v>
      </c>
      <c r="I150" s="1">
        <f t="shared" ca="1" si="19"/>
        <v>0.48111142949756625</v>
      </c>
      <c r="J150" s="1">
        <f t="shared" ca="1" si="19"/>
        <v>0.50406740873991018</v>
      </c>
      <c r="K150" s="1">
        <f t="shared" ca="1" si="19"/>
        <v>0.45312212598425139</v>
      </c>
      <c r="L150" s="1">
        <f t="shared" ca="1" si="19"/>
        <v>0.44412074253223982</v>
      </c>
      <c r="M150" s="1">
        <f t="shared" ca="1" si="19"/>
        <v>0.29408330724068577</v>
      </c>
      <c r="N150" s="1">
        <f t="shared" ca="1" si="19"/>
        <v>0.17364811827123977</v>
      </c>
      <c r="O150" s="1">
        <f t="shared" ca="1" si="19"/>
        <v>0.23762542683145765</v>
      </c>
      <c r="P150" s="1">
        <f t="shared" ca="1" si="19"/>
        <v>0.21176325896277204</v>
      </c>
      <c r="Q150" s="1">
        <f t="shared" ca="1" si="19"/>
        <v>0.10485873751274666</v>
      </c>
      <c r="R150" s="1">
        <f t="shared" ca="1" si="19"/>
        <v>4.5268087235320761E-2</v>
      </c>
      <c r="S150" s="1">
        <f t="shared" ca="1" si="19"/>
        <v>2.6747223958014439E-2</v>
      </c>
      <c r="T150" s="1">
        <f t="shared" ca="1" si="19"/>
        <v>-1.6313474148244688E-3</v>
      </c>
      <c r="U150" s="1">
        <f t="shared" ca="1" si="18"/>
        <v>5.3215973829205697E-2</v>
      </c>
      <c r="V150" s="1">
        <f t="shared" ca="1" si="15"/>
        <v>0.21727089845814532</v>
      </c>
      <c r="W150" s="1">
        <f t="shared" ca="1" si="16"/>
        <v>0.23419856933527525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9.5317342352845197E-2</v>
      </c>
      <c r="E151" s="1">
        <f t="shared" ca="1" si="13"/>
        <v>3.3391202241632924E-2</v>
      </c>
      <c r="F151" s="1">
        <f t="shared" ca="1" si="19"/>
        <v>4.2406259400523477E-2</v>
      </c>
      <c r="G151" s="1">
        <f t="shared" ca="1" si="19"/>
        <v>0.1014766471745624</v>
      </c>
      <c r="H151" s="1">
        <f t="shared" ca="1" si="19"/>
        <v>7.4955339172744023E-2</v>
      </c>
      <c r="I151" s="1">
        <f t="shared" ca="1" si="19"/>
        <v>5.0992353890590668E-2</v>
      </c>
      <c r="J151" s="1">
        <f t="shared" ca="1" si="19"/>
        <v>2.3285493801371251E-2</v>
      </c>
      <c r="K151" s="1">
        <f t="shared" ca="1" si="19"/>
        <v>2.4050455031405193E-2</v>
      </c>
      <c r="L151" s="1">
        <f t="shared" ca="1" si="19"/>
        <v>6.1942519884484293E-2</v>
      </c>
      <c r="M151" s="1">
        <f t="shared" ca="1" si="19"/>
        <v>0.11296406672132324</v>
      </c>
      <c r="N151" s="1">
        <f t="shared" ca="1" si="19"/>
        <v>9.528920674021954E-2</v>
      </c>
      <c r="O151" s="1">
        <f t="shared" ca="1" si="19"/>
        <v>0.13895049895888575</v>
      </c>
      <c r="P151" s="1">
        <f t="shared" ca="1" si="19"/>
        <v>0.23296175628802449</v>
      </c>
      <c r="Q151" s="1">
        <f t="shared" ca="1" si="19"/>
        <v>0.24408360358568865</v>
      </c>
      <c r="R151" s="1">
        <f t="shared" ca="1" si="19"/>
        <v>0.17174451561191212</v>
      </c>
      <c r="S151" s="1">
        <f t="shared" ca="1" si="19"/>
        <v>0.12303695242495682</v>
      </c>
      <c r="T151" s="1">
        <f t="shared" ca="1" si="19"/>
        <v>0.12251994737617496</v>
      </c>
      <c r="U151" s="1">
        <f t="shared" ca="1" si="18"/>
        <v>9.3277797967055626E-2</v>
      </c>
      <c r="V151" s="1">
        <f t="shared" ca="1" si="15"/>
        <v>2.9326913332198019E-2</v>
      </c>
      <c r="W151" s="1">
        <f t="shared" ca="1" si="16"/>
        <v>-2.2111099291892807E-2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0.20446694201390053</v>
      </c>
      <c r="E152" s="1">
        <f t="shared" ca="1" si="13"/>
        <v>0.14315041195386466</v>
      </c>
      <c r="F152" s="1">
        <f t="shared" ca="1" si="19"/>
        <v>0.13579443326434254</v>
      </c>
      <c r="G152" s="1">
        <f t="shared" ca="1" si="19"/>
        <v>0.16680692825066196</v>
      </c>
      <c r="H152" s="1">
        <f t="shared" ca="1" si="19"/>
        <v>0.21079628479992779</v>
      </c>
      <c r="I152" s="1">
        <f t="shared" ca="1" si="19"/>
        <v>0.18248077196293644</v>
      </c>
      <c r="J152" s="1">
        <f t="shared" ca="1" si="19"/>
        <v>0.1657305551449931</v>
      </c>
      <c r="K152" s="1">
        <f t="shared" ca="1" si="19"/>
        <v>0.19524361797495132</v>
      </c>
      <c r="L152" s="1">
        <f t="shared" ca="1" si="19"/>
        <v>0.19877529954301359</v>
      </c>
      <c r="M152" s="1">
        <f t="shared" ca="1" si="19"/>
        <v>0.20289849488004924</v>
      </c>
      <c r="N152" s="1">
        <f t="shared" ca="1" si="19"/>
        <v>0.21452591337271021</v>
      </c>
      <c r="O152" s="1">
        <f t="shared" ca="1" si="19"/>
        <v>0.20180685800357828</v>
      </c>
      <c r="P152" s="1">
        <f t="shared" ca="1" si="19"/>
        <v>0.18404724366697445</v>
      </c>
      <c r="Q152" s="1">
        <f t="shared" ca="1" si="19"/>
        <v>0.20796712916599164</v>
      </c>
      <c r="R152" s="1">
        <f t="shared" ca="1" si="19"/>
        <v>0.37662770606213147</v>
      </c>
      <c r="S152" s="1">
        <f t="shared" ca="1" si="19"/>
        <v>0.61090077063041559</v>
      </c>
      <c r="T152" s="1">
        <f t="shared" ca="1" si="19"/>
        <v>0.61145239580908151</v>
      </c>
      <c r="U152" s="1">
        <f t="shared" ca="1" si="18"/>
        <v>0.3691018601984507</v>
      </c>
      <c r="V152" s="1">
        <f t="shared" ca="1" si="15"/>
        <v>0.22249654845769307</v>
      </c>
      <c r="W152" s="1">
        <f t="shared" ca="1" si="16"/>
        <v>0.22948837771854216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0.10577518457504731</v>
      </c>
      <c r="E153" s="1">
        <f t="shared" ca="1" si="13"/>
        <v>5.6723063700837982E-2</v>
      </c>
      <c r="F153" s="1">
        <f t="shared" ca="1" si="19"/>
        <v>6.5410981700201792E-2</v>
      </c>
      <c r="G153" s="1">
        <f t="shared" ca="1" si="19"/>
        <v>2.1290172536026639E-2</v>
      </c>
      <c r="H153" s="1">
        <f t="shared" ca="1" si="19"/>
        <v>-3.8233375720945705E-3</v>
      </c>
      <c r="I153" s="1">
        <f t="shared" ca="1" si="19"/>
        <v>4.2420112801572984E-2</v>
      </c>
      <c r="J153" s="1">
        <f t="shared" ca="1" si="19"/>
        <v>0.12008198357519692</v>
      </c>
      <c r="K153" s="1">
        <f t="shared" ca="1" si="19"/>
        <v>0.10752286795358701</v>
      </c>
      <c r="L153" s="1">
        <f t="shared" ca="1" si="19"/>
        <v>9.5975663237514205E-2</v>
      </c>
      <c r="M153" s="1">
        <f t="shared" ca="1" si="19"/>
        <v>5.9594149049983072E-2</v>
      </c>
      <c r="N153" s="1">
        <f t="shared" ca="1" si="19"/>
        <v>9.0407649072667545E-2</v>
      </c>
      <c r="O153" s="1">
        <f t="shared" ca="1" si="19"/>
        <v>0.22339874253566419</v>
      </c>
      <c r="P153" s="1">
        <f t="shared" ca="1" si="19"/>
        <v>0.27147032480457539</v>
      </c>
      <c r="Q153" s="1">
        <f t="shared" ca="1" si="19"/>
        <v>0.17744800673933553</v>
      </c>
      <c r="R153" s="1">
        <f t="shared" ca="1" si="19"/>
        <v>0.17494331758024811</v>
      </c>
      <c r="S153" s="1">
        <f t="shared" ca="1" si="19"/>
        <v>0.21916999781790397</v>
      </c>
      <c r="T153" s="1">
        <f t="shared" ca="1" si="19"/>
        <v>0.13533478359387349</v>
      </c>
      <c r="U153" s="1">
        <f t="shared" ca="1" si="18"/>
        <v>7.3352046266196319E-2</v>
      </c>
      <c r="V153" s="1">
        <f t="shared" ca="1" si="15"/>
        <v>0.10059911193990687</v>
      </c>
      <c r="W153" s="1">
        <f t="shared" ca="1" si="16"/>
        <v>9.5389298320516694E-2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0.12949553500204256</v>
      </c>
      <c r="E154" s="1">
        <f t="shared" ca="1" si="13"/>
        <v>1.6988478608803915E-2</v>
      </c>
      <c r="F154" s="1">
        <f t="shared" ca="1" si="19"/>
        <v>-3.1827047224038292E-2</v>
      </c>
      <c r="G154" s="1">
        <f t="shared" ca="1" si="19"/>
        <v>-1.4619292754313202E-3</v>
      </c>
      <c r="H154" s="1">
        <f t="shared" ca="1" si="19"/>
        <v>9.4418615383359605E-2</v>
      </c>
      <c r="I154" s="1">
        <f t="shared" ca="1" si="19"/>
        <v>0.23006491495926648</v>
      </c>
      <c r="J154" s="1">
        <f t="shared" ca="1" si="19"/>
        <v>0.31794107619566275</v>
      </c>
      <c r="K154" s="1">
        <f t="shared" ca="1" si="19"/>
        <v>0.4063936395672984</v>
      </c>
      <c r="L154" s="1">
        <f t="shared" ca="1" si="19"/>
        <v>0.49837593801184071</v>
      </c>
      <c r="M154" s="1">
        <f t="shared" ca="1" si="19"/>
        <v>0.35115975334927241</v>
      </c>
      <c r="N154" s="1">
        <f t="shared" ca="1" si="19"/>
        <v>0.25637756624023073</v>
      </c>
      <c r="O154" s="1">
        <f t="shared" ca="1" si="19"/>
        <v>0.36457818820252952</v>
      </c>
      <c r="P154" s="1">
        <f t="shared" ca="1" si="19"/>
        <v>0.45913994746152015</v>
      </c>
      <c r="Q154" s="1">
        <f t="shared" ca="1" si="19"/>
        <v>0.31558424803161456</v>
      </c>
      <c r="R154" s="1">
        <f t="shared" ca="1" si="19"/>
        <v>0.187648830366619</v>
      </c>
      <c r="S154" s="1">
        <f t="shared" ca="1" si="19"/>
        <v>0.13580592707549069</v>
      </c>
      <c r="T154" s="1">
        <f t="shared" ca="1" si="19"/>
        <v>0.10905859723217351</v>
      </c>
      <c r="U154" s="1">
        <f t="shared" ca="1" si="18"/>
        <v>0.21831099154536626</v>
      </c>
      <c r="V154" s="1">
        <f t="shared" ca="1" si="15"/>
        <v>0.37716747510609017</v>
      </c>
      <c r="W154" s="1">
        <f t="shared" ca="1" si="16"/>
        <v>0.33845763647243138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0.53323369838061274</v>
      </c>
      <c r="E155" s="1">
        <f t="shared" ca="1" si="13"/>
        <v>0.27099937659872464</v>
      </c>
      <c r="F155" s="1">
        <f t="shared" ca="1" si="19"/>
        <v>0.21828790959640312</v>
      </c>
      <c r="G155" s="1">
        <f t="shared" ca="1" si="19"/>
        <v>0.20922963782478821</v>
      </c>
      <c r="H155" s="1">
        <f t="shared" ca="1" si="19"/>
        <v>0.11948647309458908</v>
      </c>
      <c r="I155" s="1">
        <f t="shared" ca="1" si="19"/>
        <v>0.19881541209613265</v>
      </c>
      <c r="J155" s="1">
        <f t="shared" ca="1" si="19"/>
        <v>0.38333980759504926</v>
      </c>
      <c r="K155" s="1">
        <f t="shared" ca="1" si="19"/>
        <v>0.40094875622635751</v>
      </c>
      <c r="L155" s="1">
        <f t="shared" ca="1" si="19"/>
        <v>0.33339577063693016</v>
      </c>
      <c r="M155" s="1">
        <f t="shared" ca="1" si="19"/>
        <v>0.149452695772405</v>
      </c>
      <c r="N155" s="1">
        <f t="shared" ca="1" si="19"/>
        <v>3.063882872820884E-2</v>
      </c>
      <c r="O155" s="1">
        <f t="shared" ca="1" si="19"/>
        <v>-3.6740918179833139E-2</v>
      </c>
      <c r="P155" s="1">
        <f t="shared" ca="1" si="19"/>
        <v>-1.7102660031554875E-2</v>
      </c>
      <c r="Q155" s="1">
        <f t="shared" ca="1" si="19"/>
        <v>5.7964387789755857E-2</v>
      </c>
      <c r="R155" s="1">
        <f t="shared" ca="1" si="19"/>
        <v>0.18216726818846479</v>
      </c>
      <c r="S155" s="1">
        <f t="shared" ca="1" si="19"/>
        <v>0.33667065137650065</v>
      </c>
      <c r="T155" s="1">
        <f t="shared" ca="1" si="19"/>
        <v>0.36313159822105828</v>
      </c>
      <c r="U155" s="1">
        <f t="shared" ca="1" si="18"/>
        <v>0.26951354474340111</v>
      </c>
      <c r="V155" s="1">
        <f t="shared" ca="1" si="15"/>
        <v>0.20744105361595733</v>
      </c>
      <c r="W155" s="1">
        <f t="shared" ca="1" si="16"/>
        <v>0.15315287123058377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0.2202767910890035</v>
      </c>
      <c r="E156" s="1">
        <f t="shared" ca="1" si="13"/>
        <v>0.13805409399483728</v>
      </c>
      <c r="F156" s="1">
        <f t="shared" ca="1" si="19"/>
        <v>0.19180473485557012</v>
      </c>
      <c r="G156" s="1">
        <f t="shared" ca="1" si="19"/>
        <v>0.29675026933762377</v>
      </c>
      <c r="H156" s="1">
        <f t="shared" ca="1" si="19"/>
        <v>0.30660971699956796</v>
      </c>
      <c r="I156" s="1">
        <f t="shared" ca="1" si="19"/>
        <v>0.34898374176404051</v>
      </c>
      <c r="J156" s="1">
        <f t="shared" ca="1" si="19"/>
        <v>0.34956806034920729</v>
      </c>
      <c r="K156" s="1">
        <f t="shared" ca="1" si="19"/>
        <v>0.38597051010803246</v>
      </c>
      <c r="L156" s="1">
        <f t="shared" ca="1" si="19"/>
        <v>0.50174438820742784</v>
      </c>
      <c r="M156" s="1">
        <f t="shared" ca="1" si="19"/>
        <v>0.41109692884244764</v>
      </c>
      <c r="N156" s="1">
        <f t="shared" ca="1" si="19"/>
        <v>0.22326603074147305</v>
      </c>
      <c r="O156" s="1">
        <f t="shared" ca="1" si="19"/>
        <v>0.1355780378442116</v>
      </c>
      <c r="P156" s="1">
        <f t="shared" ca="1" si="19"/>
        <v>0.13845220881678144</v>
      </c>
      <c r="Q156" s="1">
        <f t="shared" ca="1" si="19"/>
        <v>0.14402005224656877</v>
      </c>
      <c r="R156" s="1">
        <f t="shared" ca="1" si="19"/>
        <v>0.17537609436587528</v>
      </c>
      <c r="S156" s="1">
        <f t="shared" ca="1" si="19"/>
        <v>0.25443844398245297</v>
      </c>
      <c r="T156" s="1">
        <f t="shared" ca="1" si="19"/>
        <v>0.26715736091020209</v>
      </c>
      <c r="U156" s="1">
        <f t="shared" ca="1" si="18"/>
        <v>0.36359441594511865</v>
      </c>
      <c r="V156" s="1">
        <f t="shared" ca="1" si="15"/>
        <v>0.43897035506691595</v>
      </c>
      <c r="W156" s="1">
        <f t="shared" ca="1" si="16"/>
        <v>0.3130044501630066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0.58016660627567274</v>
      </c>
      <c r="E157" s="1">
        <f t="shared" ca="1" si="13"/>
        <v>0.32322838678454391</v>
      </c>
      <c r="F157" s="1">
        <f t="shared" ca="1" si="19"/>
        <v>0.28344924345190448</v>
      </c>
      <c r="G157" s="1">
        <f t="shared" ca="1" si="19"/>
        <v>0.37719854181765489</v>
      </c>
      <c r="H157" s="1">
        <f t="shared" ca="1" si="19"/>
        <v>0.3643893906925687</v>
      </c>
      <c r="I157" s="1">
        <f t="shared" ca="1" si="19"/>
        <v>0.31071158290557388</v>
      </c>
      <c r="J157" s="1">
        <f t="shared" ca="1" si="19"/>
        <v>0.45581968082554314</v>
      </c>
      <c r="K157" s="1">
        <f t="shared" ca="1" si="19"/>
        <v>0.68798338591485708</v>
      </c>
      <c r="L157" s="1">
        <f t="shared" ca="1" si="19"/>
        <v>0.7389839992538576</v>
      </c>
      <c r="M157" s="1">
        <f t="shared" ca="1" si="19"/>
        <v>0.46994697489366455</v>
      </c>
      <c r="N157" s="1">
        <f t="shared" ca="1" si="19"/>
        <v>0.3282206939739572</v>
      </c>
      <c r="O157" s="1">
        <f t="shared" ca="1" si="19"/>
        <v>0.50776674927030441</v>
      </c>
      <c r="P157" s="1">
        <f t="shared" ca="1" si="19"/>
        <v>0.66606484231831264</v>
      </c>
      <c r="Q157" s="1">
        <f t="shared" ca="1" si="19"/>
        <v>0.60121741416953767</v>
      </c>
      <c r="R157" s="1">
        <f t="shared" ca="1" si="19"/>
        <v>0.32063819531144794</v>
      </c>
      <c r="S157" s="1">
        <f t="shared" ca="1" si="19"/>
        <v>0.16797295783402671</v>
      </c>
      <c r="T157" s="1">
        <f t="shared" ca="1" si="19"/>
        <v>0.29012090663176088</v>
      </c>
      <c r="U157" s="1">
        <f t="shared" ca="1" si="18"/>
        <v>0.51408563252397665</v>
      </c>
      <c r="V157" s="1">
        <f t="shared" ca="1" si="15"/>
        <v>0.45403439176055127</v>
      </c>
      <c r="W157" s="1">
        <f t="shared" ca="1" si="16"/>
        <v>0.25774771638525451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9.0999606619484322E-2</v>
      </c>
      <c r="E158" s="1">
        <f t="shared" ca="1" si="13"/>
        <v>0.10632780843044748</v>
      </c>
      <c r="F158" s="1">
        <f t="shared" ca="1" si="19"/>
        <v>0.15495894171673813</v>
      </c>
      <c r="G158" s="1">
        <f t="shared" ca="1" si="19"/>
        <v>0.19618723049161957</v>
      </c>
      <c r="H158" s="1">
        <f t="shared" ca="1" si="19"/>
        <v>0.2281316066561998</v>
      </c>
      <c r="I158" s="1">
        <f t="shared" ca="1" si="19"/>
        <v>0.36054507651863443</v>
      </c>
      <c r="J158" s="1">
        <f t="shared" ca="1" si="19"/>
        <v>0.50511340109828162</v>
      </c>
      <c r="K158" s="1">
        <f t="shared" ca="1" si="19"/>
        <v>0.50719735037374403</v>
      </c>
      <c r="L158" s="1">
        <f ca="1">(L108+0.6*(M108+K108)+0.15*(J108+N108))/(1+2*0.6+2*0.15)</f>
        <v>0.48329523251488932</v>
      </c>
      <c r="M158" s="1">
        <f t="shared" ca="1" si="19"/>
        <v>0.2667374306533748</v>
      </c>
      <c r="N158" s="1">
        <f t="shared" ca="1" si="19"/>
        <v>6.075092578025211E-2</v>
      </c>
      <c r="O158" s="1">
        <f t="shared" ca="1" si="19"/>
        <v>1.4627711733967087E-2</v>
      </c>
      <c r="P158" s="1">
        <f t="shared" ca="1" si="19"/>
        <v>8.455287672800281E-2</v>
      </c>
      <c r="Q158" s="1">
        <f t="shared" ca="1" si="19"/>
        <v>0.12879658844521671</v>
      </c>
      <c r="R158" s="1">
        <f t="shared" ca="1" si="19"/>
        <v>7.5807799447362989E-2</v>
      </c>
      <c r="S158" s="1">
        <f t="shared" ca="1" si="19"/>
        <v>7.2417083428802251E-2</v>
      </c>
      <c r="T158" s="1">
        <f t="shared" ca="1" si="19"/>
        <v>5.9846264135465767E-2</v>
      </c>
      <c r="U158" s="1">
        <f t="shared" ca="1" si="18"/>
        <v>6.1522080271218013E-2</v>
      </c>
      <c r="V158" s="1">
        <f t="shared" ca="1" si="15"/>
        <v>0.13275462533554541</v>
      </c>
      <c r="W158" s="1">
        <f ca="1">(W108+0.6*(V108)+0.15*U108)/(1+0.6+0.15)</f>
        <v>0.17952619533821848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7.0737605803467163E-2</v>
      </c>
      <c r="E160" s="3">
        <f t="shared" ref="E160:W160" ca="1" si="20">AVERAGE(E111:E134)</f>
        <v>6.3281332698630163E-2</v>
      </c>
      <c r="F160" s="3">
        <f t="shared" ca="1" si="20"/>
        <v>8.0919621253195961E-2</v>
      </c>
      <c r="G160" s="3">
        <f t="shared" ca="1" si="20"/>
        <v>7.4663511794197182E-2</v>
      </c>
      <c r="H160" s="3">
        <f t="shared" ca="1" si="20"/>
        <v>3.7219875273924223E-2</v>
      </c>
      <c r="I160" s="3">
        <f t="shared" ca="1" si="20"/>
        <v>3.0056547272103589E-2</v>
      </c>
      <c r="J160" s="3">
        <f t="shared" ca="1" si="20"/>
        <v>6.4807851666448854E-2</v>
      </c>
      <c r="K160" s="3">
        <f t="shared" ca="1" si="20"/>
        <v>0.10914769295577792</v>
      </c>
      <c r="L160" s="3">
        <f t="shared" ca="1" si="20"/>
        <v>0.14889606046751339</v>
      </c>
      <c r="M160" s="3">
        <f t="shared" ca="1" si="20"/>
        <v>0.14176238766637353</v>
      </c>
      <c r="N160" s="3">
        <f t="shared" ca="1" si="20"/>
        <v>0.20346174937827313</v>
      </c>
      <c r="O160" s="3">
        <f t="shared" ca="1" si="20"/>
        <v>0.34392551225728335</v>
      </c>
      <c r="P160" s="3">
        <f t="shared" ca="1" si="20"/>
        <v>0.44026350033917633</v>
      </c>
      <c r="Q160" s="3">
        <f t="shared" ca="1" si="20"/>
        <v>0.28831452311603717</v>
      </c>
      <c r="R160" s="3">
        <f t="shared" ca="1" si="20"/>
        <v>0.19101559090100376</v>
      </c>
      <c r="S160" s="3">
        <f t="shared" ca="1" si="20"/>
        <v>0.19422673461515919</v>
      </c>
      <c r="T160" s="3">
        <f t="shared" ca="1" si="20"/>
        <v>0.13791448941111625</v>
      </c>
      <c r="U160" s="3">
        <f t="shared" ca="1" si="20"/>
        <v>0.11802765259298771</v>
      </c>
      <c r="V160" s="3">
        <f t="shared" ca="1" si="20"/>
        <v>0.15320302724799778</v>
      </c>
      <c r="W160" s="3">
        <f t="shared" ca="1" si="20"/>
        <v>0.14090938984182641</v>
      </c>
    </row>
    <row r="161" spans="2:23">
      <c r="C161" s="1" t="s">
        <v>198</v>
      </c>
      <c r="D161" s="10">
        <f ca="1">AVERAGE(D135:D158)</f>
        <v>0.31113734153074385</v>
      </c>
      <c r="E161" s="3">
        <f t="shared" ref="E161:W161" ca="1" si="21">AVERAGE(E135:E158)</f>
        <v>0.17700249766995477</v>
      </c>
      <c r="F161" s="3">
        <f t="shared" ca="1" si="21"/>
        <v>0.16924478618051472</v>
      </c>
      <c r="G161" s="3">
        <f t="shared" ca="1" si="21"/>
        <v>0.22753923964269843</v>
      </c>
      <c r="H161" s="3">
        <f t="shared" ca="1" si="21"/>
        <v>0.24945791146974372</v>
      </c>
      <c r="I161" s="3">
        <f t="shared" ca="1" si="21"/>
        <v>0.24960143822682843</v>
      </c>
      <c r="J161" s="3">
        <f t="shared" ca="1" si="21"/>
        <v>0.27486639320307499</v>
      </c>
      <c r="K161" s="3">
        <f t="shared" ca="1" si="21"/>
        <v>0.29309298287034263</v>
      </c>
      <c r="L161" s="3">
        <f t="shared" ca="1" si="21"/>
        <v>0.30978656733686133</v>
      </c>
      <c r="M161" s="3">
        <f t="shared" ca="1" si="21"/>
        <v>0.26077637787416413</v>
      </c>
      <c r="N161" s="3">
        <f t="shared" ca="1" si="21"/>
        <v>0.2467242918437321</v>
      </c>
      <c r="O161" s="3">
        <f t="shared" ca="1" si="21"/>
        <v>0.30732094060566995</v>
      </c>
      <c r="P161" s="3">
        <f t="shared" ca="1" si="21"/>
        <v>0.32125359425949346</v>
      </c>
      <c r="Q161" s="3">
        <f t="shared" ca="1" si="21"/>
        <v>0.28920724720358948</v>
      </c>
      <c r="R161" s="3">
        <f t="shared" ca="1" si="21"/>
        <v>0.26742850652728922</v>
      </c>
      <c r="S161" s="3">
        <f t="shared" ca="1" si="21"/>
        <v>0.27612559070184201</v>
      </c>
      <c r="T161" s="3">
        <f t="shared" ca="1" si="21"/>
        <v>0.2678505474519825</v>
      </c>
      <c r="U161" s="3">
        <f t="shared" ca="1" si="21"/>
        <v>0.22764111351511104</v>
      </c>
      <c r="V161" s="3">
        <f t="shared" ca="1" si="21"/>
        <v>0.20396773173955574</v>
      </c>
      <c r="W161" s="3">
        <f t="shared" ca="1" si="21"/>
        <v>0.1697177974130113</v>
      </c>
    </row>
    <row r="162" spans="2:23">
      <c r="C162" s="1" t="s">
        <v>16</v>
      </c>
      <c r="D162" s="3">
        <f ca="1">IF(D165&gt;0,TINV(TTEST(D111:D134,D135:D158,2,2),46),-TINV(TTEST(D111:D134,D135:D158,2,2),46))</f>
        <v>-5.5578283944521907</v>
      </c>
      <c r="E162" s="3">
        <f t="shared" ref="E162:V162" ca="1" si="22">IF(E165&gt;0,TINV(TTEST(E111:E134,E135:E158,2,2),46),-TINV(TTEST(E111:E134,E135:E158,2,2),46))</f>
        <v>-4.871504016514189</v>
      </c>
      <c r="F162" s="3">
        <f t="shared" ca="1" si="22"/>
        <v>-3.8479850690710107</v>
      </c>
      <c r="G162" s="3">
        <f t="shared" ca="1" si="22"/>
        <v>-4.740720549936734</v>
      </c>
      <c r="H162" s="3">
        <f t="shared" ca="1" si="22"/>
        <v>-6.657132133996658</v>
      </c>
      <c r="I162" s="3">
        <f t="shared" ca="1" si="22"/>
        <v>-7.4950773087099503</v>
      </c>
      <c r="J162" s="3">
        <f t="shared" ca="1" si="22"/>
        <v>-5.1775641584829408</v>
      </c>
      <c r="K162" s="3">
        <f t="shared" ca="1" si="22"/>
        <v>-3.7014376505444915</v>
      </c>
      <c r="L162" s="3">
        <f t="shared" ca="1" si="22"/>
        <v>-3.2368591301092113</v>
      </c>
      <c r="M162" s="3">
        <f t="shared" ca="1" si="22"/>
        <v>-3.6810651376171029</v>
      </c>
      <c r="N162" s="3">
        <f t="shared" ca="1" si="22"/>
        <v>-1.1414475129390493</v>
      </c>
      <c r="O162" s="3">
        <f t="shared" ca="1" si="22"/>
        <v>0.82096025750236179</v>
      </c>
      <c r="P162" s="3">
        <f t="shared" ca="1" si="22"/>
        <v>3.0077350485902121</v>
      </c>
      <c r="Q162" s="3">
        <f t="shared" ca="1" si="22"/>
        <v>-2.1147039088770289E-2</v>
      </c>
      <c r="R162" s="3">
        <f t="shared" ca="1" si="22"/>
        <v>-1.8948139385525908</v>
      </c>
      <c r="S162" s="3">
        <f t="shared" ca="1" si="22"/>
        <v>-1.9980611874952854</v>
      </c>
      <c r="T162" s="3">
        <f t="shared" ca="1" si="22"/>
        <v>-2.915726149178627</v>
      </c>
      <c r="U162" s="3">
        <f t="shared" ca="1" si="22"/>
        <v>-2.7048553645485454</v>
      </c>
      <c r="V162" s="3">
        <f t="shared" ca="1" si="22"/>
        <v>-1.4457526123021949</v>
      </c>
      <c r="W162" s="3">
        <f ca="1">IF(W165&gt;0,TINV(TTEST(W111:W134,W135:W158,2,2),46),-TINV(TTEST(W111:W134,W135:W158,2,2),46))</f>
        <v>-0.93991304572177858</v>
      </c>
    </row>
    <row r="163" spans="2:23">
      <c r="B163" s="1" t="s">
        <v>199</v>
      </c>
      <c r="C163" s="1" t="s">
        <v>0</v>
      </c>
      <c r="D163" s="3">
        <f ca="1">STDEV(D111:D134)/SQRT(COUNT(D111:D134))</f>
        <v>2.0983408779313227E-2</v>
      </c>
      <c r="E163" s="3">
        <f t="shared" ref="E163:W163" ca="1" si="23">STDEV(E111:E134)/SQRT(COUNT(E111:E134))</f>
        <v>1.4060925703620091E-2</v>
      </c>
      <c r="F163" s="3">
        <f t="shared" ca="1" si="23"/>
        <v>1.5196898435646512E-2</v>
      </c>
      <c r="G163" s="3">
        <f t="shared" ca="1" si="23"/>
        <v>1.9300850701804345E-2</v>
      </c>
      <c r="H163" s="3">
        <f t="shared" ca="1" si="23"/>
        <v>1.3543043065129191E-2</v>
      </c>
      <c r="I163" s="3">
        <f t="shared" ca="1" si="23"/>
        <v>9.2249533739973428E-3</v>
      </c>
      <c r="J163" s="3">
        <f t="shared" ca="1" si="23"/>
        <v>1.2260926754836388E-2</v>
      </c>
      <c r="K163" s="3">
        <f t="shared" ca="1" si="23"/>
        <v>2.0363111897182592E-2</v>
      </c>
      <c r="L163" s="3">
        <f t="shared" ca="1" si="23"/>
        <v>2.4869539520852586E-2</v>
      </c>
      <c r="M163" s="3">
        <f t="shared" ca="1" si="23"/>
        <v>1.7836717418482612E-2</v>
      </c>
      <c r="N163" s="3">
        <f t="shared" ca="1" si="23"/>
        <v>2.4628566048135875E-2</v>
      </c>
      <c r="O163" s="3">
        <f t="shared" ca="1" si="23"/>
        <v>2.264521812842862E-2</v>
      </c>
      <c r="P163" s="3">
        <f t="shared" ca="1" si="23"/>
        <v>1.2944906826930667E-2</v>
      </c>
      <c r="Q163" s="3">
        <f t="shared" ca="1" si="23"/>
        <v>1.2914541159462846E-2</v>
      </c>
      <c r="R163" s="3">
        <f t="shared" ca="1" si="23"/>
        <v>1.5306831090569328E-2</v>
      </c>
      <c r="S163" s="3">
        <f t="shared" ca="1" si="23"/>
        <v>1.686729913723424E-2</v>
      </c>
      <c r="T163" s="3">
        <f t="shared" ca="1" si="23"/>
        <v>1.3805021835907485E-2</v>
      </c>
      <c r="U163" s="3">
        <f t="shared" ca="1" si="23"/>
        <v>1.4145668856497484E-2</v>
      </c>
      <c r="V163" s="3">
        <f t="shared" ca="1" si="23"/>
        <v>1.7477460313380228E-2</v>
      </c>
      <c r="W163" s="3">
        <f t="shared" ca="1" si="23"/>
        <v>1.8587652878235609E-2</v>
      </c>
    </row>
    <row r="164" spans="2:23">
      <c r="C164" s="1" t="s">
        <v>198</v>
      </c>
      <c r="D164" s="3">
        <f ca="1">STDEV(D135:D158)/SQRT(COUNT(D135:D158))</f>
        <v>3.7823633793746744E-2</v>
      </c>
      <c r="E164" s="3">
        <f t="shared" ref="E164:W164" ca="1" si="24">STDEV(E135:E158)/SQRT(COUNT(E135:E158))</f>
        <v>1.8634380427446463E-2</v>
      </c>
      <c r="F164" s="3">
        <f t="shared" ca="1" si="24"/>
        <v>1.7202403472155903E-2</v>
      </c>
      <c r="G164" s="3">
        <f t="shared" ca="1" si="24"/>
        <v>2.5833495031625721E-2</v>
      </c>
      <c r="H164" s="3">
        <f t="shared" ca="1" si="24"/>
        <v>2.8861797676920486E-2</v>
      </c>
      <c r="I164" s="3">
        <f t="shared" ca="1" si="24"/>
        <v>2.7801337350599822E-2</v>
      </c>
      <c r="J164" s="3">
        <f t="shared" ca="1" si="24"/>
        <v>3.8673883034396256E-2</v>
      </c>
      <c r="K164" s="3">
        <f t="shared" ca="1" si="24"/>
        <v>4.5332104406809327E-2</v>
      </c>
      <c r="L164" s="3">
        <f t="shared" ca="1" si="24"/>
        <v>4.3036815277592629E-2</v>
      </c>
      <c r="M164" s="3">
        <f t="shared" ca="1" si="24"/>
        <v>2.6966107469424752E-2</v>
      </c>
      <c r="N164" s="3">
        <f t="shared" ca="1" si="24"/>
        <v>2.8808946782992464E-2</v>
      </c>
      <c r="O164" s="3">
        <f t="shared" ca="1" si="24"/>
        <v>3.8408852135845731E-2</v>
      </c>
      <c r="P164" s="3">
        <f t="shared" ca="1" si="24"/>
        <v>3.7390532904473354E-2</v>
      </c>
      <c r="Q164" s="3">
        <f t="shared" ca="1" si="24"/>
        <v>4.0191145388629855E-2</v>
      </c>
      <c r="R164" s="3">
        <f t="shared" ca="1" si="24"/>
        <v>3.7309515441643792E-2</v>
      </c>
      <c r="S164" s="3">
        <f t="shared" ca="1" si="24"/>
        <v>3.7357806670011234E-2</v>
      </c>
      <c r="T164" s="3">
        <f t="shared" ca="1" si="24"/>
        <v>4.2371693385147104E-2</v>
      </c>
      <c r="U164" s="3">
        <f t="shared" ca="1" si="24"/>
        <v>3.7975671479168291E-2</v>
      </c>
      <c r="V164" s="3">
        <f t="shared" ca="1" si="24"/>
        <v>3.0454241260343646E-2</v>
      </c>
      <c r="W164" s="3">
        <f t="shared" ca="1" si="24"/>
        <v>2.4370605310148483E-2</v>
      </c>
    </row>
    <row r="165" spans="2:23">
      <c r="C165" s="1" t="s">
        <v>110</v>
      </c>
      <c r="D165" s="2">
        <f ca="1">D160-D161</f>
        <v>-0.24039973572727669</v>
      </c>
      <c r="E165" s="2">
        <f t="shared" ref="E165:W165" ca="1" si="25">E160-E161</f>
        <v>-0.1137211649713246</v>
      </c>
      <c r="F165" s="2">
        <f t="shared" ca="1" si="25"/>
        <v>-8.8325164927318761E-2</v>
      </c>
      <c r="G165" s="2">
        <f t="shared" ca="1" si="25"/>
        <v>-0.15287572784850123</v>
      </c>
      <c r="H165" s="2">
        <f t="shared" ca="1" si="25"/>
        <v>-0.21223803619581949</v>
      </c>
      <c r="I165" s="2">
        <f t="shared" ca="1" si="25"/>
        <v>-0.21954489095472485</v>
      </c>
      <c r="J165" s="2">
        <f t="shared" ca="1" si="25"/>
        <v>-0.21005854153662612</v>
      </c>
      <c r="K165" s="2">
        <f t="shared" ca="1" si="25"/>
        <v>-0.18394528991456471</v>
      </c>
      <c r="L165" s="2">
        <f t="shared" ca="1" si="25"/>
        <v>-0.16089050686934794</v>
      </c>
      <c r="M165" s="2">
        <f t="shared" ca="1" si="25"/>
        <v>-0.1190139902077906</v>
      </c>
      <c r="N165" s="2">
        <f t="shared" ca="1" si="25"/>
        <v>-4.3262542465458964E-2</v>
      </c>
      <c r="O165" s="2">
        <f t="shared" ca="1" si="25"/>
        <v>3.6604571651613405E-2</v>
      </c>
      <c r="P165" s="2">
        <f t="shared" ca="1" si="25"/>
        <v>0.11900990607968287</v>
      </c>
      <c r="Q165" s="2">
        <f t="shared" ca="1" si="25"/>
        <v>-8.9272408755231014E-4</v>
      </c>
      <c r="R165" s="2">
        <f t="shared" ca="1" si="25"/>
        <v>-7.6412915626285466E-2</v>
      </c>
      <c r="S165" s="2">
        <f t="shared" ca="1" si="25"/>
        <v>-8.189885608668282E-2</v>
      </c>
      <c r="T165" s="2">
        <f t="shared" ca="1" si="25"/>
        <v>-0.12993605804086625</v>
      </c>
      <c r="U165" s="2">
        <f t="shared" ca="1" si="25"/>
        <v>-0.10961346092212333</v>
      </c>
      <c r="V165" s="2">
        <f t="shared" ca="1" si="25"/>
        <v>-5.0764704491557955E-2</v>
      </c>
      <c r="W165" s="2">
        <f t="shared" ca="1" si="25"/>
        <v>-2.8808407571184885E-2</v>
      </c>
    </row>
    <row r="167" spans="2:23">
      <c r="B167" s="1" t="s">
        <v>200</v>
      </c>
      <c r="D167" s="1">
        <f ca="1">COVAR(D111:D158,$C111:$C158)/VAR($C111:$C158)</f>
        <v>-0.11769570394981255</v>
      </c>
      <c r="E167" s="1">
        <f t="shared" ref="E167:W167" ca="1" si="26">COVAR(E111:E158,$C111:$C158)/VAR($C111:$C158)</f>
        <v>-5.5675987017211014E-2</v>
      </c>
      <c r="F167" s="1">
        <f t="shared" ca="1" si="26"/>
        <v>-4.3242528662333156E-2</v>
      </c>
      <c r="G167" s="1">
        <f t="shared" ca="1" si="26"/>
        <v>-7.4845408425828777E-2</v>
      </c>
      <c r="H167" s="1">
        <f t="shared" ca="1" si="26"/>
        <v>-0.10390820522086996</v>
      </c>
      <c r="I167" s="1">
        <f t="shared" ca="1" si="26"/>
        <v>-0.10748551952991738</v>
      </c>
      <c r="J167" s="1">
        <f t="shared" ca="1" si="26"/>
        <v>-0.10284116096063989</v>
      </c>
      <c r="K167" s="1">
        <f t="shared" ca="1" si="26"/>
        <v>-9.0056548187338964E-2</v>
      </c>
      <c r="L167" s="1">
        <f t="shared" ca="1" si="26"/>
        <v>-7.8769310654784944E-2</v>
      </c>
      <c r="M167" s="1">
        <f t="shared" ca="1" si="26"/>
        <v>-5.8267266039230804E-2</v>
      </c>
      <c r="N167" s="1">
        <f t="shared" ca="1" si="26"/>
        <v>-2.1180619748714311E-2</v>
      </c>
      <c r="O167" s="1">
        <f t="shared" ca="1" si="26"/>
        <v>1.7920988204435752E-2</v>
      </c>
      <c r="P167" s="1">
        <f t="shared" ca="1" si="26"/>
        <v>5.8265266518178017E-2</v>
      </c>
      <c r="Q167" s="1">
        <f t="shared" ca="1" si="26"/>
        <v>-4.3706283453076307E-4</v>
      </c>
      <c r="R167" s="1">
        <f t="shared" ca="1" si="26"/>
        <v>-3.7410489942035594E-2</v>
      </c>
      <c r="S167" s="1">
        <f t="shared" ca="1" si="26"/>
        <v>-4.009631495910515E-2</v>
      </c>
      <c r="T167" s="1">
        <f t="shared" ca="1" si="26"/>
        <v>-6.361452841584074E-2</v>
      </c>
      <c r="U167" s="1">
        <f t="shared" ca="1" si="26"/>
        <v>-5.3664923576456219E-2</v>
      </c>
      <c r="V167" s="1">
        <f t="shared" ca="1" si="26"/>
        <v>-2.4853553240658594E-2</v>
      </c>
      <c r="W167" s="1">
        <f t="shared" ca="1" si="26"/>
        <v>-1.4104116206725914E-2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1.7999999999999999E-2</v>
      </c>
      <c r="E1">
        <v>1.7999999999999999E-2</v>
      </c>
      <c r="F1">
        <v>1.7999999999999999E-2</v>
      </c>
      <c r="G1">
        <v>0.57699999999999996</v>
      </c>
      <c r="H1">
        <v>0.995</v>
      </c>
      <c r="I1">
        <v>0.70199999999999996</v>
      </c>
      <c r="J1">
        <v>6.2E-2</v>
      </c>
      <c r="K1">
        <v>3.0000000000000001E-3</v>
      </c>
      <c r="L1">
        <v>0.03</v>
      </c>
      <c r="M1">
        <v>7.0999999999999994E-2</v>
      </c>
      <c r="N1">
        <v>1.7999999999999999E-2</v>
      </c>
      <c r="O1">
        <v>5.1999999999999998E-2</v>
      </c>
      <c r="P1">
        <v>1.7999999999999999E-2</v>
      </c>
      <c r="Q1">
        <v>4.0000000000000001E-3</v>
      </c>
      <c r="R1">
        <v>7.0000000000000001E-3</v>
      </c>
      <c r="S1">
        <v>3.2000000000000001E-2</v>
      </c>
      <c r="T1">
        <v>1.9E-2</v>
      </c>
      <c r="U1">
        <v>5.0000000000000001E-3</v>
      </c>
      <c r="V1">
        <v>9.4E-2</v>
      </c>
      <c r="W1">
        <v>6.4000000000000001E-2</v>
      </c>
      <c r="Z1" s="1">
        <f>AVERAGE(D1:M1)</f>
        <v>0.24939999999999998</v>
      </c>
      <c r="AA1" s="1">
        <f>AVERAGE(N1:W1)</f>
        <v>3.1300000000000001E-2</v>
      </c>
    </row>
    <row r="2" spans="1:27">
      <c r="A2">
        <v>1</v>
      </c>
      <c r="B2" t="s">
        <v>149</v>
      </c>
      <c r="C2">
        <v>30</v>
      </c>
      <c r="D2">
        <v>1.6E-2</v>
      </c>
      <c r="E2">
        <v>1.6E-2</v>
      </c>
      <c r="F2">
        <v>5.0000000000000001E-3</v>
      </c>
      <c r="G2">
        <v>0.60699999999999998</v>
      </c>
      <c r="H2">
        <v>0.995</v>
      </c>
      <c r="I2">
        <v>0.29899999999999999</v>
      </c>
      <c r="J2">
        <v>5.7000000000000002E-2</v>
      </c>
      <c r="K2">
        <v>2.8000000000000001E-2</v>
      </c>
      <c r="L2">
        <v>3.3000000000000002E-2</v>
      </c>
      <c r="M2">
        <v>3.4000000000000002E-2</v>
      </c>
      <c r="N2">
        <v>1.6E-2</v>
      </c>
      <c r="O2">
        <v>3.5000000000000003E-2</v>
      </c>
      <c r="P2">
        <v>1.7000000000000001E-2</v>
      </c>
      <c r="Q2">
        <v>4.0000000000000001E-3</v>
      </c>
      <c r="R2">
        <v>4.0000000000000001E-3</v>
      </c>
      <c r="S2">
        <v>7.6999999999999999E-2</v>
      </c>
      <c r="T2">
        <v>1.0999999999999999E-2</v>
      </c>
      <c r="U2">
        <v>2E-3</v>
      </c>
      <c r="V2">
        <v>4.5999999999999999E-2</v>
      </c>
      <c r="W2">
        <v>5.7000000000000002E-2</v>
      </c>
      <c r="Z2" s="1">
        <f t="shared" ref="Z2:Z48" si="0">AVERAGE(D2:M2)</f>
        <v>0.20899999999999994</v>
      </c>
      <c r="AA2" s="1">
        <f t="shared" ref="AA2:AA48" si="1">AVERAGE(N2:W2)</f>
        <v>2.69E-2</v>
      </c>
    </row>
    <row r="3" spans="1:27">
      <c r="A3">
        <v>2</v>
      </c>
      <c r="B3" t="s">
        <v>150</v>
      </c>
      <c r="C3">
        <v>30</v>
      </c>
      <c r="D3">
        <v>2.1999999999999999E-2</v>
      </c>
      <c r="E3">
        <v>2.1999999999999999E-2</v>
      </c>
      <c r="F3">
        <v>6.0000000000000001E-3</v>
      </c>
      <c r="G3">
        <v>0.27900000000000003</v>
      </c>
      <c r="H3">
        <v>0.99099999999999999</v>
      </c>
      <c r="I3">
        <v>0.64900000000000002</v>
      </c>
      <c r="J3">
        <v>5.7000000000000002E-2</v>
      </c>
      <c r="K3">
        <v>5.0000000000000001E-3</v>
      </c>
      <c r="L3">
        <v>5.2999999999999999E-2</v>
      </c>
      <c r="M3">
        <v>5.8999999999999997E-2</v>
      </c>
      <c r="N3">
        <v>2.1999999999999999E-2</v>
      </c>
      <c r="O3">
        <v>2.9000000000000001E-2</v>
      </c>
      <c r="P3">
        <v>2.1999999999999999E-2</v>
      </c>
      <c r="Q3">
        <v>4.0000000000000001E-3</v>
      </c>
      <c r="R3">
        <v>5.0000000000000001E-3</v>
      </c>
      <c r="S3">
        <v>6.0000000000000001E-3</v>
      </c>
      <c r="T3">
        <v>8.4000000000000005E-2</v>
      </c>
      <c r="U3">
        <v>4.0000000000000001E-3</v>
      </c>
      <c r="V3">
        <v>7.0000000000000001E-3</v>
      </c>
      <c r="W3">
        <v>3.7999999999999999E-2</v>
      </c>
      <c r="Z3" s="1">
        <f t="shared" si="0"/>
        <v>0.21430000000000002</v>
      </c>
      <c r="AA3" s="1">
        <f t="shared" si="1"/>
        <v>2.2100000000000005E-2</v>
      </c>
    </row>
    <row r="4" spans="1:27">
      <c r="A4">
        <v>3</v>
      </c>
      <c r="B4" t="s">
        <v>151</v>
      </c>
      <c r="C4">
        <v>30</v>
      </c>
      <c r="D4">
        <v>1.9E-2</v>
      </c>
      <c r="E4">
        <v>1.9E-2</v>
      </c>
      <c r="F4">
        <v>4.0000000000000001E-3</v>
      </c>
      <c r="G4">
        <v>0.47499999999999998</v>
      </c>
      <c r="H4">
        <v>0.99299999999999999</v>
      </c>
      <c r="I4">
        <v>0.54500000000000004</v>
      </c>
      <c r="J4">
        <v>0.112</v>
      </c>
      <c r="K4">
        <v>4.0000000000000001E-3</v>
      </c>
      <c r="L4">
        <v>2.9000000000000001E-2</v>
      </c>
      <c r="M4">
        <v>4.2999999999999997E-2</v>
      </c>
      <c r="N4">
        <v>1.9E-2</v>
      </c>
      <c r="O4">
        <v>2.4E-2</v>
      </c>
      <c r="P4">
        <v>1.9E-2</v>
      </c>
      <c r="Q4">
        <v>4.0000000000000001E-3</v>
      </c>
      <c r="R4">
        <v>4.0000000000000001E-3</v>
      </c>
      <c r="S4">
        <v>7.4999999999999997E-2</v>
      </c>
      <c r="T4">
        <v>2.7E-2</v>
      </c>
      <c r="U4">
        <v>1.4999999999999999E-2</v>
      </c>
      <c r="V4">
        <v>2.1000000000000001E-2</v>
      </c>
      <c r="W4">
        <v>5.8999999999999997E-2</v>
      </c>
      <c r="Z4" s="1">
        <f t="shared" si="0"/>
        <v>0.22430000000000003</v>
      </c>
      <c r="AA4" s="1">
        <f t="shared" si="1"/>
        <v>2.6700000000000002E-2</v>
      </c>
    </row>
    <row r="5" spans="1:27">
      <c r="A5">
        <v>4</v>
      </c>
      <c r="B5" t="s">
        <v>152</v>
      </c>
      <c r="C5">
        <v>30</v>
      </c>
      <c r="D5">
        <v>1.9E-2</v>
      </c>
      <c r="E5">
        <v>1.7999999999999999E-2</v>
      </c>
      <c r="F5">
        <v>4.0000000000000001E-3</v>
      </c>
      <c r="G5">
        <v>0.5</v>
      </c>
      <c r="H5">
        <v>0.995</v>
      </c>
      <c r="I5">
        <v>0.66500000000000004</v>
      </c>
      <c r="J5">
        <v>8.7999999999999995E-2</v>
      </c>
      <c r="K5">
        <v>7.0000000000000001E-3</v>
      </c>
      <c r="L5">
        <v>2.7E-2</v>
      </c>
      <c r="M5">
        <v>4.8000000000000001E-2</v>
      </c>
      <c r="N5">
        <v>1.9E-2</v>
      </c>
      <c r="O5">
        <v>4.2000000000000003E-2</v>
      </c>
      <c r="P5">
        <v>1.9E-2</v>
      </c>
      <c r="Q5">
        <v>4.0000000000000001E-3</v>
      </c>
      <c r="R5">
        <v>1.2999999999999999E-2</v>
      </c>
      <c r="S5">
        <v>1.2E-2</v>
      </c>
      <c r="T5">
        <v>4.8000000000000001E-2</v>
      </c>
      <c r="U5">
        <v>8.5999999999999993E-2</v>
      </c>
      <c r="V5">
        <v>0.04</v>
      </c>
      <c r="W5">
        <v>5.7000000000000002E-2</v>
      </c>
      <c r="Z5" s="1">
        <f t="shared" si="0"/>
        <v>0.23710000000000003</v>
      </c>
      <c r="AA5" s="1">
        <f t="shared" si="1"/>
        <v>3.3999999999999996E-2</v>
      </c>
    </row>
    <row r="6" spans="1:27">
      <c r="A6">
        <v>5</v>
      </c>
      <c r="B6" t="s">
        <v>153</v>
      </c>
      <c r="C6">
        <v>30</v>
      </c>
      <c r="D6">
        <v>1.7000000000000001E-2</v>
      </c>
      <c r="E6">
        <v>1.7000000000000001E-2</v>
      </c>
      <c r="F6">
        <v>3.0000000000000001E-3</v>
      </c>
      <c r="G6">
        <v>0.73299999999999998</v>
      </c>
      <c r="H6">
        <v>0.99299999999999999</v>
      </c>
      <c r="I6">
        <v>0.48299999999999998</v>
      </c>
      <c r="J6">
        <v>4.9000000000000002E-2</v>
      </c>
      <c r="K6">
        <v>1.4E-2</v>
      </c>
      <c r="L6">
        <v>2.5999999999999999E-2</v>
      </c>
      <c r="M6">
        <v>5.3999999999999999E-2</v>
      </c>
      <c r="N6">
        <v>1.7000000000000001E-2</v>
      </c>
      <c r="O6">
        <v>0.03</v>
      </c>
      <c r="P6">
        <v>1.7000000000000001E-2</v>
      </c>
      <c r="Q6">
        <v>7.0000000000000001E-3</v>
      </c>
      <c r="R6">
        <v>1.4E-2</v>
      </c>
      <c r="S6">
        <v>0.17799999999999999</v>
      </c>
      <c r="T6">
        <v>2.5999999999999999E-2</v>
      </c>
      <c r="U6">
        <v>2.1999999999999999E-2</v>
      </c>
      <c r="V6">
        <v>9.9000000000000005E-2</v>
      </c>
      <c r="W6">
        <v>3.7999999999999999E-2</v>
      </c>
      <c r="Z6" s="1">
        <f t="shared" si="0"/>
        <v>0.23889999999999995</v>
      </c>
      <c r="AA6" s="1">
        <f t="shared" si="1"/>
        <v>4.48E-2</v>
      </c>
    </row>
    <row r="7" spans="1:27">
      <c r="A7">
        <v>6</v>
      </c>
      <c r="B7" t="s">
        <v>154</v>
      </c>
      <c r="C7">
        <v>30</v>
      </c>
      <c r="D7">
        <v>1.7999999999999999E-2</v>
      </c>
      <c r="E7">
        <v>1.7999999999999999E-2</v>
      </c>
      <c r="F7">
        <v>0.01</v>
      </c>
      <c r="G7">
        <v>0.20100000000000001</v>
      </c>
      <c r="H7">
        <v>0.97699999999999998</v>
      </c>
      <c r="I7">
        <v>0.29899999999999999</v>
      </c>
      <c r="J7">
        <v>6.0000000000000001E-3</v>
      </c>
      <c r="K7">
        <v>4.5999999999999999E-2</v>
      </c>
      <c r="L7">
        <v>3.3000000000000002E-2</v>
      </c>
      <c r="M7">
        <v>2.1999999999999999E-2</v>
      </c>
      <c r="N7">
        <v>1.7999999999999999E-2</v>
      </c>
      <c r="O7">
        <v>2.5999999999999999E-2</v>
      </c>
      <c r="P7">
        <v>1.9E-2</v>
      </c>
      <c r="Q7">
        <v>1.4E-2</v>
      </c>
      <c r="R7">
        <v>3.6999999999999998E-2</v>
      </c>
      <c r="S7">
        <v>2.3E-2</v>
      </c>
      <c r="T7">
        <v>7.0000000000000001E-3</v>
      </c>
      <c r="U7">
        <v>2E-3</v>
      </c>
      <c r="V7">
        <v>0.20399999999999999</v>
      </c>
      <c r="W7">
        <v>0.05</v>
      </c>
      <c r="Z7" s="1">
        <f t="shared" si="0"/>
        <v>0.16299999999999998</v>
      </c>
      <c r="AA7" s="1">
        <f t="shared" si="1"/>
        <v>3.9999999999999994E-2</v>
      </c>
    </row>
    <row r="8" spans="1:27">
      <c r="A8">
        <v>7</v>
      </c>
      <c r="B8" t="s">
        <v>155</v>
      </c>
      <c r="C8">
        <v>30</v>
      </c>
      <c r="D8">
        <v>1.7000000000000001E-2</v>
      </c>
      <c r="E8">
        <v>1.7000000000000001E-2</v>
      </c>
      <c r="F8">
        <v>8.0000000000000002E-3</v>
      </c>
      <c r="G8">
        <v>0.184</v>
      </c>
      <c r="H8">
        <v>0.995</v>
      </c>
      <c r="I8">
        <v>0.15</v>
      </c>
      <c r="J8">
        <v>4.0000000000000001E-3</v>
      </c>
      <c r="K8">
        <v>0.03</v>
      </c>
      <c r="L8">
        <v>1.2E-2</v>
      </c>
      <c r="M8">
        <v>1.7000000000000001E-2</v>
      </c>
      <c r="N8">
        <v>1.6E-2</v>
      </c>
      <c r="O8">
        <v>1.9E-2</v>
      </c>
      <c r="P8">
        <v>1.7000000000000001E-2</v>
      </c>
      <c r="Q8">
        <v>6.2E-2</v>
      </c>
      <c r="R8">
        <v>7.5999999999999998E-2</v>
      </c>
      <c r="S8">
        <v>7.0000000000000001E-3</v>
      </c>
      <c r="T8">
        <v>4.0000000000000001E-3</v>
      </c>
      <c r="U8">
        <v>2E-3</v>
      </c>
      <c r="V8">
        <v>7.0999999999999994E-2</v>
      </c>
      <c r="W8">
        <v>8.9999999999999993E-3</v>
      </c>
      <c r="Z8" s="1">
        <f t="shared" si="0"/>
        <v>0.1434</v>
      </c>
      <c r="AA8" s="1">
        <f t="shared" si="1"/>
        <v>2.8300000000000002E-2</v>
      </c>
    </row>
    <row r="9" spans="1:27">
      <c r="A9">
        <v>8</v>
      </c>
      <c r="B9" t="s">
        <v>156</v>
      </c>
      <c r="C9">
        <v>30</v>
      </c>
      <c r="D9">
        <v>0.02</v>
      </c>
      <c r="E9">
        <v>0.02</v>
      </c>
      <c r="F9">
        <v>5.0000000000000001E-3</v>
      </c>
      <c r="G9">
        <v>6.6000000000000003E-2</v>
      </c>
      <c r="H9">
        <v>0.629</v>
      </c>
      <c r="I9">
        <v>7.1999999999999995E-2</v>
      </c>
      <c r="J9">
        <v>2.1999999999999999E-2</v>
      </c>
      <c r="K9">
        <v>0.16800000000000001</v>
      </c>
      <c r="L9">
        <v>1.2999999999999999E-2</v>
      </c>
      <c r="M9">
        <v>1.4999999999999999E-2</v>
      </c>
      <c r="N9">
        <v>0.02</v>
      </c>
      <c r="O9">
        <v>7.0000000000000001E-3</v>
      </c>
      <c r="P9">
        <v>0.02</v>
      </c>
      <c r="Q9">
        <v>7.0000000000000001E-3</v>
      </c>
      <c r="R9">
        <v>0.02</v>
      </c>
      <c r="S9">
        <v>1.0999999999999999E-2</v>
      </c>
      <c r="T9">
        <v>0.01</v>
      </c>
      <c r="U9">
        <v>2E-3</v>
      </c>
      <c r="V9">
        <v>4.0000000000000001E-3</v>
      </c>
      <c r="W9">
        <v>4.0000000000000001E-3</v>
      </c>
      <c r="Z9" s="1">
        <f t="shared" si="0"/>
        <v>0.10299999999999998</v>
      </c>
      <c r="AA9" s="1">
        <f t="shared" si="1"/>
        <v>1.0499999999999999E-2</v>
      </c>
    </row>
    <row r="10" spans="1:27">
      <c r="A10">
        <v>9</v>
      </c>
      <c r="B10" t="s">
        <v>157</v>
      </c>
      <c r="C10">
        <v>30</v>
      </c>
      <c r="D10">
        <v>1.7000000000000001E-2</v>
      </c>
      <c r="E10">
        <v>1.7000000000000001E-2</v>
      </c>
      <c r="F10">
        <v>7.0000000000000001E-3</v>
      </c>
      <c r="G10">
        <v>0.27600000000000002</v>
      </c>
      <c r="H10">
        <v>0.995</v>
      </c>
      <c r="I10">
        <v>0.16</v>
      </c>
      <c r="J10">
        <v>0.01</v>
      </c>
      <c r="K10">
        <v>1.7999999999999999E-2</v>
      </c>
      <c r="L10">
        <v>1.7999999999999999E-2</v>
      </c>
      <c r="M10">
        <v>1.7000000000000001E-2</v>
      </c>
      <c r="N10">
        <v>1.7000000000000001E-2</v>
      </c>
      <c r="O10">
        <v>2.1000000000000001E-2</v>
      </c>
      <c r="P10">
        <v>1.7000000000000001E-2</v>
      </c>
      <c r="Q10">
        <v>5.0000000000000001E-3</v>
      </c>
      <c r="R10">
        <v>1.0999999999999999E-2</v>
      </c>
      <c r="S10">
        <v>3.9E-2</v>
      </c>
      <c r="T10">
        <v>5.0000000000000001E-3</v>
      </c>
      <c r="U10">
        <v>2E-3</v>
      </c>
      <c r="V10">
        <v>5.0000000000000001E-3</v>
      </c>
      <c r="W10">
        <v>1.4999999999999999E-2</v>
      </c>
      <c r="Z10" s="1">
        <f t="shared" si="0"/>
        <v>0.1535</v>
      </c>
      <c r="AA10" s="1">
        <f t="shared" si="1"/>
        <v>1.37E-2</v>
      </c>
    </row>
    <row r="11" spans="1:27">
      <c r="A11">
        <v>10</v>
      </c>
      <c r="B11" t="s">
        <v>158</v>
      </c>
      <c r="C11">
        <v>30</v>
      </c>
      <c r="D11">
        <v>1.9E-2</v>
      </c>
      <c r="E11">
        <v>1.9E-2</v>
      </c>
      <c r="F11">
        <v>7.1999999999999995E-2</v>
      </c>
      <c r="G11">
        <v>0.311</v>
      </c>
      <c r="H11">
        <v>0.996</v>
      </c>
      <c r="I11">
        <v>0.748</v>
      </c>
      <c r="J11">
        <v>2.5000000000000001E-2</v>
      </c>
      <c r="K11">
        <v>6.0000000000000001E-3</v>
      </c>
      <c r="L11">
        <v>2.7E-2</v>
      </c>
      <c r="M11">
        <v>5.5E-2</v>
      </c>
      <c r="N11">
        <v>1.9E-2</v>
      </c>
      <c r="O11">
        <v>4.3999999999999997E-2</v>
      </c>
      <c r="P11">
        <v>1.9E-2</v>
      </c>
      <c r="Q11">
        <v>4.0000000000000001E-3</v>
      </c>
      <c r="R11">
        <v>3.9E-2</v>
      </c>
      <c r="S11">
        <v>8.9999999999999993E-3</v>
      </c>
      <c r="T11">
        <v>3.5000000000000003E-2</v>
      </c>
      <c r="U11">
        <v>3.7999999999999999E-2</v>
      </c>
      <c r="V11">
        <v>4.0000000000000001E-3</v>
      </c>
      <c r="W11">
        <v>3.3000000000000002E-2</v>
      </c>
      <c r="Z11" s="1">
        <f t="shared" si="0"/>
        <v>0.2278</v>
      </c>
      <c r="AA11" s="1">
        <f t="shared" si="1"/>
        <v>2.4400000000000002E-2</v>
      </c>
    </row>
    <row r="12" spans="1:27">
      <c r="A12">
        <v>11</v>
      </c>
      <c r="B12" t="s">
        <v>159</v>
      </c>
      <c r="C12">
        <v>30</v>
      </c>
      <c r="D12">
        <v>2.1000000000000001E-2</v>
      </c>
      <c r="E12">
        <v>2.1000000000000001E-2</v>
      </c>
      <c r="F12">
        <v>3.3000000000000002E-2</v>
      </c>
      <c r="G12">
        <v>0.16500000000000001</v>
      </c>
      <c r="H12">
        <v>0.995</v>
      </c>
      <c r="I12">
        <v>0.438</v>
      </c>
      <c r="J12">
        <v>1.0999999999999999E-2</v>
      </c>
      <c r="K12">
        <v>2E-3</v>
      </c>
      <c r="L12">
        <v>0.03</v>
      </c>
      <c r="M12">
        <v>3.1E-2</v>
      </c>
      <c r="N12">
        <v>2.1000000000000001E-2</v>
      </c>
      <c r="O12">
        <v>2.7E-2</v>
      </c>
      <c r="P12">
        <v>2.1000000000000001E-2</v>
      </c>
      <c r="Q12">
        <v>4.0000000000000001E-3</v>
      </c>
      <c r="R12">
        <v>7.0000000000000001E-3</v>
      </c>
      <c r="S12">
        <v>1.0999999999999999E-2</v>
      </c>
      <c r="T12">
        <v>8.0000000000000002E-3</v>
      </c>
      <c r="U12">
        <v>2E-3</v>
      </c>
      <c r="V12">
        <v>3.0000000000000001E-3</v>
      </c>
      <c r="W12">
        <v>2.3E-2</v>
      </c>
      <c r="Z12" s="1">
        <f t="shared" si="0"/>
        <v>0.17469999999999999</v>
      </c>
      <c r="AA12" s="1">
        <f t="shared" si="1"/>
        <v>1.2699999999999999E-2</v>
      </c>
    </row>
    <row r="13" spans="1:27">
      <c r="A13">
        <v>12</v>
      </c>
      <c r="B13" t="s">
        <v>160</v>
      </c>
      <c r="C13">
        <v>30</v>
      </c>
      <c r="D13">
        <v>1.9E-2</v>
      </c>
      <c r="E13">
        <v>1.7999999999999999E-2</v>
      </c>
      <c r="F13">
        <v>6.5000000000000002E-2</v>
      </c>
      <c r="G13">
        <v>0.19</v>
      </c>
      <c r="H13">
        <v>0.95099999999999996</v>
      </c>
      <c r="I13">
        <v>0.376</v>
      </c>
      <c r="J13">
        <v>7.6999999999999999E-2</v>
      </c>
      <c r="K13">
        <v>3.0000000000000001E-3</v>
      </c>
      <c r="L13">
        <v>1.2999999999999999E-2</v>
      </c>
      <c r="M13">
        <v>2.7E-2</v>
      </c>
      <c r="N13">
        <v>1.9E-2</v>
      </c>
      <c r="O13">
        <v>1.9E-2</v>
      </c>
      <c r="P13">
        <v>1.9E-2</v>
      </c>
      <c r="Q13">
        <v>6.0000000000000001E-3</v>
      </c>
      <c r="R13">
        <v>0.02</v>
      </c>
      <c r="S13">
        <v>0.40500000000000003</v>
      </c>
      <c r="T13">
        <v>1.4999999999999999E-2</v>
      </c>
      <c r="U13">
        <v>6.0000000000000001E-3</v>
      </c>
      <c r="V13">
        <v>1.7999999999999999E-2</v>
      </c>
      <c r="W13">
        <v>8.9999999999999993E-3</v>
      </c>
      <c r="Z13" s="1">
        <f t="shared" si="0"/>
        <v>0.17389999999999994</v>
      </c>
      <c r="AA13" s="1">
        <f t="shared" si="1"/>
        <v>5.3600000000000002E-2</v>
      </c>
    </row>
    <row r="14" spans="1:27">
      <c r="A14">
        <v>13</v>
      </c>
      <c r="B14" t="s">
        <v>161</v>
      </c>
      <c r="C14">
        <v>30</v>
      </c>
      <c r="D14">
        <v>1.7999999999999999E-2</v>
      </c>
      <c r="E14">
        <v>1.7999999999999999E-2</v>
      </c>
      <c r="F14">
        <v>3.0000000000000001E-3</v>
      </c>
      <c r="G14">
        <v>0.19400000000000001</v>
      </c>
      <c r="H14">
        <v>0.98599999999999999</v>
      </c>
      <c r="I14">
        <v>0.13300000000000001</v>
      </c>
      <c r="J14">
        <v>4.4999999999999998E-2</v>
      </c>
      <c r="K14">
        <v>0.39200000000000002</v>
      </c>
      <c r="L14">
        <v>1.2E-2</v>
      </c>
      <c r="M14">
        <v>1.6E-2</v>
      </c>
      <c r="N14">
        <v>1.7999999999999999E-2</v>
      </c>
      <c r="O14">
        <v>8.0000000000000002E-3</v>
      </c>
      <c r="P14">
        <v>1.9E-2</v>
      </c>
      <c r="Q14">
        <v>4.0000000000000001E-3</v>
      </c>
      <c r="R14">
        <v>0.03</v>
      </c>
      <c r="S14">
        <v>1.4999999999999999E-2</v>
      </c>
      <c r="T14">
        <v>2.8000000000000001E-2</v>
      </c>
      <c r="U14">
        <v>3.0000000000000001E-3</v>
      </c>
      <c r="V14">
        <v>3.0000000000000001E-3</v>
      </c>
      <c r="W14">
        <v>4.0000000000000001E-3</v>
      </c>
      <c r="Z14" s="1">
        <f t="shared" si="0"/>
        <v>0.18170000000000003</v>
      </c>
      <c r="AA14" s="1">
        <f t="shared" si="1"/>
        <v>1.32E-2</v>
      </c>
    </row>
    <row r="15" spans="1:27">
      <c r="A15">
        <v>14</v>
      </c>
      <c r="B15" t="s">
        <v>162</v>
      </c>
      <c r="C15">
        <v>30</v>
      </c>
      <c r="D15">
        <v>0.02</v>
      </c>
      <c r="E15">
        <v>0.02</v>
      </c>
      <c r="F15">
        <v>5.0000000000000001E-3</v>
      </c>
      <c r="G15">
        <v>6.6000000000000003E-2</v>
      </c>
      <c r="H15">
        <v>0.91600000000000004</v>
      </c>
      <c r="I15">
        <v>0.185</v>
      </c>
      <c r="J15">
        <v>2.9000000000000001E-2</v>
      </c>
      <c r="K15">
        <v>3.0000000000000001E-3</v>
      </c>
      <c r="L15">
        <v>1.2999999999999999E-2</v>
      </c>
      <c r="M15">
        <v>0.02</v>
      </c>
      <c r="N15">
        <v>0.02</v>
      </c>
      <c r="O15">
        <v>6.0000000000000001E-3</v>
      </c>
      <c r="P15">
        <v>0.02</v>
      </c>
      <c r="Q15">
        <v>8.9999999999999993E-3</v>
      </c>
      <c r="R15">
        <v>2.1000000000000001E-2</v>
      </c>
      <c r="S15">
        <v>4.3999999999999997E-2</v>
      </c>
      <c r="T15">
        <v>1.2999999999999999E-2</v>
      </c>
      <c r="U15">
        <v>2E-3</v>
      </c>
      <c r="V15">
        <v>3.0000000000000001E-3</v>
      </c>
      <c r="W15">
        <v>5.0000000000000001E-3</v>
      </c>
      <c r="Z15" s="1">
        <f t="shared" si="0"/>
        <v>0.12769999999999998</v>
      </c>
      <c r="AA15" s="1">
        <f t="shared" si="1"/>
        <v>1.4300000000000002E-2</v>
      </c>
    </row>
    <row r="16" spans="1:27">
      <c r="A16">
        <v>15</v>
      </c>
      <c r="B16" t="s">
        <v>163</v>
      </c>
      <c r="C16">
        <v>30</v>
      </c>
      <c r="D16">
        <v>1.7999999999999999E-2</v>
      </c>
      <c r="E16">
        <v>1.7999999999999999E-2</v>
      </c>
      <c r="F16">
        <v>4.0000000000000001E-3</v>
      </c>
      <c r="G16">
        <v>0.26200000000000001</v>
      </c>
      <c r="H16">
        <v>0.98199999999999998</v>
      </c>
      <c r="I16">
        <v>0.35499999999999998</v>
      </c>
      <c r="J16">
        <v>8.5000000000000006E-2</v>
      </c>
      <c r="K16">
        <v>0.01</v>
      </c>
      <c r="L16">
        <v>2.3E-2</v>
      </c>
      <c r="M16">
        <v>3.4000000000000002E-2</v>
      </c>
      <c r="N16">
        <v>1.7999999999999999E-2</v>
      </c>
      <c r="O16">
        <v>1.2999999999999999E-2</v>
      </c>
      <c r="P16">
        <v>1.7999999999999999E-2</v>
      </c>
      <c r="Q16">
        <v>5.0000000000000001E-3</v>
      </c>
      <c r="R16">
        <v>8.9999999999999993E-3</v>
      </c>
      <c r="S16">
        <v>7.3999999999999996E-2</v>
      </c>
      <c r="T16">
        <v>3.5999999999999997E-2</v>
      </c>
      <c r="U16">
        <v>3.0000000000000001E-3</v>
      </c>
      <c r="V16">
        <v>2E-3</v>
      </c>
      <c r="W16">
        <v>7.0000000000000001E-3</v>
      </c>
      <c r="Z16" s="1">
        <f t="shared" si="0"/>
        <v>0.17909999999999998</v>
      </c>
      <c r="AA16" s="1">
        <f t="shared" si="1"/>
        <v>1.8500000000000003E-2</v>
      </c>
    </row>
    <row r="17" spans="1:27">
      <c r="A17">
        <v>16</v>
      </c>
      <c r="B17" t="s">
        <v>164</v>
      </c>
      <c r="C17">
        <v>30</v>
      </c>
      <c r="D17">
        <v>1.7000000000000001E-2</v>
      </c>
      <c r="E17">
        <v>1.7000000000000001E-2</v>
      </c>
      <c r="F17">
        <v>4.0000000000000001E-3</v>
      </c>
      <c r="G17">
        <v>0.33200000000000002</v>
      </c>
      <c r="H17">
        <v>0.99399999999999999</v>
      </c>
      <c r="I17">
        <v>0.20399999999999999</v>
      </c>
      <c r="J17">
        <v>1.4999999999999999E-2</v>
      </c>
      <c r="K17">
        <v>0.19700000000000001</v>
      </c>
      <c r="L17">
        <v>1.2999999999999999E-2</v>
      </c>
      <c r="M17">
        <v>2.1999999999999999E-2</v>
      </c>
      <c r="N17">
        <v>1.7000000000000001E-2</v>
      </c>
      <c r="O17">
        <v>0.02</v>
      </c>
      <c r="P17">
        <v>1.7999999999999999E-2</v>
      </c>
      <c r="Q17">
        <v>8.9999999999999993E-3</v>
      </c>
      <c r="R17">
        <v>6.7000000000000004E-2</v>
      </c>
      <c r="S17">
        <v>1.4999999999999999E-2</v>
      </c>
      <c r="T17">
        <v>1.4999999999999999E-2</v>
      </c>
      <c r="U17">
        <v>2E-3</v>
      </c>
      <c r="V17">
        <v>8.4000000000000005E-2</v>
      </c>
      <c r="W17">
        <v>6.0000000000000001E-3</v>
      </c>
      <c r="Z17" s="1">
        <f t="shared" si="0"/>
        <v>0.18149999999999997</v>
      </c>
      <c r="AA17" s="1">
        <f t="shared" si="1"/>
        <v>2.5300000000000007E-2</v>
      </c>
    </row>
    <row r="18" spans="1:27">
      <c r="A18">
        <v>17</v>
      </c>
      <c r="B18" t="s">
        <v>165</v>
      </c>
      <c r="C18">
        <v>30</v>
      </c>
      <c r="D18">
        <v>1.7999999999999999E-2</v>
      </c>
      <c r="E18">
        <v>1.7999999999999999E-2</v>
      </c>
      <c r="F18">
        <v>4.0000000000000001E-3</v>
      </c>
      <c r="G18">
        <v>0.192</v>
      </c>
      <c r="H18">
        <v>0.99399999999999999</v>
      </c>
      <c r="I18">
        <v>0.39</v>
      </c>
      <c r="J18">
        <v>1.9E-2</v>
      </c>
      <c r="K18">
        <v>6.0000000000000001E-3</v>
      </c>
      <c r="L18">
        <v>1.4999999999999999E-2</v>
      </c>
      <c r="M18">
        <v>0.03</v>
      </c>
      <c r="N18">
        <v>1.9E-2</v>
      </c>
      <c r="O18">
        <v>0.02</v>
      </c>
      <c r="P18">
        <v>1.9E-2</v>
      </c>
      <c r="Q18">
        <v>2.1999999999999999E-2</v>
      </c>
      <c r="R18">
        <v>8.6999999999999994E-2</v>
      </c>
      <c r="S18">
        <v>1.0999999999999999E-2</v>
      </c>
      <c r="T18">
        <v>2.5999999999999999E-2</v>
      </c>
      <c r="U18">
        <v>4.0000000000000001E-3</v>
      </c>
      <c r="V18">
        <v>7.4999999999999997E-2</v>
      </c>
      <c r="W18">
        <v>8.0000000000000002E-3</v>
      </c>
      <c r="Z18" s="1">
        <f t="shared" si="0"/>
        <v>0.1686</v>
      </c>
      <c r="AA18" s="1">
        <f t="shared" si="1"/>
        <v>2.9099999999999997E-2</v>
      </c>
    </row>
    <row r="19" spans="1:27">
      <c r="A19">
        <v>18</v>
      </c>
      <c r="B19" t="s">
        <v>166</v>
      </c>
      <c r="C19">
        <v>30</v>
      </c>
      <c r="D19">
        <v>0.02</v>
      </c>
      <c r="E19">
        <v>1.9E-2</v>
      </c>
      <c r="F19">
        <v>0.01</v>
      </c>
      <c r="G19">
        <v>0.20599999999999999</v>
      </c>
      <c r="H19">
        <v>0.995</v>
      </c>
      <c r="I19">
        <v>0.52500000000000002</v>
      </c>
      <c r="J19">
        <v>2.7E-2</v>
      </c>
      <c r="K19">
        <v>4.0000000000000001E-3</v>
      </c>
      <c r="L19">
        <v>3.5000000000000003E-2</v>
      </c>
      <c r="M19">
        <v>3.3000000000000002E-2</v>
      </c>
      <c r="N19">
        <v>0.02</v>
      </c>
      <c r="O19">
        <v>2.3E-2</v>
      </c>
      <c r="P19">
        <v>0.02</v>
      </c>
      <c r="Q19">
        <v>4.0000000000000001E-3</v>
      </c>
      <c r="R19">
        <v>0.01</v>
      </c>
      <c r="S19">
        <v>8.9999999999999993E-3</v>
      </c>
      <c r="T19">
        <v>2.1000000000000001E-2</v>
      </c>
      <c r="U19">
        <v>4.0000000000000001E-3</v>
      </c>
      <c r="V19">
        <v>6.0000000000000001E-3</v>
      </c>
      <c r="W19">
        <v>0.03</v>
      </c>
      <c r="Z19" s="1">
        <f t="shared" si="0"/>
        <v>0.18739999999999996</v>
      </c>
      <c r="AA19" s="1">
        <f t="shared" si="1"/>
        <v>1.4700000000000001E-2</v>
      </c>
    </row>
    <row r="20" spans="1:27">
      <c r="A20">
        <v>19</v>
      </c>
      <c r="B20" t="s">
        <v>167</v>
      </c>
      <c r="C20">
        <v>30</v>
      </c>
      <c r="D20">
        <v>1.9E-2</v>
      </c>
      <c r="E20">
        <v>1.9E-2</v>
      </c>
      <c r="F20">
        <v>7.0000000000000001E-3</v>
      </c>
      <c r="G20">
        <v>0.193</v>
      </c>
      <c r="H20">
        <v>0.92500000000000004</v>
      </c>
      <c r="I20">
        <v>0.28199999999999997</v>
      </c>
      <c r="J20">
        <v>4.1000000000000002E-2</v>
      </c>
      <c r="K20">
        <v>0.249</v>
      </c>
      <c r="L20">
        <v>2.9000000000000001E-2</v>
      </c>
      <c r="M20">
        <v>1.7000000000000001E-2</v>
      </c>
      <c r="N20">
        <v>1.9E-2</v>
      </c>
      <c r="O20">
        <v>1.9E-2</v>
      </c>
      <c r="P20">
        <v>1.9E-2</v>
      </c>
      <c r="Q20">
        <v>4.0000000000000001E-3</v>
      </c>
      <c r="R20">
        <v>0.16</v>
      </c>
      <c r="S20">
        <v>0.03</v>
      </c>
      <c r="T20">
        <v>1.9E-2</v>
      </c>
      <c r="U20">
        <v>6.0000000000000001E-3</v>
      </c>
      <c r="V20">
        <v>0.02</v>
      </c>
      <c r="W20">
        <v>4.7E-2</v>
      </c>
      <c r="Z20" s="1">
        <f t="shared" si="0"/>
        <v>0.17809999999999998</v>
      </c>
      <c r="AA20" s="1">
        <f t="shared" si="1"/>
        <v>3.4300000000000004E-2</v>
      </c>
    </row>
    <row r="21" spans="1:27">
      <c r="A21">
        <v>20</v>
      </c>
      <c r="B21" t="s">
        <v>168</v>
      </c>
      <c r="C21">
        <v>30</v>
      </c>
      <c r="D21">
        <v>1.7000000000000001E-2</v>
      </c>
      <c r="E21">
        <v>1.7000000000000001E-2</v>
      </c>
      <c r="F21">
        <v>4.0000000000000001E-3</v>
      </c>
      <c r="G21">
        <v>0.28699999999999998</v>
      </c>
      <c r="H21">
        <v>0.99399999999999999</v>
      </c>
      <c r="I21">
        <v>0.373</v>
      </c>
      <c r="J21">
        <v>1.9E-2</v>
      </c>
      <c r="K21">
        <v>5.7000000000000002E-2</v>
      </c>
      <c r="L21">
        <v>2.3E-2</v>
      </c>
      <c r="M21">
        <v>2.4E-2</v>
      </c>
      <c r="N21">
        <v>1.7000000000000001E-2</v>
      </c>
      <c r="O21">
        <v>0.02</v>
      </c>
      <c r="P21">
        <v>1.7000000000000001E-2</v>
      </c>
      <c r="Q21">
        <v>5.8000000000000003E-2</v>
      </c>
      <c r="R21">
        <v>7.5999999999999998E-2</v>
      </c>
      <c r="S21">
        <v>1.2E-2</v>
      </c>
      <c r="T21">
        <v>2.1999999999999999E-2</v>
      </c>
      <c r="U21">
        <v>8.9999999999999993E-3</v>
      </c>
      <c r="V21">
        <v>0.106</v>
      </c>
      <c r="W21">
        <v>3.1E-2</v>
      </c>
      <c r="Z21" s="1">
        <f t="shared" si="0"/>
        <v>0.18149999999999997</v>
      </c>
      <c r="AA21" s="1">
        <f t="shared" si="1"/>
        <v>3.6799999999999999E-2</v>
      </c>
    </row>
    <row r="22" spans="1:27">
      <c r="A22">
        <v>21</v>
      </c>
      <c r="B22" t="s">
        <v>169</v>
      </c>
      <c r="C22">
        <v>30</v>
      </c>
      <c r="D22">
        <v>1.7999999999999999E-2</v>
      </c>
      <c r="E22">
        <v>1.7000000000000001E-2</v>
      </c>
      <c r="F22">
        <v>6.0000000000000001E-3</v>
      </c>
      <c r="G22">
        <v>0.38900000000000001</v>
      </c>
      <c r="H22">
        <v>0.96299999999999997</v>
      </c>
      <c r="I22">
        <v>0.33100000000000002</v>
      </c>
      <c r="J22">
        <v>7.3999999999999996E-2</v>
      </c>
      <c r="K22">
        <v>0.14000000000000001</v>
      </c>
      <c r="L22">
        <v>4.7E-2</v>
      </c>
      <c r="M22">
        <v>3.3000000000000002E-2</v>
      </c>
      <c r="N22">
        <v>1.7999999999999999E-2</v>
      </c>
      <c r="O22">
        <v>1.6E-2</v>
      </c>
      <c r="P22">
        <v>1.7999999999999999E-2</v>
      </c>
      <c r="Q22">
        <v>6.0000000000000001E-3</v>
      </c>
      <c r="R22">
        <v>0.01</v>
      </c>
      <c r="S22">
        <v>7.0000000000000007E-2</v>
      </c>
      <c r="T22">
        <v>3.5000000000000003E-2</v>
      </c>
      <c r="U22">
        <v>3.0000000000000001E-3</v>
      </c>
      <c r="V22">
        <v>5.0000000000000001E-3</v>
      </c>
      <c r="W22">
        <v>3.6999999999999998E-2</v>
      </c>
      <c r="Z22" s="1">
        <f t="shared" si="0"/>
        <v>0.20180000000000003</v>
      </c>
      <c r="AA22" s="1">
        <f t="shared" si="1"/>
        <v>2.1800000000000003E-2</v>
      </c>
    </row>
    <row r="23" spans="1:27">
      <c r="A23">
        <v>22</v>
      </c>
      <c r="B23" t="s">
        <v>170</v>
      </c>
      <c r="C23">
        <v>30</v>
      </c>
      <c r="D23">
        <v>2.1999999999999999E-2</v>
      </c>
      <c r="E23">
        <v>2.1000000000000001E-2</v>
      </c>
      <c r="F23">
        <v>7.5999999999999998E-2</v>
      </c>
      <c r="G23">
        <v>6.2E-2</v>
      </c>
      <c r="H23">
        <v>0.65</v>
      </c>
      <c r="I23">
        <v>0.37</v>
      </c>
      <c r="J23">
        <v>0.308</v>
      </c>
      <c r="K23">
        <v>6.0000000000000001E-3</v>
      </c>
      <c r="L23">
        <v>4.2000000000000003E-2</v>
      </c>
      <c r="M23">
        <v>2.9000000000000001E-2</v>
      </c>
      <c r="N23">
        <v>2.1999999999999999E-2</v>
      </c>
      <c r="O23">
        <v>1.4999999999999999E-2</v>
      </c>
      <c r="P23">
        <v>2.1999999999999999E-2</v>
      </c>
      <c r="Q23">
        <v>1.0999999999999999E-2</v>
      </c>
      <c r="R23">
        <v>6.0000000000000001E-3</v>
      </c>
      <c r="S23">
        <v>7.8E-2</v>
      </c>
      <c r="T23">
        <v>3.3000000000000002E-2</v>
      </c>
      <c r="U23">
        <v>0.04</v>
      </c>
      <c r="V23">
        <v>2.3E-2</v>
      </c>
      <c r="W23">
        <v>0.09</v>
      </c>
      <c r="Z23" s="1">
        <f t="shared" si="0"/>
        <v>0.15860000000000002</v>
      </c>
      <c r="AA23" s="1">
        <f t="shared" si="1"/>
        <v>3.3999999999999996E-2</v>
      </c>
    </row>
    <row r="24" spans="1:27">
      <c r="A24">
        <v>23</v>
      </c>
      <c r="B24" t="s">
        <v>171</v>
      </c>
      <c r="C24">
        <v>30</v>
      </c>
      <c r="D24">
        <v>1.4999999999999999E-2</v>
      </c>
      <c r="E24">
        <v>1.4999999999999999E-2</v>
      </c>
      <c r="F24">
        <v>4.0000000000000001E-3</v>
      </c>
      <c r="G24">
        <v>0.35399999999999998</v>
      </c>
      <c r="H24">
        <v>0.99399999999999999</v>
      </c>
      <c r="I24">
        <v>0.42</v>
      </c>
      <c r="J24">
        <v>0.05</v>
      </c>
      <c r="K24">
        <v>2.1999999999999999E-2</v>
      </c>
      <c r="L24">
        <v>1.7999999999999999E-2</v>
      </c>
      <c r="M24">
        <v>2.5999999999999999E-2</v>
      </c>
      <c r="N24">
        <v>1.4999999999999999E-2</v>
      </c>
      <c r="O24">
        <v>1.6E-2</v>
      </c>
      <c r="P24">
        <v>1.4999999999999999E-2</v>
      </c>
      <c r="Q24">
        <v>2.3E-2</v>
      </c>
      <c r="R24">
        <v>4.1000000000000002E-2</v>
      </c>
      <c r="S24">
        <v>0.121</v>
      </c>
      <c r="T24">
        <v>2.7E-2</v>
      </c>
      <c r="U24">
        <v>4.3999999999999997E-2</v>
      </c>
      <c r="V24">
        <v>6.0000000000000001E-3</v>
      </c>
      <c r="W24">
        <v>2.4E-2</v>
      </c>
      <c r="Z24" s="1">
        <f t="shared" si="0"/>
        <v>0.19180000000000003</v>
      </c>
      <c r="AA24" s="1">
        <f t="shared" si="1"/>
        <v>3.32E-2</v>
      </c>
    </row>
    <row r="25" spans="1:27">
      <c r="A25">
        <v>24</v>
      </c>
      <c r="B25" t="s">
        <v>172</v>
      </c>
      <c r="C25">
        <v>30</v>
      </c>
      <c r="D25">
        <v>1.2999999999999999E-2</v>
      </c>
      <c r="E25">
        <v>1.2999999999999999E-2</v>
      </c>
      <c r="F25">
        <v>0.81499999999999995</v>
      </c>
      <c r="G25">
        <v>0.82699999999999996</v>
      </c>
      <c r="H25">
        <v>0.02</v>
      </c>
      <c r="I25">
        <v>0.314</v>
      </c>
      <c r="J25">
        <v>0.56899999999999995</v>
      </c>
      <c r="K25">
        <v>0.78400000000000003</v>
      </c>
      <c r="L25">
        <v>0.315</v>
      </c>
      <c r="M25">
        <v>0.86299999999999999</v>
      </c>
      <c r="N25">
        <v>1.2999999999999999E-2</v>
      </c>
      <c r="O25">
        <v>0.67200000000000004</v>
      </c>
      <c r="P25">
        <v>1.2999999999999999E-2</v>
      </c>
      <c r="Q25">
        <v>1.4999999999999999E-2</v>
      </c>
      <c r="R25">
        <v>0.13400000000000001</v>
      </c>
      <c r="S25">
        <v>0.08</v>
      </c>
      <c r="T25">
        <v>6.3E-2</v>
      </c>
      <c r="U25">
        <v>0.93</v>
      </c>
      <c r="V25">
        <v>3.9E-2</v>
      </c>
      <c r="W25">
        <v>0.97499999999999998</v>
      </c>
      <c r="Z25" s="1">
        <f t="shared" si="0"/>
        <v>0.45329999999999993</v>
      </c>
      <c r="AA25" s="1">
        <f t="shared" si="1"/>
        <v>0.29339999999999999</v>
      </c>
    </row>
    <row r="26" spans="1:27">
      <c r="A26">
        <v>25</v>
      </c>
      <c r="B26" t="s">
        <v>173</v>
      </c>
      <c r="C26">
        <v>30</v>
      </c>
      <c r="D26">
        <v>1.4999999999999999E-2</v>
      </c>
      <c r="E26">
        <v>1.4999999999999999E-2</v>
      </c>
      <c r="F26">
        <v>2.1999999999999999E-2</v>
      </c>
      <c r="G26">
        <v>0.26300000000000001</v>
      </c>
      <c r="H26">
        <v>0.14799999999999999</v>
      </c>
      <c r="I26">
        <v>7.0999999999999994E-2</v>
      </c>
      <c r="J26">
        <v>0.874</v>
      </c>
      <c r="K26">
        <v>1.7000000000000001E-2</v>
      </c>
      <c r="L26">
        <v>4.8000000000000001E-2</v>
      </c>
      <c r="M26">
        <v>6.8000000000000005E-2</v>
      </c>
      <c r="N26">
        <v>1.4999999999999999E-2</v>
      </c>
      <c r="O26">
        <v>0.73199999999999998</v>
      </c>
      <c r="P26">
        <v>1.4999999999999999E-2</v>
      </c>
      <c r="Q26">
        <v>2.9000000000000001E-2</v>
      </c>
      <c r="R26">
        <v>3.9E-2</v>
      </c>
      <c r="S26">
        <v>0.63800000000000001</v>
      </c>
      <c r="T26">
        <v>3.3000000000000002E-2</v>
      </c>
      <c r="U26">
        <v>0.26800000000000002</v>
      </c>
      <c r="V26">
        <v>8.0000000000000002E-3</v>
      </c>
      <c r="W26">
        <v>0.4</v>
      </c>
      <c r="Z26" s="1">
        <f t="shared" si="0"/>
        <v>0.15409999999999999</v>
      </c>
      <c r="AA26" s="1">
        <f t="shared" si="1"/>
        <v>0.2177</v>
      </c>
    </row>
    <row r="27" spans="1:27">
      <c r="A27">
        <v>26</v>
      </c>
      <c r="B27" t="s">
        <v>174</v>
      </c>
      <c r="C27">
        <v>30</v>
      </c>
      <c r="D27">
        <v>1.2E-2</v>
      </c>
      <c r="E27">
        <v>1.2E-2</v>
      </c>
      <c r="F27">
        <v>3.1E-2</v>
      </c>
      <c r="G27">
        <v>6.3E-2</v>
      </c>
      <c r="H27">
        <v>0.97799999999999998</v>
      </c>
      <c r="I27">
        <v>6.0000000000000001E-3</v>
      </c>
      <c r="J27">
        <v>0.88200000000000001</v>
      </c>
      <c r="K27">
        <v>5.2999999999999999E-2</v>
      </c>
      <c r="L27">
        <v>0.34899999999999998</v>
      </c>
      <c r="M27">
        <v>0.84299999999999997</v>
      </c>
      <c r="N27">
        <v>1.2E-2</v>
      </c>
      <c r="O27">
        <v>2.1999999999999999E-2</v>
      </c>
      <c r="P27">
        <v>1.2E-2</v>
      </c>
      <c r="Q27">
        <v>0.13600000000000001</v>
      </c>
      <c r="R27">
        <v>6.4000000000000001E-2</v>
      </c>
      <c r="S27">
        <v>1.9E-2</v>
      </c>
      <c r="T27">
        <v>0.155</v>
      </c>
      <c r="U27">
        <v>0.96299999999999997</v>
      </c>
      <c r="V27">
        <v>0.19</v>
      </c>
      <c r="W27">
        <v>0.65800000000000003</v>
      </c>
      <c r="Z27" s="1">
        <f t="shared" si="0"/>
        <v>0.32290000000000002</v>
      </c>
      <c r="AA27" s="1">
        <f t="shared" si="1"/>
        <v>0.22309999999999999</v>
      </c>
    </row>
    <row r="28" spans="1:27">
      <c r="A28">
        <v>27</v>
      </c>
      <c r="B28" t="s">
        <v>175</v>
      </c>
      <c r="C28">
        <v>30</v>
      </c>
      <c r="D28">
        <v>8.0000000000000002E-3</v>
      </c>
      <c r="E28">
        <v>8.0000000000000002E-3</v>
      </c>
      <c r="F28">
        <v>0.39400000000000002</v>
      </c>
      <c r="G28">
        <v>0.104</v>
      </c>
      <c r="H28">
        <v>0.71099999999999997</v>
      </c>
      <c r="I28">
        <v>0.378</v>
      </c>
      <c r="J28">
        <v>0.32800000000000001</v>
      </c>
      <c r="K28">
        <v>0.94099999999999995</v>
      </c>
      <c r="L28">
        <v>0.83399999999999996</v>
      </c>
      <c r="M28">
        <v>0.71899999999999997</v>
      </c>
      <c r="N28">
        <v>8.0000000000000002E-3</v>
      </c>
      <c r="O28">
        <v>0.433</v>
      </c>
      <c r="P28">
        <v>8.0000000000000002E-3</v>
      </c>
      <c r="Q28">
        <v>0.626</v>
      </c>
      <c r="R28">
        <v>0.81499999999999995</v>
      </c>
      <c r="S28">
        <v>0.34100000000000003</v>
      </c>
      <c r="T28">
        <v>0.33200000000000002</v>
      </c>
      <c r="U28">
        <v>0.42499999999999999</v>
      </c>
      <c r="V28">
        <v>0.161</v>
      </c>
      <c r="W28">
        <v>0.97799999999999998</v>
      </c>
      <c r="Z28" s="1">
        <f t="shared" si="0"/>
        <v>0.44250000000000006</v>
      </c>
      <c r="AA28" s="1">
        <f t="shared" si="1"/>
        <v>0.41269999999999996</v>
      </c>
    </row>
    <row r="29" spans="1:27">
      <c r="A29">
        <v>28</v>
      </c>
      <c r="B29" t="s">
        <v>176</v>
      </c>
      <c r="C29">
        <v>30</v>
      </c>
      <c r="D29">
        <v>1.7000000000000001E-2</v>
      </c>
      <c r="E29">
        <v>1.7000000000000001E-2</v>
      </c>
      <c r="F29">
        <v>0.51200000000000001</v>
      </c>
      <c r="G29">
        <v>0.61199999999999999</v>
      </c>
      <c r="H29">
        <v>0.48899999999999999</v>
      </c>
      <c r="I29">
        <v>0.20699999999999999</v>
      </c>
      <c r="J29">
        <v>2.7E-2</v>
      </c>
      <c r="K29">
        <v>0.53700000000000003</v>
      </c>
      <c r="L29">
        <v>4.4999999999999998E-2</v>
      </c>
      <c r="M29">
        <v>3.1E-2</v>
      </c>
      <c r="N29">
        <v>1.7000000000000001E-2</v>
      </c>
      <c r="O29">
        <v>9.4E-2</v>
      </c>
      <c r="P29">
        <v>1.7000000000000001E-2</v>
      </c>
      <c r="Q29">
        <v>0.24299999999999999</v>
      </c>
      <c r="R29">
        <v>2.3E-2</v>
      </c>
      <c r="S29">
        <v>0.04</v>
      </c>
      <c r="T29">
        <v>2.7E-2</v>
      </c>
      <c r="U29">
        <v>0.80900000000000005</v>
      </c>
      <c r="V29">
        <v>0.11799999999999999</v>
      </c>
      <c r="W29">
        <v>0.29399999999999998</v>
      </c>
      <c r="Z29" s="1">
        <f t="shared" si="0"/>
        <v>0.24939999999999998</v>
      </c>
      <c r="AA29" s="1">
        <f t="shared" si="1"/>
        <v>0.16819999999999999</v>
      </c>
    </row>
    <row r="30" spans="1:27">
      <c r="A30">
        <v>29</v>
      </c>
      <c r="B30" t="s">
        <v>177</v>
      </c>
      <c r="C30">
        <v>30</v>
      </c>
      <c r="D30">
        <v>1.7000000000000001E-2</v>
      </c>
      <c r="E30">
        <v>1.7000000000000001E-2</v>
      </c>
      <c r="F30">
        <v>0.11700000000000001</v>
      </c>
      <c r="G30">
        <v>0.22700000000000001</v>
      </c>
      <c r="H30">
        <v>0.96299999999999997</v>
      </c>
      <c r="I30">
        <v>0.13300000000000001</v>
      </c>
      <c r="J30">
        <v>0.18</v>
      </c>
      <c r="K30">
        <v>0.40600000000000003</v>
      </c>
      <c r="L30">
        <v>3.4000000000000002E-2</v>
      </c>
      <c r="M30">
        <v>3.1E-2</v>
      </c>
      <c r="N30">
        <v>1.7999999999999999E-2</v>
      </c>
      <c r="O30">
        <v>0.124</v>
      </c>
      <c r="P30">
        <v>1.7999999999999999E-2</v>
      </c>
      <c r="Q30">
        <v>0.29099999999999998</v>
      </c>
      <c r="R30">
        <v>0.158</v>
      </c>
      <c r="S30">
        <v>8.9999999999999993E-3</v>
      </c>
      <c r="T30">
        <v>3.5000000000000003E-2</v>
      </c>
      <c r="U30">
        <v>0.91200000000000003</v>
      </c>
      <c r="V30">
        <v>0.30599999999999999</v>
      </c>
      <c r="W30">
        <v>0.33600000000000002</v>
      </c>
      <c r="Z30" s="1">
        <f t="shared" si="0"/>
        <v>0.21249999999999999</v>
      </c>
      <c r="AA30" s="1">
        <f t="shared" si="1"/>
        <v>0.22069999999999998</v>
      </c>
    </row>
    <row r="31" spans="1:27">
      <c r="A31">
        <v>30</v>
      </c>
      <c r="B31" t="s">
        <v>178</v>
      </c>
      <c r="C31">
        <v>30</v>
      </c>
      <c r="D31">
        <v>8.9999999999999993E-3</v>
      </c>
      <c r="E31">
        <v>8.9999999999999993E-3</v>
      </c>
      <c r="F31">
        <v>3.4000000000000002E-2</v>
      </c>
      <c r="G31">
        <v>0.182</v>
      </c>
      <c r="H31">
        <v>0.46899999999999997</v>
      </c>
      <c r="I31">
        <v>0.33700000000000002</v>
      </c>
      <c r="J31">
        <v>0.55400000000000005</v>
      </c>
      <c r="K31">
        <v>0.48699999999999999</v>
      </c>
      <c r="L31">
        <v>0.42199999999999999</v>
      </c>
      <c r="M31">
        <v>5.5E-2</v>
      </c>
      <c r="N31">
        <v>8.9999999999999993E-3</v>
      </c>
      <c r="O31">
        <v>0.67400000000000004</v>
      </c>
      <c r="P31">
        <v>8.9999999999999993E-3</v>
      </c>
      <c r="Q31">
        <v>6.0999999999999999E-2</v>
      </c>
      <c r="R31">
        <v>0.89500000000000002</v>
      </c>
      <c r="S31">
        <v>0.95099999999999996</v>
      </c>
      <c r="T31">
        <v>0.183</v>
      </c>
      <c r="U31">
        <v>9.4E-2</v>
      </c>
      <c r="V31">
        <v>1.9E-2</v>
      </c>
      <c r="W31">
        <v>0.79600000000000004</v>
      </c>
      <c r="Z31" s="1">
        <f t="shared" si="0"/>
        <v>0.25580000000000003</v>
      </c>
      <c r="AA31" s="1">
        <f t="shared" si="1"/>
        <v>0.36909999999999998</v>
      </c>
    </row>
    <row r="32" spans="1:27">
      <c r="A32">
        <v>31</v>
      </c>
      <c r="B32" t="s">
        <v>179</v>
      </c>
      <c r="C32">
        <v>30</v>
      </c>
      <c r="D32">
        <v>8.9999999999999993E-3</v>
      </c>
      <c r="E32">
        <v>8.9999999999999993E-3</v>
      </c>
      <c r="F32">
        <v>0.49099999999999999</v>
      </c>
      <c r="G32">
        <v>0.48399999999999999</v>
      </c>
      <c r="H32">
        <v>0.14699999999999999</v>
      </c>
      <c r="I32">
        <v>0.48699999999999999</v>
      </c>
      <c r="J32">
        <v>0.154</v>
      </c>
      <c r="K32">
        <v>0.95899999999999996</v>
      </c>
      <c r="L32">
        <v>0.93700000000000006</v>
      </c>
      <c r="M32">
        <v>0.89500000000000002</v>
      </c>
      <c r="N32">
        <v>8.9999999999999993E-3</v>
      </c>
      <c r="O32">
        <v>6.4000000000000001E-2</v>
      </c>
      <c r="P32">
        <v>8.9999999999999993E-3</v>
      </c>
      <c r="Q32">
        <v>0.60299999999999998</v>
      </c>
      <c r="R32">
        <v>2.5999999999999999E-2</v>
      </c>
      <c r="S32">
        <v>0.73399999999999999</v>
      </c>
      <c r="T32">
        <v>0.61199999999999999</v>
      </c>
      <c r="U32">
        <v>0.92900000000000005</v>
      </c>
      <c r="V32">
        <v>0.98</v>
      </c>
      <c r="W32">
        <v>0.97499999999999998</v>
      </c>
      <c r="Z32" s="1">
        <f t="shared" si="0"/>
        <v>0.45719999999999994</v>
      </c>
      <c r="AA32" s="1">
        <f t="shared" si="1"/>
        <v>0.49409999999999998</v>
      </c>
    </row>
    <row r="33" spans="1:27">
      <c r="A33">
        <v>32</v>
      </c>
      <c r="B33" t="s">
        <v>180</v>
      </c>
      <c r="C33">
        <v>30</v>
      </c>
      <c r="D33">
        <v>1.6E-2</v>
      </c>
      <c r="E33">
        <v>1.6E-2</v>
      </c>
      <c r="F33">
        <v>2.1000000000000001E-2</v>
      </c>
      <c r="G33">
        <v>1.4E-2</v>
      </c>
      <c r="H33">
        <v>7.1999999999999995E-2</v>
      </c>
      <c r="I33">
        <v>9.8000000000000004E-2</v>
      </c>
      <c r="J33">
        <v>0.114</v>
      </c>
      <c r="K33">
        <v>0.11700000000000001</v>
      </c>
      <c r="L33">
        <v>0.16200000000000001</v>
      </c>
      <c r="M33">
        <v>3.3000000000000002E-2</v>
      </c>
      <c r="N33">
        <v>1.6E-2</v>
      </c>
      <c r="O33">
        <v>0.21099999999999999</v>
      </c>
      <c r="P33">
        <v>1.6E-2</v>
      </c>
      <c r="Q33">
        <v>5.3999999999999999E-2</v>
      </c>
      <c r="R33">
        <v>0.23699999999999999</v>
      </c>
      <c r="S33">
        <v>0.13</v>
      </c>
      <c r="T33">
        <v>8.5999999999999993E-2</v>
      </c>
      <c r="U33">
        <v>7.0000000000000001E-3</v>
      </c>
      <c r="V33">
        <v>8.9999999999999993E-3</v>
      </c>
      <c r="W33">
        <v>8.6999999999999994E-2</v>
      </c>
      <c r="Z33" s="1">
        <f t="shared" si="0"/>
        <v>6.6299999999999998E-2</v>
      </c>
      <c r="AA33" s="1">
        <f t="shared" si="1"/>
        <v>8.5300000000000001E-2</v>
      </c>
    </row>
    <row r="34" spans="1:27">
      <c r="A34">
        <v>33</v>
      </c>
      <c r="B34" t="s">
        <v>181</v>
      </c>
      <c r="C34">
        <v>30</v>
      </c>
      <c r="D34">
        <v>1.0999999999999999E-2</v>
      </c>
      <c r="E34">
        <v>1.0999999999999999E-2</v>
      </c>
      <c r="F34">
        <v>0.16700000000000001</v>
      </c>
      <c r="G34">
        <v>2.5000000000000001E-2</v>
      </c>
      <c r="H34">
        <v>0.33</v>
      </c>
      <c r="I34">
        <v>0.36199999999999999</v>
      </c>
      <c r="J34">
        <v>6.8000000000000005E-2</v>
      </c>
      <c r="K34">
        <v>0.56299999999999994</v>
      </c>
      <c r="L34">
        <v>0.60499999999999998</v>
      </c>
      <c r="M34">
        <v>0.78800000000000003</v>
      </c>
      <c r="N34">
        <v>1.0999999999999999E-2</v>
      </c>
      <c r="O34">
        <v>0.04</v>
      </c>
      <c r="P34">
        <v>1.0999999999999999E-2</v>
      </c>
      <c r="Q34">
        <v>0.107</v>
      </c>
      <c r="R34">
        <v>0.71099999999999997</v>
      </c>
      <c r="S34">
        <v>2.9000000000000001E-2</v>
      </c>
      <c r="T34">
        <v>0.379</v>
      </c>
      <c r="U34">
        <v>3.9E-2</v>
      </c>
      <c r="V34">
        <v>3.2000000000000001E-2</v>
      </c>
      <c r="W34">
        <v>0.65500000000000003</v>
      </c>
      <c r="Z34" s="1">
        <f t="shared" si="0"/>
        <v>0.29299999999999998</v>
      </c>
      <c r="AA34" s="1">
        <f t="shared" si="1"/>
        <v>0.20139999999999997</v>
      </c>
    </row>
    <row r="35" spans="1:27">
      <c r="A35">
        <v>34</v>
      </c>
      <c r="B35" t="s">
        <v>182</v>
      </c>
      <c r="C35">
        <v>30</v>
      </c>
      <c r="D35">
        <v>1.2E-2</v>
      </c>
      <c r="E35">
        <v>1.2E-2</v>
      </c>
      <c r="F35">
        <v>1.2999999999999999E-2</v>
      </c>
      <c r="G35">
        <v>0.14599999999999999</v>
      </c>
      <c r="H35">
        <v>0.89800000000000002</v>
      </c>
      <c r="I35">
        <v>0.81399999999999995</v>
      </c>
      <c r="J35">
        <v>1.2999999999999999E-2</v>
      </c>
      <c r="K35">
        <v>0.108</v>
      </c>
      <c r="L35">
        <v>0.53900000000000003</v>
      </c>
      <c r="M35">
        <v>0.17100000000000001</v>
      </c>
      <c r="N35">
        <v>1.2E-2</v>
      </c>
      <c r="O35">
        <v>3.2000000000000001E-2</v>
      </c>
      <c r="P35">
        <v>1.2E-2</v>
      </c>
      <c r="Q35">
        <v>4.7E-2</v>
      </c>
      <c r="R35">
        <v>4.3999999999999997E-2</v>
      </c>
      <c r="S35">
        <v>0.61099999999999999</v>
      </c>
      <c r="T35">
        <v>0.11799999999999999</v>
      </c>
      <c r="U35">
        <v>8.0000000000000002E-3</v>
      </c>
      <c r="V35">
        <v>9.1999999999999998E-2</v>
      </c>
      <c r="W35">
        <v>0.26</v>
      </c>
      <c r="Z35" s="1">
        <f t="shared" si="0"/>
        <v>0.27260000000000001</v>
      </c>
      <c r="AA35" s="1">
        <f t="shared" si="1"/>
        <v>0.1236</v>
      </c>
    </row>
    <row r="36" spans="1:27">
      <c r="A36">
        <v>35</v>
      </c>
      <c r="B36" t="s">
        <v>183</v>
      </c>
      <c r="C36">
        <v>30</v>
      </c>
      <c r="D36">
        <v>8.0000000000000002E-3</v>
      </c>
      <c r="E36">
        <v>8.0000000000000002E-3</v>
      </c>
      <c r="F36">
        <v>0.55000000000000004</v>
      </c>
      <c r="G36">
        <v>0.10199999999999999</v>
      </c>
      <c r="H36">
        <v>0.59599999999999997</v>
      </c>
      <c r="I36">
        <v>0.48299999999999998</v>
      </c>
      <c r="J36">
        <v>0.53</v>
      </c>
      <c r="K36">
        <v>0.45200000000000001</v>
      </c>
      <c r="L36">
        <v>0.89300000000000002</v>
      </c>
      <c r="M36">
        <v>0.90500000000000003</v>
      </c>
      <c r="N36">
        <v>8.0000000000000002E-3</v>
      </c>
      <c r="O36">
        <v>0.53200000000000003</v>
      </c>
      <c r="P36">
        <v>8.0000000000000002E-3</v>
      </c>
      <c r="Q36">
        <v>0.44700000000000001</v>
      </c>
      <c r="R36">
        <v>0.73199999999999998</v>
      </c>
      <c r="S36">
        <v>0.59099999999999997</v>
      </c>
      <c r="T36">
        <v>0.61099999999999999</v>
      </c>
      <c r="U36">
        <v>8.5000000000000006E-2</v>
      </c>
      <c r="V36">
        <v>8.5000000000000006E-2</v>
      </c>
      <c r="W36">
        <v>0.93100000000000005</v>
      </c>
      <c r="Z36" s="1">
        <f t="shared" si="0"/>
        <v>0.45269999999999999</v>
      </c>
      <c r="AA36" s="1">
        <f t="shared" si="1"/>
        <v>0.40300000000000002</v>
      </c>
    </row>
    <row r="37" spans="1:27">
      <c r="A37">
        <v>36</v>
      </c>
      <c r="B37" t="s">
        <v>184</v>
      </c>
      <c r="C37">
        <v>30</v>
      </c>
      <c r="D37">
        <v>1.0999999999999999E-2</v>
      </c>
      <c r="E37">
        <v>1.0999999999999999E-2</v>
      </c>
      <c r="F37">
        <v>2.3E-2</v>
      </c>
      <c r="G37">
        <v>9.4E-2</v>
      </c>
      <c r="H37">
        <v>0.98599999999999999</v>
      </c>
      <c r="I37">
        <v>0.23400000000000001</v>
      </c>
      <c r="J37">
        <v>0.78400000000000003</v>
      </c>
      <c r="K37">
        <v>5.6000000000000001E-2</v>
      </c>
      <c r="L37">
        <v>0.82899999999999996</v>
      </c>
      <c r="M37">
        <v>0.86599999999999999</v>
      </c>
      <c r="N37">
        <v>1.0999999999999999E-2</v>
      </c>
      <c r="O37">
        <v>3.5999999999999997E-2</v>
      </c>
      <c r="P37">
        <v>1.0999999999999999E-2</v>
      </c>
      <c r="Q37">
        <v>0.75900000000000001</v>
      </c>
      <c r="R37">
        <v>0.01</v>
      </c>
      <c r="S37">
        <v>0.33300000000000002</v>
      </c>
      <c r="T37">
        <v>0.63700000000000001</v>
      </c>
      <c r="U37">
        <v>0.47699999999999998</v>
      </c>
      <c r="V37">
        <v>0.70399999999999996</v>
      </c>
      <c r="W37">
        <v>0.76300000000000001</v>
      </c>
      <c r="Z37" s="1">
        <f t="shared" si="0"/>
        <v>0.38939999999999997</v>
      </c>
      <c r="AA37" s="1">
        <f t="shared" si="1"/>
        <v>0.37409999999999999</v>
      </c>
    </row>
    <row r="38" spans="1:27">
      <c r="A38">
        <v>37</v>
      </c>
      <c r="B38" t="s">
        <v>185</v>
      </c>
      <c r="C38">
        <v>30</v>
      </c>
      <c r="D38">
        <v>1.2E-2</v>
      </c>
      <c r="E38">
        <v>1.2E-2</v>
      </c>
      <c r="F38">
        <v>9.9000000000000005E-2</v>
      </c>
      <c r="G38">
        <v>3.3000000000000002E-2</v>
      </c>
      <c r="H38">
        <v>0.98099999999999998</v>
      </c>
      <c r="I38">
        <v>7.8E-2</v>
      </c>
      <c r="J38">
        <v>0.17699999999999999</v>
      </c>
      <c r="K38">
        <v>1.2E-2</v>
      </c>
      <c r="L38">
        <v>0.39300000000000002</v>
      </c>
      <c r="M38">
        <v>3.9E-2</v>
      </c>
      <c r="N38">
        <v>1.2E-2</v>
      </c>
      <c r="O38">
        <v>7.2999999999999995E-2</v>
      </c>
      <c r="P38">
        <v>1.2E-2</v>
      </c>
      <c r="Q38">
        <v>3.3000000000000002E-2</v>
      </c>
      <c r="R38">
        <v>4.5999999999999999E-2</v>
      </c>
      <c r="S38">
        <v>0.59799999999999998</v>
      </c>
      <c r="T38">
        <v>0.35599999999999998</v>
      </c>
      <c r="U38">
        <v>6.6000000000000003E-2</v>
      </c>
      <c r="V38">
        <v>2.4E-2</v>
      </c>
      <c r="W38">
        <v>2.9000000000000001E-2</v>
      </c>
      <c r="Z38" s="1">
        <f t="shared" si="0"/>
        <v>0.18360000000000001</v>
      </c>
      <c r="AA38" s="1">
        <f t="shared" si="1"/>
        <v>0.12489999999999998</v>
      </c>
    </row>
    <row r="39" spans="1:27">
      <c r="A39">
        <v>38</v>
      </c>
      <c r="B39" t="s">
        <v>186</v>
      </c>
      <c r="C39">
        <v>30</v>
      </c>
      <c r="D39">
        <v>7.0000000000000001E-3</v>
      </c>
      <c r="E39">
        <v>7.0000000000000001E-3</v>
      </c>
      <c r="F39">
        <v>0.95599999999999996</v>
      </c>
      <c r="G39">
        <v>0.11899999999999999</v>
      </c>
      <c r="H39">
        <v>2.1999999999999999E-2</v>
      </c>
      <c r="I39">
        <v>8.0000000000000002E-3</v>
      </c>
      <c r="J39">
        <v>0.98199999999999998</v>
      </c>
      <c r="K39">
        <v>0.78600000000000003</v>
      </c>
      <c r="L39">
        <v>0.78400000000000003</v>
      </c>
      <c r="M39">
        <v>0.81299999999999994</v>
      </c>
      <c r="N39">
        <v>7.0000000000000001E-3</v>
      </c>
      <c r="O39">
        <v>0.65300000000000002</v>
      </c>
      <c r="P39">
        <v>7.0000000000000001E-3</v>
      </c>
      <c r="Q39">
        <v>0.76600000000000001</v>
      </c>
      <c r="R39">
        <v>0.28399999999999997</v>
      </c>
      <c r="S39">
        <v>0.98799999999999999</v>
      </c>
      <c r="T39">
        <v>7.4999999999999997E-2</v>
      </c>
      <c r="U39">
        <v>0.77300000000000002</v>
      </c>
      <c r="V39">
        <v>0.92</v>
      </c>
      <c r="W39">
        <v>0.98399999999999999</v>
      </c>
      <c r="Z39" s="1">
        <f t="shared" si="0"/>
        <v>0.44840000000000002</v>
      </c>
      <c r="AA39" s="1">
        <f t="shared" si="1"/>
        <v>0.54570000000000007</v>
      </c>
    </row>
    <row r="40" spans="1:27">
      <c r="A40">
        <v>39</v>
      </c>
      <c r="B40" t="s">
        <v>187</v>
      </c>
      <c r="C40">
        <v>30</v>
      </c>
      <c r="D40">
        <v>1.4999999999999999E-2</v>
      </c>
      <c r="E40">
        <v>1.4999999999999999E-2</v>
      </c>
      <c r="F40">
        <v>0.96299999999999997</v>
      </c>
      <c r="G40">
        <v>3.5000000000000003E-2</v>
      </c>
      <c r="H40">
        <v>1.2E-2</v>
      </c>
      <c r="I40">
        <v>1.7000000000000001E-2</v>
      </c>
      <c r="J40">
        <v>0.68700000000000006</v>
      </c>
      <c r="K40">
        <v>2.5999999999999999E-2</v>
      </c>
      <c r="L40">
        <v>0.124</v>
      </c>
      <c r="M40">
        <v>0.16400000000000001</v>
      </c>
      <c r="N40">
        <v>1.4999999999999999E-2</v>
      </c>
      <c r="O40">
        <v>0.188</v>
      </c>
      <c r="P40">
        <v>1.4999999999999999E-2</v>
      </c>
      <c r="Q40">
        <v>2.5999999999999999E-2</v>
      </c>
      <c r="R40">
        <v>1.2999999999999999E-2</v>
      </c>
      <c r="S40">
        <v>0.52400000000000002</v>
      </c>
      <c r="T40">
        <v>9.6000000000000002E-2</v>
      </c>
      <c r="U40">
        <v>0.38100000000000001</v>
      </c>
      <c r="V40">
        <v>4.9000000000000002E-2</v>
      </c>
      <c r="W40">
        <v>0.23899999999999999</v>
      </c>
      <c r="Z40" s="1">
        <f t="shared" si="0"/>
        <v>0.20580000000000004</v>
      </c>
      <c r="AA40" s="1">
        <f t="shared" si="1"/>
        <v>0.15459999999999999</v>
      </c>
    </row>
    <row r="41" spans="1:27">
      <c r="A41">
        <v>40</v>
      </c>
      <c r="B41" t="s">
        <v>188</v>
      </c>
      <c r="C41">
        <v>30</v>
      </c>
      <c r="D41">
        <v>1.2999999999999999E-2</v>
      </c>
      <c r="E41">
        <v>1.2999999999999999E-2</v>
      </c>
      <c r="F41">
        <v>8.0000000000000002E-3</v>
      </c>
      <c r="G41">
        <v>0.23400000000000001</v>
      </c>
      <c r="H41">
        <v>0.97299999999999998</v>
      </c>
      <c r="I41">
        <v>6.2E-2</v>
      </c>
      <c r="J41">
        <v>0.53900000000000003</v>
      </c>
      <c r="K41">
        <v>7.9000000000000001E-2</v>
      </c>
      <c r="L41">
        <v>0.14599999999999999</v>
      </c>
      <c r="M41">
        <v>6.5000000000000002E-2</v>
      </c>
      <c r="N41">
        <v>1.2999999999999999E-2</v>
      </c>
      <c r="O41">
        <v>8.1000000000000003E-2</v>
      </c>
      <c r="P41">
        <v>1.2999999999999999E-2</v>
      </c>
      <c r="Q41">
        <v>0.26200000000000001</v>
      </c>
      <c r="R41">
        <v>3.6999999999999998E-2</v>
      </c>
      <c r="S41">
        <v>0.78200000000000003</v>
      </c>
      <c r="T41">
        <v>7.6999999999999999E-2</v>
      </c>
      <c r="U41">
        <v>0.46899999999999997</v>
      </c>
      <c r="V41">
        <v>0.47599999999999998</v>
      </c>
      <c r="W41">
        <v>0.13900000000000001</v>
      </c>
      <c r="Z41" s="1">
        <f t="shared" si="0"/>
        <v>0.2132</v>
      </c>
      <c r="AA41" s="1">
        <f t="shared" si="1"/>
        <v>0.23490000000000003</v>
      </c>
    </row>
    <row r="42" spans="1:27">
      <c r="A42">
        <v>41</v>
      </c>
      <c r="B42" t="s">
        <v>189</v>
      </c>
      <c r="C42">
        <v>30</v>
      </c>
      <c r="D42">
        <v>0.01</v>
      </c>
      <c r="E42">
        <v>0.01</v>
      </c>
      <c r="F42">
        <v>0.32700000000000001</v>
      </c>
      <c r="G42">
        <v>5.8999999999999997E-2</v>
      </c>
      <c r="H42">
        <v>0.747</v>
      </c>
      <c r="I42">
        <v>0.71899999999999997</v>
      </c>
      <c r="J42">
        <v>0.68200000000000005</v>
      </c>
      <c r="K42">
        <v>0.33700000000000002</v>
      </c>
      <c r="L42">
        <v>0.61899999999999999</v>
      </c>
      <c r="M42">
        <v>0.26500000000000001</v>
      </c>
      <c r="N42">
        <v>0.01</v>
      </c>
      <c r="O42">
        <v>0.46400000000000002</v>
      </c>
      <c r="P42">
        <v>0.01</v>
      </c>
      <c r="Q42">
        <v>0.32400000000000001</v>
      </c>
      <c r="R42">
        <v>0.86299999999999999</v>
      </c>
      <c r="S42">
        <v>0.82399999999999995</v>
      </c>
      <c r="T42">
        <v>0.55400000000000005</v>
      </c>
      <c r="U42">
        <v>8.7999999999999995E-2</v>
      </c>
      <c r="V42">
        <v>0.14199999999999999</v>
      </c>
      <c r="W42">
        <v>0.52900000000000003</v>
      </c>
      <c r="Z42" s="1">
        <f t="shared" si="0"/>
        <v>0.3775</v>
      </c>
      <c r="AA42" s="1">
        <f t="shared" si="1"/>
        <v>0.38080000000000003</v>
      </c>
    </row>
    <row r="43" spans="1:27">
      <c r="A43">
        <v>42</v>
      </c>
      <c r="B43" t="s">
        <v>190</v>
      </c>
      <c r="C43">
        <v>30</v>
      </c>
      <c r="D43">
        <v>1.2E-2</v>
      </c>
      <c r="E43">
        <v>1.2E-2</v>
      </c>
      <c r="F43">
        <v>0.91500000000000004</v>
      </c>
      <c r="G43">
        <v>0.51700000000000002</v>
      </c>
      <c r="H43">
        <v>0.47499999999999998</v>
      </c>
      <c r="I43">
        <v>0.86299999999999999</v>
      </c>
      <c r="J43">
        <v>2.1999999999999999E-2</v>
      </c>
      <c r="K43">
        <v>0.97899999999999998</v>
      </c>
      <c r="L43">
        <v>0.17100000000000001</v>
      </c>
      <c r="M43">
        <v>3.6999999999999998E-2</v>
      </c>
      <c r="N43">
        <v>1.2E-2</v>
      </c>
      <c r="O43">
        <v>0.123</v>
      </c>
      <c r="P43">
        <v>1.2E-2</v>
      </c>
      <c r="Q43">
        <v>0.17199999999999999</v>
      </c>
      <c r="R43">
        <v>0.68799999999999994</v>
      </c>
      <c r="S43">
        <v>0.497</v>
      </c>
      <c r="T43">
        <v>9.1999999999999998E-2</v>
      </c>
      <c r="U43">
        <v>0.46500000000000002</v>
      </c>
      <c r="V43">
        <v>0.74399999999999999</v>
      </c>
      <c r="W43">
        <v>0.53200000000000003</v>
      </c>
      <c r="Z43" s="1">
        <f t="shared" si="0"/>
        <v>0.40029999999999999</v>
      </c>
      <c r="AA43" s="1">
        <f t="shared" si="1"/>
        <v>0.3337</v>
      </c>
    </row>
    <row r="44" spans="1:27">
      <c r="A44">
        <v>43</v>
      </c>
      <c r="B44" t="s">
        <v>191</v>
      </c>
      <c r="C44">
        <v>30</v>
      </c>
      <c r="D44">
        <v>1.4999999999999999E-2</v>
      </c>
      <c r="E44">
        <v>1.4999999999999999E-2</v>
      </c>
      <c r="F44">
        <v>0.98099999999999998</v>
      </c>
      <c r="G44">
        <v>0.34599999999999997</v>
      </c>
      <c r="H44">
        <v>0.156</v>
      </c>
      <c r="I44">
        <v>8.8999999999999996E-2</v>
      </c>
      <c r="J44">
        <v>5.1999999999999998E-2</v>
      </c>
      <c r="K44">
        <v>0.33100000000000002</v>
      </c>
      <c r="L44">
        <v>0.191</v>
      </c>
      <c r="M44">
        <v>0.23100000000000001</v>
      </c>
      <c r="N44">
        <v>1.4E-2</v>
      </c>
      <c r="O44">
        <v>0.183</v>
      </c>
      <c r="P44">
        <v>1.4999999999999999E-2</v>
      </c>
      <c r="Q44">
        <v>7.0000000000000001E-3</v>
      </c>
      <c r="R44">
        <v>7.0000000000000001E-3</v>
      </c>
      <c r="S44">
        <v>0.70099999999999996</v>
      </c>
      <c r="T44">
        <v>6.5000000000000002E-2</v>
      </c>
      <c r="U44">
        <v>1.6E-2</v>
      </c>
      <c r="V44">
        <v>0.246</v>
      </c>
      <c r="W44">
        <v>0.55800000000000005</v>
      </c>
      <c r="Z44" s="1">
        <f t="shared" si="0"/>
        <v>0.24069999999999997</v>
      </c>
      <c r="AA44" s="1">
        <f t="shared" si="1"/>
        <v>0.1812</v>
      </c>
    </row>
    <row r="45" spans="1:27">
      <c r="A45">
        <v>44</v>
      </c>
      <c r="B45" t="s">
        <v>192</v>
      </c>
      <c r="C45">
        <v>30</v>
      </c>
      <c r="D45">
        <v>1.2999999999999999E-2</v>
      </c>
      <c r="E45">
        <v>1.2999999999999999E-2</v>
      </c>
      <c r="F45">
        <v>0.38600000000000001</v>
      </c>
      <c r="G45">
        <v>0.10100000000000001</v>
      </c>
      <c r="H45">
        <v>0.04</v>
      </c>
      <c r="I45">
        <v>0.80100000000000005</v>
      </c>
      <c r="J45">
        <v>4.8000000000000001E-2</v>
      </c>
      <c r="K45">
        <v>0.79500000000000004</v>
      </c>
      <c r="L45">
        <v>0.53300000000000003</v>
      </c>
      <c r="M45">
        <v>3.4000000000000002E-2</v>
      </c>
      <c r="N45">
        <v>1.2999999999999999E-2</v>
      </c>
      <c r="O45">
        <v>0.27600000000000002</v>
      </c>
      <c r="P45">
        <v>1.2999999999999999E-2</v>
      </c>
      <c r="Q45">
        <v>1.6E-2</v>
      </c>
      <c r="R45">
        <v>8.8999999999999996E-2</v>
      </c>
      <c r="S45">
        <v>0.85699999999999998</v>
      </c>
      <c r="T45">
        <v>0.252</v>
      </c>
      <c r="U45">
        <v>0.11799999999999999</v>
      </c>
      <c r="V45">
        <v>4.5999999999999999E-2</v>
      </c>
      <c r="W45">
        <v>0.40799999999999997</v>
      </c>
      <c r="Z45" s="1">
        <f t="shared" si="0"/>
        <v>0.27639999999999998</v>
      </c>
      <c r="AA45" s="1">
        <f t="shared" si="1"/>
        <v>0.20880000000000001</v>
      </c>
    </row>
    <row r="46" spans="1:27">
      <c r="A46">
        <v>45</v>
      </c>
      <c r="B46" t="s">
        <v>193</v>
      </c>
      <c r="C46">
        <v>30</v>
      </c>
      <c r="D46">
        <v>0.01</v>
      </c>
      <c r="E46">
        <v>0.01</v>
      </c>
      <c r="F46">
        <v>0.98499999999999999</v>
      </c>
      <c r="G46">
        <v>0.16900000000000001</v>
      </c>
      <c r="H46">
        <v>0.125</v>
      </c>
      <c r="I46">
        <v>6.4000000000000001E-2</v>
      </c>
      <c r="J46">
        <v>0.14699999999999999</v>
      </c>
      <c r="K46">
        <v>0.59899999999999998</v>
      </c>
      <c r="L46">
        <v>0.84299999999999997</v>
      </c>
      <c r="M46">
        <v>0.60299999999999998</v>
      </c>
      <c r="N46">
        <v>0.01</v>
      </c>
      <c r="O46">
        <v>0.38500000000000001</v>
      </c>
      <c r="P46">
        <v>0.01</v>
      </c>
      <c r="Q46">
        <v>0.42499999999999999</v>
      </c>
      <c r="R46">
        <v>0.02</v>
      </c>
      <c r="S46">
        <v>0.79900000000000004</v>
      </c>
      <c r="T46">
        <v>0.71699999999999997</v>
      </c>
      <c r="U46">
        <v>0.11600000000000001</v>
      </c>
      <c r="V46">
        <v>0.94299999999999995</v>
      </c>
      <c r="W46">
        <v>0.77900000000000003</v>
      </c>
      <c r="Z46" s="1">
        <f t="shared" si="0"/>
        <v>0.35549999999999998</v>
      </c>
      <c r="AA46" s="1">
        <f t="shared" si="1"/>
        <v>0.42040000000000005</v>
      </c>
    </row>
    <row r="47" spans="1:27">
      <c r="A47">
        <v>46</v>
      </c>
      <c r="B47" t="s">
        <v>194</v>
      </c>
      <c r="C47">
        <v>30</v>
      </c>
      <c r="D47">
        <v>1.2E-2</v>
      </c>
      <c r="E47">
        <v>1.2E-2</v>
      </c>
      <c r="F47">
        <v>0.99099999999999999</v>
      </c>
      <c r="G47">
        <v>0.57999999999999996</v>
      </c>
      <c r="H47">
        <v>0.14899999999999999</v>
      </c>
      <c r="I47">
        <v>6.0999999999999999E-2</v>
      </c>
      <c r="J47">
        <v>0.371</v>
      </c>
      <c r="K47">
        <v>0.72399999999999998</v>
      </c>
      <c r="L47">
        <v>0.28399999999999997</v>
      </c>
      <c r="M47">
        <v>0.38600000000000001</v>
      </c>
      <c r="N47">
        <v>1.2E-2</v>
      </c>
      <c r="O47">
        <v>0.44600000000000001</v>
      </c>
      <c r="P47">
        <v>1.2E-2</v>
      </c>
      <c r="Q47">
        <v>8.8999999999999996E-2</v>
      </c>
      <c r="R47">
        <v>1.4999999999999999E-2</v>
      </c>
      <c r="S47">
        <v>0.40500000000000003</v>
      </c>
      <c r="T47">
        <v>5.7000000000000002E-2</v>
      </c>
      <c r="U47">
        <v>0.88900000000000001</v>
      </c>
      <c r="V47">
        <v>0.97099999999999997</v>
      </c>
      <c r="W47">
        <v>0.96699999999999997</v>
      </c>
      <c r="Z47" s="1">
        <f t="shared" si="0"/>
        <v>0.35699999999999993</v>
      </c>
      <c r="AA47" s="1">
        <f t="shared" si="1"/>
        <v>0.38629999999999998</v>
      </c>
    </row>
    <row r="48" spans="1:27">
      <c r="A48">
        <v>47</v>
      </c>
      <c r="B48" t="s">
        <v>195</v>
      </c>
      <c r="C48">
        <v>30</v>
      </c>
      <c r="D48">
        <v>1.7999999999999999E-2</v>
      </c>
      <c r="E48">
        <v>1.7000000000000001E-2</v>
      </c>
      <c r="F48">
        <v>0.97599999999999998</v>
      </c>
      <c r="G48">
        <v>4.4999999999999998E-2</v>
      </c>
      <c r="H48">
        <v>1.0999999999999999E-2</v>
      </c>
      <c r="I48">
        <v>6.0999999999999999E-2</v>
      </c>
      <c r="J48">
        <v>0.05</v>
      </c>
      <c r="K48">
        <v>0.13300000000000001</v>
      </c>
      <c r="L48">
        <v>6.5000000000000002E-2</v>
      </c>
      <c r="M48">
        <v>5.0000000000000001E-3</v>
      </c>
      <c r="N48">
        <v>1.7999999999999999E-2</v>
      </c>
      <c r="O48">
        <v>0.36299999999999999</v>
      </c>
      <c r="P48">
        <v>1.7999999999999999E-2</v>
      </c>
      <c r="Q48">
        <v>7.0000000000000001E-3</v>
      </c>
      <c r="R48">
        <v>5.8999999999999997E-2</v>
      </c>
      <c r="S48">
        <v>0.66400000000000003</v>
      </c>
      <c r="T48">
        <v>4.4999999999999998E-2</v>
      </c>
      <c r="U48">
        <v>0.16800000000000001</v>
      </c>
      <c r="V48">
        <v>0.01</v>
      </c>
      <c r="W48">
        <v>0.112</v>
      </c>
      <c r="Z48" s="1">
        <f t="shared" si="0"/>
        <v>0.13809999999999995</v>
      </c>
      <c r="AA48" s="1">
        <f t="shared" si="1"/>
        <v>0.1464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1.8500000000000006E-2</v>
      </c>
      <c r="E50" s="2">
        <f t="shared" ref="E50:W50" si="2">AVERAGE(E1:E24)</f>
        <v>1.8291666666666671E-2</v>
      </c>
      <c r="F50" s="2">
        <f t="shared" si="2"/>
        <v>1.5291666666666669E-2</v>
      </c>
      <c r="G50" s="2">
        <f t="shared" si="2"/>
        <v>0.29587500000000005</v>
      </c>
      <c r="H50" s="2">
        <f t="shared" si="2"/>
        <v>0.95387500000000003</v>
      </c>
      <c r="I50" s="2">
        <f t="shared" si="2"/>
        <v>0.38141666666666657</v>
      </c>
      <c r="J50" s="2">
        <f t="shared" si="2"/>
        <v>5.3833333333333337E-2</v>
      </c>
      <c r="K50" s="2">
        <f t="shared" si="2"/>
        <v>5.9166666666666666E-2</v>
      </c>
      <c r="L50" s="2">
        <f t="shared" si="2"/>
        <v>2.5583333333333347E-2</v>
      </c>
      <c r="M50" s="2">
        <f t="shared" si="2"/>
        <v>3.2375000000000008E-2</v>
      </c>
      <c r="N50" s="2">
        <f t="shared" si="2"/>
        <v>1.8500000000000006E-2</v>
      </c>
      <c r="O50" s="2">
        <f t="shared" si="2"/>
        <v>2.2958333333333341E-2</v>
      </c>
      <c r="P50" s="2">
        <f t="shared" si="2"/>
        <v>1.8708333333333337E-2</v>
      </c>
      <c r="Q50" s="2">
        <f t="shared" si="2"/>
        <v>1.1833333333333336E-2</v>
      </c>
      <c r="R50" s="2">
        <f t="shared" si="2"/>
        <v>3.2250000000000008E-2</v>
      </c>
      <c r="S50" s="2">
        <f t="shared" si="2"/>
        <v>5.6833333333333326E-2</v>
      </c>
      <c r="T50" s="2">
        <f t="shared" si="2"/>
        <v>2.3916666666666673E-2</v>
      </c>
      <c r="U50" s="2">
        <f t="shared" si="2"/>
        <v>1.2833333333333334E-2</v>
      </c>
      <c r="V50" s="2">
        <f t="shared" si="2"/>
        <v>3.9541666666666662E-2</v>
      </c>
      <c r="W50" s="2">
        <f t="shared" si="2"/>
        <v>3.1041666666666676E-2</v>
      </c>
      <c r="Y50" s="1" t="s">
        <v>0</v>
      </c>
      <c r="Z50" s="2">
        <f>AVERAGE(Z1:Z24)</f>
        <v>0.18542083333333328</v>
      </c>
      <c r="AA50" s="2">
        <f>AVERAGE(AA1:AA24)</f>
        <v>2.6841666666666666E-2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1.2291666666666673E-2</v>
      </c>
      <c r="E51" s="2">
        <f t="shared" ref="E51:W51" si="3">AVERAGE(E25:E48)</f>
        <v>1.2250000000000006E-2</v>
      </c>
      <c r="F51" s="2">
        <f t="shared" si="3"/>
        <v>0.44904166666666673</v>
      </c>
      <c r="G51" s="2">
        <f t="shared" si="3"/>
        <v>0.22420833333333332</v>
      </c>
      <c r="H51" s="2">
        <f t="shared" si="3"/>
        <v>0.43741666666666651</v>
      </c>
      <c r="I51" s="2">
        <f t="shared" si="3"/>
        <v>0.28112500000000007</v>
      </c>
      <c r="J51" s="2">
        <f t="shared" si="3"/>
        <v>0.36808333333333337</v>
      </c>
      <c r="K51" s="2">
        <f t="shared" si="3"/>
        <v>0.42837499999999995</v>
      </c>
      <c r="L51" s="2">
        <f t="shared" si="3"/>
        <v>0.42354166666666665</v>
      </c>
      <c r="M51" s="2">
        <f t="shared" si="3"/>
        <v>0.37125000000000002</v>
      </c>
      <c r="N51" s="2">
        <f t="shared" si="3"/>
        <v>1.2291666666666673E-2</v>
      </c>
      <c r="O51" s="2">
        <f t="shared" si="3"/>
        <v>0.28754166666666664</v>
      </c>
      <c r="P51" s="2">
        <f t="shared" si="3"/>
        <v>1.233333333333334E-2</v>
      </c>
      <c r="Q51" s="2">
        <f t="shared" si="3"/>
        <v>0.23104166666666659</v>
      </c>
      <c r="R51" s="2">
        <f t="shared" si="3"/>
        <v>0.25037499999999996</v>
      </c>
      <c r="S51" s="2">
        <f t="shared" si="3"/>
        <v>0.50604166666666661</v>
      </c>
      <c r="T51" s="2">
        <f t="shared" si="3"/>
        <v>0.23570833333333333</v>
      </c>
      <c r="U51" s="2">
        <f t="shared" si="3"/>
        <v>0.39562499999999995</v>
      </c>
      <c r="V51" s="2">
        <f t="shared" si="3"/>
        <v>0.30474999999999997</v>
      </c>
      <c r="W51" s="2">
        <f t="shared" si="3"/>
        <v>0.55766666666666664</v>
      </c>
      <c r="Y51" s="1" t="s">
        <v>1</v>
      </c>
      <c r="Z51" s="2">
        <f>AVERAGE(Z25:Z48)</f>
        <v>0.30075833333333335</v>
      </c>
      <c r="AA51" s="2">
        <f>AVERAGE(AA25:AA48)</f>
        <v>0.27933749999999996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3.4214794419785145E-11</v>
      </c>
      <c r="E52" s="3">
        <f t="shared" ref="E52:W52" si="4">TTEST(E1:E24,E25:E48,2,2)</f>
        <v>3.0066584720600444E-11</v>
      </c>
      <c r="F52" s="3">
        <f t="shared" si="4"/>
        <v>2.8731062426845573E-6</v>
      </c>
      <c r="G52" s="3">
        <f t="shared" si="4"/>
        <v>0.22095570143585497</v>
      </c>
      <c r="H52" s="3">
        <f t="shared" si="4"/>
        <v>5.9848606339956351E-8</v>
      </c>
      <c r="I52" s="3">
        <f t="shared" si="4"/>
        <v>0.1502703021619104</v>
      </c>
      <c r="J52" s="3">
        <f t="shared" si="4"/>
        <v>2.4519622244850528E-5</v>
      </c>
      <c r="K52" s="3">
        <f t="shared" si="4"/>
        <v>5.1073245387651156E-6</v>
      </c>
      <c r="L52" s="3">
        <f t="shared" si="4"/>
        <v>9.0619616892324352E-8</v>
      </c>
      <c r="M52" s="3">
        <f t="shared" si="4"/>
        <v>3.643190388288668E-5</v>
      </c>
      <c r="N52" s="3">
        <f t="shared" si="4"/>
        <v>5.6065100433213533E-11</v>
      </c>
      <c r="O52" s="3">
        <f t="shared" si="4"/>
        <v>1.912012611751905E-6</v>
      </c>
      <c r="P52" s="3">
        <f t="shared" si="4"/>
        <v>1.8769038905840982E-11</v>
      </c>
      <c r="Q52" s="3">
        <f t="shared" si="4"/>
        <v>8.204307833947915E-5</v>
      </c>
      <c r="R52" s="3">
        <f t="shared" si="4"/>
        <v>2.0422607627709364E-3</v>
      </c>
      <c r="S52" s="3">
        <f t="shared" si="4"/>
        <v>2.3631469836726911E-8</v>
      </c>
      <c r="T52" s="3">
        <f t="shared" si="4"/>
        <v>4.4373087963707665E-5</v>
      </c>
      <c r="U52" s="3">
        <f t="shared" si="4"/>
        <v>3.7218493756685692E-6</v>
      </c>
      <c r="V52" s="3">
        <f t="shared" si="4"/>
        <v>8.0658088195694453E-4</v>
      </c>
      <c r="W52" s="3">
        <f t="shared" si="4"/>
        <v>3.5866195137987791E-10</v>
      </c>
      <c r="Y52" s="1" t="s">
        <v>16</v>
      </c>
      <c r="Z52" s="3">
        <f>TTEST(Z1:Z24,Z25:Z48,2,2)</f>
        <v>1.9205534592171156E-5</v>
      </c>
      <c r="AA52" s="3">
        <f>TTEST(AA1:AA24,AA25:AA48,2,2)</f>
        <v>1.3138709695916329E-12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3.5610615580595979E-4</v>
      </c>
      <c r="E53" s="3">
        <f t="shared" ref="E53:W53" si="5">STDEV(E1:E24)/SQRT(COUNT(E1:E24))</f>
        <v>3.3772022694949924E-4</v>
      </c>
      <c r="F53" s="3">
        <f t="shared" si="5"/>
        <v>4.5890856524588713E-3</v>
      </c>
      <c r="G53" s="3">
        <f t="shared" si="5"/>
        <v>3.5768443732275848E-2</v>
      </c>
      <c r="H53" s="3">
        <f t="shared" si="5"/>
        <v>2.0283079306638984E-2</v>
      </c>
      <c r="I53" s="3">
        <f t="shared" si="5"/>
        <v>3.827484116470737E-2</v>
      </c>
      <c r="J53" s="3">
        <f t="shared" si="5"/>
        <v>1.2559808608037445E-2</v>
      </c>
      <c r="K53" s="3">
        <f t="shared" si="5"/>
        <v>2.0264524820078435E-2</v>
      </c>
      <c r="L53" s="3">
        <f t="shared" si="5"/>
        <v>2.3265299365995053E-3</v>
      </c>
      <c r="M53" s="3">
        <f t="shared" si="5"/>
        <v>3.1130932587510336E-3</v>
      </c>
      <c r="N53" s="3">
        <f t="shared" si="5"/>
        <v>3.661392781640515E-4</v>
      </c>
      <c r="O53" s="3">
        <f t="shared" si="5"/>
        <v>2.3347401297424812E-3</v>
      </c>
      <c r="P53" s="3">
        <f t="shared" si="5"/>
        <v>3.3772022694949919E-4</v>
      </c>
      <c r="Q53" s="3">
        <f t="shared" si="5"/>
        <v>3.2188679859713283E-3</v>
      </c>
      <c r="R53" s="3">
        <f t="shared" si="5"/>
        <v>7.6041679074845131E-3</v>
      </c>
      <c r="S53" s="3">
        <f t="shared" si="5"/>
        <v>1.7450828088265147E-2</v>
      </c>
      <c r="T53" s="3">
        <f t="shared" si="5"/>
        <v>3.4843941245873613E-3</v>
      </c>
      <c r="U53" s="3">
        <f t="shared" si="5"/>
        <v>4.1304220696473572E-3</v>
      </c>
      <c r="V53" s="3">
        <f t="shared" si="5"/>
        <v>1.0191104953295404E-2</v>
      </c>
      <c r="W53" s="3">
        <f t="shared" si="5"/>
        <v>4.7895868201978066E-3</v>
      </c>
      <c r="Z53" s="3">
        <f>STDEV(Z1:Z24)/SQRT(COUNT(Z1:Z24))</f>
        <v>7.30233727514363E-3</v>
      </c>
      <c r="AA53" s="3">
        <f>STDEV(AA1:AA24)/SQRT(COUNT(AA1:AA24))</f>
        <v>2.2493390065047064E-3</v>
      </c>
      <c r="AC53" s="3"/>
      <c r="AD53" s="3"/>
    </row>
    <row r="54" spans="1:30">
      <c r="C54" s="1" t="s">
        <v>1</v>
      </c>
      <c r="D54" s="3">
        <f>STDEV(D25:D48)/SQRT(COUNT(D25:D48))</f>
        <v>6.2403306845983824E-4</v>
      </c>
      <c r="E54" s="3">
        <f t="shared" ref="E54:W54" si="6">STDEV(E25:E48)/SQRT(COUNT(E25:E48))</f>
        <v>6.0866330141774922E-4</v>
      </c>
      <c r="F54" s="3">
        <f t="shared" si="6"/>
        <v>8.123531035919411E-2</v>
      </c>
      <c r="G54" s="3">
        <f t="shared" si="6"/>
        <v>4.5347929469002263E-2</v>
      </c>
      <c r="H54" s="3">
        <f t="shared" si="6"/>
        <v>7.738366482744026E-2</v>
      </c>
      <c r="I54" s="3">
        <f t="shared" si="6"/>
        <v>5.6872642887929613E-2</v>
      </c>
      <c r="J54" s="3">
        <f t="shared" si="6"/>
        <v>6.5788305551541582E-2</v>
      </c>
      <c r="K54" s="3">
        <f t="shared" si="6"/>
        <v>6.8604722988321681E-2</v>
      </c>
      <c r="L54" s="3">
        <f t="shared" si="6"/>
        <v>6.2765349158207459E-2</v>
      </c>
      <c r="M54" s="3">
        <f t="shared" si="6"/>
        <v>7.4061085490681092E-2</v>
      </c>
      <c r="N54" s="3">
        <f t="shared" si="6"/>
        <v>6.3268225496594449E-4</v>
      </c>
      <c r="O54" s="3">
        <f t="shared" si="6"/>
        <v>4.8487036186387972E-2</v>
      </c>
      <c r="P54" s="3">
        <f t="shared" si="6"/>
        <v>6.3891514333788767E-4</v>
      </c>
      <c r="Q54" s="3">
        <f t="shared" si="6"/>
        <v>5.0620443225469665E-2</v>
      </c>
      <c r="R54" s="3">
        <f t="shared" si="6"/>
        <v>6.6274265791175846E-2</v>
      </c>
      <c r="S54" s="3">
        <f t="shared" si="6"/>
        <v>6.4483524442425666E-2</v>
      </c>
      <c r="T54" s="3">
        <f t="shared" si="6"/>
        <v>4.681757996823549E-2</v>
      </c>
      <c r="U54" s="3">
        <f t="shared" si="6"/>
        <v>7.2730214514057839E-2</v>
      </c>
      <c r="V54" s="3">
        <f t="shared" si="6"/>
        <v>7.3226253755947629E-2</v>
      </c>
      <c r="W54" s="3">
        <f t="shared" si="6"/>
        <v>6.6125502838192962E-2</v>
      </c>
      <c r="Z54" s="3">
        <f>STDEV(Z25:Z48)/SQRT(COUNT(Z25:Z48))</f>
        <v>2.3073284253786616E-2</v>
      </c>
      <c r="AA54" s="3">
        <f>STDEV(AA25:AA48)/SQRT(COUNT(AA25:AA48))</f>
        <v>2.6111837099001358E-2</v>
      </c>
      <c r="AC54" s="3"/>
      <c r="AD54" s="3"/>
    </row>
    <row r="55" spans="1:30">
      <c r="D55" s="2">
        <f>D50-D51</f>
        <v>6.2083333333333331E-3</v>
      </c>
      <c r="E55" s="2">
        <f t="shared" ref="E55:W55" si="7">E50-E51</f>
        <v>6.0416666666666657E-3</v>
      </c>
      <c r="F55" s="2">
        <f t="shared" si="7"/>
        <v>-0.43375000000000008</v>
      </c>
      <c r="G55" s="2">
        <f t="shared" si="7"/>
        <v>7.166666666666674E-2</v>
      </c>
      <c r="H55" s="2">
        <f t="shared" si="7"/>
        <v>0.51645833333333346</v>
      </c>
      <c r="I55" s="2">
        <f t="shared" si="7"/>
        <v>0.1002916666666665</v>
      </c>
      <c r="J55" s="2">
        <f t="shared" si="7"/>
        <v>-0.31425000000000003</v>
      </c>
      <c r="K55" s="2">
        <f t="shared" si="7"/>
        <v>-0.36920833333333331</v>
      </c>
      <c r="L55" s="2">
        <f t="shared" si="7"/>
        <v>-0.3979583333333333</v>
      </c>
      <c r="M55" s="2">
        <f t="shared" si="7"/>
        <v>-0.33887500000000004</v>
      </c>
      <c r="N55" s="2">
        <f t="shared" si="7"/>
        <v>6.2083333333333331E-3</v>
      </c>
      <c r="O55" s="2">
        <f t="shared" si="7"/>
        <v>-0.26458333333333328</v>
      </c>
      <c r="P55" s="2">
        <f t="shared" si="7"/>
        <v>6.374999999999997E-3</v>
      </c>
      <c r="Q55" s="2">
        <f t="shared" si="7"/>
        <v>-0.21920833333333326</v>
      </c>
      <c r="R55" s="2">
        <f t="shared" si="7"/>
        <v>-0.21812499999999996</v>
      </c>
      <c r="S55" s="2">
        <f t="shared" si="7"/>
        <v>-0.44920833333333327</v>
      </c>
      <c r="T55" s="2">
        <f t="shared" si="7"/>
        <v>-0.21179166666666666</v>
      </c>
      <c r="U55" s="2">
        <f t="shared" si="7"/>
        <v>-0.38279166666666664</v>
      </c>
      <c r="V55" s="2">
        <f t="shared" si="7"/>
        <v>-0.26520833333333332</v>
      </c>
      <c r="W55" s="2">
        <f t="shared" si="7"/>
        <v>-0.52662500000000001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>Tools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1.8153571428571432E-2</v>
      </c>
      <c r="E58" s="1">
        <f>(E50+0.6*(F50+D50)+0.15*G50)/(1+2*0.6+0.15)</f>
        <v>3.5296985815602838E-2</v>
      </c>
      <c r="F58" s="1">
        <f t="shared" ref="F58:U59" si="9">(F50+0.6*(G50+E50)+0.15*(D50+H50))/(1+2*0.6+2*0.15)</f>
        <v>0.1398591666666667</v>
      </c>
      <c r="G58" s="1">
        <f t="shared" si="9"/>
        <v>0.3749325</v>
      </c>
      <c r="H58" s="1">
        <f t="shared" si="9"/>
        <v>0.5482475</v>
      </c>
      <c r="I58" s="1">
        <f t="shared" si="9"/>
        <v>0.4157191666666667</v>
      </c>
      <c r="J58" s="1">
        <f t="shared" si="9"/>
        <v>0.18604083333333329</v>
      </c>
      <c r="K58" s="1">
        <f t="shared" si="9"/>
        <v>6.7554166666666665E-2</v>
      </c>
      <c r="L58" s="1">
        <f t="shared" si="9"/>
        <v>3.6543333333333337E-2</v>
      </c>
      <c r="M58" s="1">
        <f t="shared" si="9"/>
        <v>2.8457500000000007E-2</v>
      </c>
      <c r="N58" s="1">
        <f t="shared" si="9"/>
        <v>2.3337500000000004E-2</v>
      </c>
      <c r="O58" s="1">
        <f t="shared" si="9"/>
        <v>2.0765833333333338E-2</v>
      </c>
      <c r="P58" s="1">
        <f t="shared" si="9"/>
        <v>1.8878333333333337E-2</v>
      </c>
      <c r="Q58" s="1">
        <f t="shared" si="9"/>
        <v>2.1750833333333337E-2</v>
      </c>
      <c r="R58" s="1">
        <f t="shared" si="9"/>
        <v>3.1937500000000008E-2</v>
      </c>
      <c r="S58" s="1">
        <f t="shared" si="9"/>
        <v>3.7693333333333329E-2</v>
      </c>
      <c r="T58" s="1">
        <f t="shared" si="9"/>
        <v>3.0594166666666665E-2</v>
      </c>
      <c r="U58" s="1">
        <f t="shared" si="9"/>
        <v>2.5635833333333337E-2</v>
      </c>
      <c r="V58" s="1">
        <f>(V50+0.6*(W50+U50)+0.15*T50)/(1+2*0.6+0.15)</f>
        <v>2.9554964539007095E-2</v>
      </c>
      <c r="W58" s="1">
        <f>(W50+0.6*(V50)+0.15*U58)/(1+0.6+0.15)</f>
        <v>3.3492595238095238E-2</v>
      </c>
    </row>
    <row r="59" spans="1:30">
      <c r="C59" s="1" t="s">
        <v>1</v>
      </c>
      <c r="D59" s="1">
        <f>(D51+0.6*(E51)+0.15*F51)/(1+0.6+0.15)</f>
        <v>4.9713095238095244E-2</v>
      </c>
      <c r="E59" s="1">
        <f>(E51+0.6*(F51+D51)+0.15*G51)/(1+2*0.6+0.15)</f>
        <v>0.13731117021276595</v>
      </c>
      <c r="F59" s="1">
        <f t="shared" si="9"/>
        <v>0.26334916666666669</v>
      </c>
      <c r="G59" s="1">
        <f t="shared" si="9"/>
        <v>0.3200358333333333</v>
      </c>
      <c r="H59" s="1">
        <f t="shared" si="9"/>
        <v>0.3452741666666666</v>
      </c>
      <c r="I59" s="1">
        <f t="shared" si="9"/>
        <v>0.34492499999999998</v>
      </c>
      <c r="J59" s="1">
        <f t="shared" si="9"/>
        <v>0.36917083333333334</v>
      </c>
      <c r="K59" s="1">
        <f t="shared" si="9"/>
        <v>0.40048249999999996</v>
      </c>
      <c r="L59" s="1">
        <f t="shared" si="9"/>
        <v>0.38414916666666665</v>
      </c>
      <c r="M59" s="1">
        <f t="shared" si="9"/>
        <v>0.29605499999999996</v>
      </c>
      <c r="N59" s="1">
        <f t="shared" si="9"/>
        <v>0.18917916666666665</v>
      </c>
      <c r="O59" s="1">
        <f t="shared" si="9"/>
        <v>0.15706416666666664</v>
      </c>
      <c r="P59" s="1">
        <f t="shared" si="9"/>
        <v>0.1451533333333333</v>
      </c>
      <c r="Q59" s="1">
        <f t="shared" si="9"/>
        <v>0.20308166666666666</v>
      </c>
      <c r="R59" s="1">
        <f t="shared" si="9"/>
        <v>0.29193249999999993</v>
      </c>
      <c r="S59" s="1">
        <f t="shared" si="9"/>
        <v>0.35667666666666664</v>
      </c>
      <c r="T59" s="1">
        <f t="shared" si="9"/>
        <v>0.3439908333333333</v>
      </c>
      <c r="U59" s="1">
        <f t="shared" si="9"/>
        <v>0.35178249999999994</v>
      </c>
      <c r="V59" s="1">
        <f>(V51+0.6*(W51+U51)+0.15*T51)/(1+2*0.6+0.15)</f>
        <v>0.3881196808510638</v>
      </c>
      <c r="W59" s="1">
        <f>(W51+0.6*(V51)+0.15*U59)/(1+0.6+0.15)</f>
        <v>0.45330516666666659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-7.8462539076530599E-2</v>
      </c>
      <c r="E61" s="1">
        <f ca="1">E1+NORMINV(RAND(),0,'Total-Smoothed'!$AG$2)</f>
        <v>0.18181662389548514</v>
      </c>
      <c r="F61" s="1">
        <f ca="1">F1+NORMINV(RAND(),0,'Total-Smoothed'!$AG$2)</f>
        <v>-0.11304004080155704</v>
      </c>
      <c r="G61" s="1">
        <f ca="1">G1+NORMINV(RAND(),0,'Total-Smoothed'!$AG$2)</f>
        <v>0.43381105576249201</v>
      </c>
      <c r="H61" s="1">
        <f ca="1">H1+NORMINV(RAND(),0,'Total-Smoothed'!$AG$2)</f>
        <v>0.89715097330050664</v>
      </c>
      <c r="I61" s="1">
        <f ca="1">I1+NORMINV(RAND(),0,'Total-Smoothed'!$AG$2)</f>
        <v>0.76094135553195053</v>
      </c>
      <c r="J61" s="1">
        <f ca="1">J1+NORMINV(RAND(),0,'Total-Smoothed'!$AG$2)</f>
        <v>-0.15180681065207308</v>
      </c>
      <c r="K61" s="1">
        <f ca="1">K1+NORMINV(RAND(),0,'Total-Smoothed'!$AG$2)</f>
        <v>-1.3233652841353957E-3</v>
      </c>
      <c r="L61" s="1">
        <f ca="1">L1+NORMINV(RAND(),0,'Total-Smoothed'!$AG$2)</f>
        <v>-2.905887608889602E-2</v>
      </c>
      <c r="M61" s="1">
        <f ca="1">M1+NORMINV(RAND(),0,'Total-Smoothed'!$AG$2)</f>
        <v>-7.3526407344854799E-3</v>
      </c>
      <c r="N61" s="1">
        <f ca="1">N1+NORMINV(RAND(),0,'Total-Smoothed'!$AG$2)</f>
        <v>0.1297924735024221</v>
      </c>
      <c r="O61" s="1">
        <f ca="1">O1+NORMINV(RAND(),0,'Total-Smoothed'!$AG$2)</f>
        <v>4.1013597704651857E-2</v>
      </c>
      <c r="P61" s="1">
        <f ca="1">P1+NORMINV(RAND(),0,'Total-Smoothed'!$AG$2)</f>
        <v>-3.7593541228040886E-2</v>
      </c>
      <c r="Q61" s="1">
        <f ca="1">Q1+NORMINV(RAND(),0,'Total-Smoothed'!$AG$2)</f>
        <v>6.0544986658975716E-2</v>
      </c>
      <c r="R61" s="1">
        <f ca="1">R1+NORMINV(RAND(),0,'Total-Smoothed'!$AG$2)</f>
        <v>7.1671347509001351E-2</v>
      </c>
      <c r="S61" s="1">
        <f ca="1">S1+NORMINV(RAND(),0,'Total-Smoothed'!$AG$2)</f>
        <v>8.2530190514425492E-2</v>
      </c>
      <c r="T61" s="1">
        <f ca="1">T1+NORMINV(RAND(),0,'Total-Smoothed'!$AG$2)</f>
        <v>2.4548547831251585E-2</v>
      </c>
      <c r="U61" s="1">
        <f ca="1">U1+NORMINV(RAND(),0,'Total-Smoothed'!$AG$2)</f>
        <v>-0.135675323749015</v>
      </c>
      <c r="V61" s="1">
        <f ca="1">V1+NORMINV(RAND(),0,'Total-Smoothed'!$AG$2)</f>
        <v>-2.6959800552167096E-2</v>
      </c>
      <c r="W61" s="1">
        <f ca="1">W1+NORMINV(RAND(),0,'Total-Smoothed'!$AG$2)</f>
        <v>5.3123019073441774E-2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9.7561225090284281E-2</v>
      </c>
      <c r="E62" s="1">
        <f ca="1">E2+NORMINV(RAND(),0,'Total-Smoothed'!$AG$2)</f>
        <v>-6.4587608751526845E-2</v>
      </c>
      <c r="F62" s="1">
        <f ca="1">F2+NORMINV(RAND(),0,'Total-Smoothed'!$AG$2)</f>
        <v>6.265096459433854E-2</v>
      </c>
      <c r="G62" s="1">
        <f ca="1">G2+NORMINV(RAND(),0,'Total-Smoothed'!$AG$2)</f>
        <v>0.80203249556964007</v>
      </c>
      <c r="H62" s="1">
        <f ca="1">H2+NORMINV(RAND(),0,'Total-Smoothed'!$AG$2)</f>
        <v>1.1744524949079873</v>
      </c>
      <c r="I62" s="1">
        <f ca="1">I2+NORMINV(RAND(),0,'Total-Smoothed'!$AG$2)</f>
        <v>0.29863440789288842</v>
      </c>
      <c r="J62" s="1">
        <f ca="1">J2+NORMINV(RAND(),0,'Total-Smoothed'!$AG$2)</f>
        <v>-7.8097985845461876E-2</v>
      </c>
      <c r="K62" s="1">
        <f ca="1">K2+NORMINV(RAND(),0,'Total-Smoothed'!$AG$2)</f>
        <v>-0.17117622900235566</v>
      </c>
      <c r="L62" s="1">
        <f ca="1">L2+NORMINV(RAND(),0,'Total-Smoothed'!$AG$2)</f>
        <v>-1.6693388267482956E-2</v>
      </c>
      <c r="M62" s="1">
        <f ca="1">M2+NORMINV(RAND(),0,'Total-Smoothed'!$AG$2)</f>
        <v>-9.2281913109165781E-2</v>
      </c>
      <c r="N62" s="1">
        <f ca="1">N2+NORMINV(RAND(),0,'Total-Smoothed'!$AG$2)</f>
        <v>4.214523873981442E-2</v>
      </c>
      <c r="O62" s="1">
        <f ca="1">O2+NORMINV(RAND(),0,'Total-Smoothed'!$AG$2)</f>
        <v>4.4896719836583929E-2</v>
      </c>
      <c r="P62" s="1">
        <f ca="1">P2+NORMINV(RAND(),0,'Total-Smoothed'!$AG$2)</f>
        <v>3.7760672426862318E-2</v>
      </c>
      <c r="Q62" s="1">
        <f ca="1">Q2+NORMINV(RAND(),0,'Total-Smoothed'!$AG$2)</f>
        <v>-0.18605191563949153</v>
      </c>
      <c r="R62" s="1">
        <f ca="1">R2+NORMINV(RAND(),0,'Total-Smoothed'!$AG$2)</f>
        <v>2.3296832279596932E-2</v>
      </c>
      <c r="S62" s="1">
        <f ca="1">S2+NORMINV(RAND(),0,'Total-Smoothed'!$AG$2)</f>
        <v>0.12653410966204112</v>
      </c>
      <c r="T62" s="1">
        <f ca="1">T2+NORMINV(RAND(),0,'Total-Smoothed'!$AG$2)</f>
        <v>3.9024824723408832E-2</v>
      </c>
      <c r="U62" s="1">
        <f ca="1">U2+NORMINV(RAND(),0,'Total-Smoothed'!$AG$2)</f>
        <v>2.3840964708660303E-2</v>
      </c>
      <c r="V62" s="1">
        <f ca="1">V2+NORMINV(RAND(),0,'Total-Smoothed'!$AG$2)</f>
        <v>-2.1371459220317801E-2</v>
      </c>
      <c r="W62" s="1">
        <f ca="1">W2+NORMINV(RAND(),0,'Total-Smoothed'!$AG$2)</f>
        <v>1.5211708999557934E-2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0.1610714748167337</v>
      </c>
      <c r="E63" s="1">
        <f ca="1">E3+NORMINV(RAND(),0,'Total-Smoothed'!$AG$2)</f>
        <v>0.16395354606790027</v>
      </c>
      <c r="F63" s="1">
        <f ca="1">F3+NORMINV(RAND(),0,'Total-Smoothed'!$AG$2)</f>
        <v>-0.14910395846711066</v>
      </c>
      <c r="G63" s="1">
        <f ca="1">G3+NORMINV(RAND(),0,'Total-Smoothed'!$AG$2)</f>
        <v>0.33481289642281864</v>
      </c>
      <c r="H63" s="1">
        <f ca="1">H3+NORMINV(RAND(),0,'Total-Smoothed'!$AG$2)</f>
        <v>0.98229828871563385</v>
      </c>
      <c r="I63" s="1">
        <f ca="1">I3+NORMINV(RAND(),0,'Total-Smoothed'!$AG$2)</f>
        <v>0.72375416977640561</v>
      </c>
      <c r="J63" s="1">
        <f ca="1">J3+NORMINV(RAND(),0,'Total-Smoothed'!$AG$2)</f>
        <v>9.3044724161942982E-2</v>
      </c>
      <c r="K63" s="1">
        <f ca="1">K3+NORMINV(RAND(),0,'Total-Smoothed'!$AG$2)</f>
        <v>4.8741454170851045E-2</v>
      </c>
      <c r="L63" s="1">
        <f ca="1">L3+NORMINV(RAND(),0,'Total-Smoothed'!$AG$2)</f>
        <v>-2.0818339572771884E-2</v>
      </c>
      <c r="M63" s="1">
        <f ca="1">M3+NORMINV(RAND(),0,'Total-Smoothed'!$AG$2)</f>
        <v>0.13592215518927314</v>
      </c>
      <c r="N63" s="1">
        <f ca="1">N3+NORMINV(RAND(),0,'Total-Smoothed'!$AG$2)</f>
        <v>9.2512824927426601E-2</v>
      </c>
      <c r="O63" s="1">
        <f ca="1">O3+NORMINV(RAND(),0,'Total-Smoothed'!$AG$2)</f>
        <v>4.6802278763790971E-2</v>
      </c>
      <c r="P63" s="1">
        <f ca="1">P3+NORMINV(RAND(),0,'Total-Smoothed'!$AG$2)</f>
        <v>0.11543738092560527</v>
      </c>
      <c r="Q63" s="1">
        <f ca="1">Q3+NORMINV(RAND(),0,'Total-Smoothed'!$AG$2)</f>
        <v>0.18288601239322577</v>
      </c>
      <c r="R63" s="1">
        <f ca="1">R3+NORMINV(RAND(),0,'Total-Smoothed'!$AG$2)</f>
        <v>0.1177008457288878</v>
      </c>
      <c r="S63" s="1">
        <f ca="1">S3+NORMINV(RAND(),0,'Total-Smoothed'!$AG$2)</f>
        <v>-1.2504136694235531E-2</v>
      </c>
      <c r="T63" s="1">
        <f ca="1">T3+NORMINV(RAND(),0,'Total-Smoothed'!$AG$2)</f>
        <v>-2.5030471016692812E-2</v>
      </c>
      <c r="U63" s="1">
        <f ca="1">U3+NORMINV(RAND(),0,'Total-Smoothed'!$AG$2)</f>
        <v>-5.6025121081262105E-2</v>
      </c>
      <c r="V63" s="1">
        <f ca="1">V3+NORMINV(RAND(),0,'Total-Smoothed'!$AG$2)</f>
        <v>0.23780496648733757</v>
      </c>
      <c r="W63" s="1">
        <f ca="1">W3+NORMINV(RAND(),0,'Total-Smoothed'!$AG$2)</f>
        <v>-4.2180129128190705E-3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0.15492354623810439</v>
      </c>
      <c r="E64" s="1">
        <f ca="1">E4+NORMINV(RAND(),0,'Total-Smoothed'!$AG$2)</f>
        <v>-7.7279057928205629E-3</v>
      </c>
      <c r="F64" s="1">
        <f ca="1">F4+NORMINV(RAND(),0,'Total-Smoothed'!$AG$2)</f>
        <v>8.7560295564915402E-2</v>
      </c>
      <c r="G64" s="1">
        <f ca="1">G4+NORMINV(RAND(),0,'Total-Smoothed'!$AG$2)</f>
        <v>0.39439031785450429</v>
      </c>
      <c r="H64" s="1">
        <f ca="1">H4+NORMINV(RAND(),0,'Total-Smoothed'!$AG$2)</f>
        <v>0.87985089151726004</v>
      </c>
      <c r="I64" s="1">
        <f ca="1">I4+NORMINV(RAND(),0,'Total-Smoothed'!$AG$2)</f>
        <v>0.5299699727335242</v>
      </c>
      <c r="J64" s="1">
        <f ca="1">J4+NORMINV(RAND(),0,'Total-Smoothed'!$AG$2)</f>
        <v>0.14189963778045828</v>
      </c>
      <c r="K64" s="1">
        <f ca="1">K4+NORMINV(RAND(),0,'Total-Smoothed'!$AG$2)</f>
        <v>-2.6938585682044131E-2</v>
      </c>
      <c r="L64" s="1">
        <f ca="1">L4+NORMINV(RAND(),0,'Total-Smoothed'!$AG$2)</f>
        <v>-2.7644369724812195E-2</v>
      </c>
      <c r="M64" s="1">
        <f ca="1">M4+NORMINV(RAND(),0,'Total-Smoothed'!$AG$2)</f>
        <v>-7.0043895025569181E-2</v>
      </c>
      <c r="N64" s="1">
        <f ca="1">N4+NORMINV(RAND(),0,'Total-Smoothed'!$AG$2)</f>
        <v>8.3289759719974675E-3</v>
      </c>
      <c r="O64" s="1">
        <f ca="1">O4+NORMINV(RAND(),0,'Total-Smoothed'!$AG$2)</f>
        <v>6.618346261447941E-2</v>
      </c>
      <c r="P64" s="1">
        <f ca="1">P4+NORMINV(RAND(),0,'Total-Smoothed'!$AG$2)</f>
        <v>-2.3790536354053534E-2</v>
      </c>
      <c r="Q64" s="1">
        <f ca="1">Q4+NORMINV(RAND(),0,'Total-Smoothed'!$AG$2)</f>
        <v>6.1500482670418896E-2</v>
      </c>
      <c r="R64" s="1">
        <f ca="1">R4+NORMINV(RAND(),0,'Total-Smoothed'!$AG$2)</f>
        <v>-2.6140229120184204E-2</v>
      </c>
      <c r="S64" s="1">
        <f ca="1">S4+NORMINV(RAND(),0,'Total-Smoothed'!$AG$2)</f>
        <v>0.1389111459432702</v>
      </c>
      <c r="T64" s="1">
        <f ca="1">T4+NORMINV(RAND(),0,'Total-Smoothed'!$AG$2)</f>
        <v>0.12535792213550956</v>
      </c>
      <c r="U64" s="1">
        <f ca="1">U4+NORMINV(RAND(),0,'Total-Smoothed'!$AG$2)</f>
        <v>-0.11134979528746568</v>
      </c>
      <c r="V64" s="1">
        <f ca="1">V4+NORMINV(RAND(),0,'Total-Smoothed'!$AG$2)</f>
        <v>-1.4093775831442185E-2</v>
      </c>
      <c r="W64" s="1">
        <f ca="1">W4+NORMINV(RAND(),0,'Total-Smoothed'!$AG$2)</f>
        <v>0.30327775039034216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6.5905273163079273E-2</v>
      </c>
      <c r="E65" s="1">
        <f ca="1">E5+NORMINV(RAND(),0,'Total-Smoothed'!$AG$2)</f>
        <v>-0.13571540553509184</v>
      </c>
      <c r="F65" s="1">
        <f ca="1">F5+NORMINV(RAND(),0,'Total-Smoothed'!$AG$2)</f>
        <v>0.11868254655523169</v>
      </c>
      <c r="G65" s="1">
        <f ca="1">G5+NORMINV(RAND(),0,'Total-Smoothed'!$AG$2)</f>
        <v>0.63666963231846119</v>
      </c>
      <c r="H65" s="1">
        <f ca="1">H5+NORMINV(RAND(),0,'Total-Smoothed'!$AG$2)</f>
        <v>1.2265896408806862</v>
      </c>
      <c r="I65" s="1">
        <f ca="1">I5+NORMINV(RAND(),0,'Total-Smoothed'!$AG$2)</f>
        <v>0.52564138355791179</v>
      </c>
      <c r="J65" s="1">
        <f ca="1">J5+NORMINV(RAND(),0,'Total-Smoothed'!$AG$2)</f>
        <v>0.10860234655065243</v>
      </c>
      <c r="K65" s="1">
        <f ca="1">K5+NORMINV(RAND(),0,'Total-Smoothed'!$AG$2)</f>
        <v>-0.11101591059490989</v>
      </c>
      <c r="L65" s="1">
        <f ca="1">L5+NORMINV(RAND(),0,'Total-Smoothed'!$AG$2)</f>
        <v>8.3867598876247992E-2</v>
      </c>
      <c r="M65" s="1">
        <f ca="1">M5+NORMINV(RAND(),0,'Total-Smoothed'!$AG$2)</f>
        <v>6.3274249300507346E-2</v>
      </c>
      <c r="N65" s="1">
        <f ca="1">N5+NORMINV(RAND(),0,'Total-Smoothed'!$AG$2)</f>
        <v>-0.11964464642083773</v>
      </c>
      <c r="O65" s="1">
        <f ca="1">O5+NORMINV(RAND(),0,'Total-Smoothed'!$AG$2)</f>
        <v>-8.5071654510362194E-2</v>
      </c>
      <c r="P65" s="1">
        <f ca="1">P5+NORMINV(RAND(),0,'Total-Smoothed'!$AG$2)</f>
        <v>2.0187425787276191E-2</v>
      </c>
      <c r="Q65" s="1">
        <f ca="1">Q5+NORMINV(RAND(),0,'Total-Smoothed'!$AG$2)</f>
        <v>5.8206177685978262E-3</v>
      </c>
      <c r="R65" s="1">
        <f ca="1">R5+NORMINV(RAND(),0,'Total-Smoothed'!$AG$2)</f>
        <v>9.2361898730201675E-2</v>
      </c>
      <c r="S65" s="1">
        <f ca="1">S5+NORMINV(RAND(),0,'Total-Smoothed'!$AG$2)</f>
        <v>-4.9497054396752657E-2</v>
      </c>
      <c r="T65" s="1">
        <f ca="1">T5+NORMINV(RAND(),0,'Total-Smoothed'!$AG$2)</f>
        <v>9.3944009387341265E-2</v>
      </c>
      <c r="U65" s="1">
        <f ca="1">U5+NORMINV(RAND(),0,'Total-Smoothed'!$AG$2)</f>
        <v>0.26610468472443533</v>
      </c>
      <c r="V65" s="1">
        <f ca="1">V5+NORMINV(RAND(),0,'Total-Smoothed'!$AG$2)</f>
        <v>-0.11559358824365623</v>
      </c>
      <c r="W65" s="1">
        <f ca="1">W5+NORMINV(RAND(),0,'Total-Smoothed'!$AG$2)</f>
        <v>9.804797821651326E-2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-6.2738280778612057E-2</v>
      </c>
      <c r="E66" s="1">
        <f ca="1">E6+NORMINV(RAND(),0,'Total-Smoothed'!$AG$2)</f>
        <v>1.3438957236452283E-3</v>
      </c>
      <c r="F66" s="1">
        <f ca="1">F6+NORMINV(RAND(),0,'Total-Smoothed'!$AG$2)</f>
        <v>-4.0942302086595023E-2</v>
      </c>
      <c r="G66" s="1">
        <f ca="1">G6+NORMINV(RAND(),0,'Total-Smoothed'!$AG$2)</f>
        <v>0.75453986636552517</v>
      </c>
      <c r="H66" s="1">
        <f ca="1">H6+NORMINV(RAND(),0,'Total-Smoothed'!$AG$2)</f>
        <v>0.98815365524191945</v>
      </c>
      <c r="I66" s="1">
        <f ca="1">I6+NORMINV(RAND(),0,'Total-Smoothed'!$AG$2)</f>
        <v>0.52392790158973801</v>
      </c>
      <c r="J66" s="1">
        <f ca="1">J6+NORMINV(RAND(),0,'Total-Smoothed'!$AG$2)</f>
        <v>4.78370184649589E-2</v>
      </c>
      <c r="K66" s="1">
        <f ca="1">K6+NORMINV(RAND(),0,'Total-Smoothed'!$AG$2)</f>
        <v>7.7449653799454732E-2</v>
      </c>
      <c r="L66" s="1">
        <f ca="1">L6+NORMINV(RAND(),0,'Total-Smoothed'!$AG$2)</f>
        <v>0.15434851543674236</v>
      </c>
      <c r="M66" s="1">
        <f ca="1">M6+NORMINV(RAND(),0,'Total-Smoothed'!$AG$2)</f>
        <v>-1.4084174797139935E-2</v>
      </c>
      <c r="N66" s="1">
        <f ca="1">N6+NORMINV(RAND(),0,'Total-Smoothed'!$AG$2)</f>
        <v>-7.726927996589314E-2</v>
      </c>
      <c r="O66" s="1">
        <f ca="1">O6+NORMINV(RAND(),0,'Total-Smoothed'!$AG$2)</f>
        <v>1.9941670969345286E-2</v>
      </c>
      <c r="P66" s="1">
        <f ca="1">P6+NORMINV(RAND(),0,'Total-Smoothed'!$AG$2)</f>
        <v>2.7438518052007546E-2</v>
      </c>
      <c r="Q66" s="1">
        <f ca="1">Q6+NORMINV(RAND(),0,'Total-Smoothed'!$AG$2)</f>
        <v>-9.4592315471154209E-2</v>
      </c>
      <c r="R66" s="1">
        <f ca="1">R6+NORMINV(RAND(),0,'Total-Smoothed'!$AG$2)</f>
        <v>-5.8054336675170626E-2</v>
      </c>
      <c r="S66" s="1">
        <f ca="1">S6+NORMINV(RAND(),0,'Total-Smoothed'!$AG$2)</f>
        <v>0.20703884986808185</v>
      </c>
      <c r="T66" s="1">
        <f ca="1">T6+NORMINV(RAND(),0,'Total-Smoothed'!$AG$2)</f>
        <v>-4.4201154270807688E-2</v>
      </c>
      <c r="U66" s="1">
        <f ca="1">U6+NORMINV(RAND(),0,'Total-Smoothed'!$AG$2)</f>
        <v>-0.17369576903146164</v>
      </c>
      <c r="V66" s="1">
        <f ca="1">V6+NORMINV(RAND(),0,'Total-Smoothed'!$AG$2)</f>
        <v>0.29190036488761528</v>
      </c>
      <c r="W66" s="1">
        <f ca="1">W6+NORMINV(RAND(),0,'Total-Smoothed'!$AG$2)</f>
        <v>1.075705721540296E-3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4.0972122395459332E-2</v>
      </c>
      <c r="E67" s="1">
        <f ca="1">E7+NORMINV(RAND(),0,'Total-Smoothed'!$AG$2)</f>
        <v>-0.19017159669969974</v>
      </c>
      <c r="F67" s="1">
        <f ca="1">F7+NORMINV(RAND(),0,'Total-Smoothed'!$AG$2)</f>
        <v>6.4905488342305112E-2</v>
      </c>
      <c r="G67" s="1">
        <f ca="1">G7+NORMINV(RAND(),0,'Total-Smoothed'!$AG$2)</f>
        <v>0.39139906657329149</v>
      </c>
      <c r="H67" s="1">
        <f ca="1">H7+NORMINV(RAND(),0,'Total-Smoothed'!$AG$2)</f>
        <v>0.92539942171186884</v>
      </c>
      <c r="I67" s="1">
        <f ca="1">I7+NORMINV(RAND(),0,'Total-Smoothed'!$AG$2)</f>
        <v>0.24207174267318962</v>
      </c>
      <c r="J67" s="1">
        <f ca="1">J7+NORMINV(RAND(),0,'Total-Smoothed'!$AG$2)</f>
        <v>-0.16425653460906267</v>
      </c>
      <c r="K67" s="1">
        <f ca="1">K7+NORMINV(RAND(),0,'Total-Smoothed'!$AG$2)</f>
        <v>0.14156417266941959</v>
      </c>
      <c r="L67" s="1">
        <f ca="1">L7+NORMINV(RAND(),0,'Total-Smoothed'!$AG$2)</f>
        <v>0.16371218464726606</v>
      </c>
      <c r="M67" s="1">
        <f ca="1">M7+NORMINV(RAND(),0,'Total-Smoothed'!$AG$2)</f>
        <v>9.8561175433681258E-4</v>
      </c>
      <c r="N67" s="1">
        <f ca="1">N7+NORMINV(RAND(),0,'Total-Smoothed'!$AG$2)</f>
        <v>6.4649779293398102E-2</v>
      </c>
      <c r="O67" s="1">
        <f ca="1">O7+NORMINV(RAND(),0,'Total-Smoothed'!$AG$2)</f>
        <v>-2.5109374491854224E-2</v>
      </c>
      <c r="P67" s="1">
        <f ca="1">P7+NORMINV(RAND(),0,'Total-Smoothed'!$AG$2)</f>
        <v>-4.5188937077134839E-2</v>
      </c>
      <c r="Q67" s="1">
        <f ca="1">Q7+NORMINV(RAND(),0,'Total-Smoothed'!$AG$2)</f>
        <v>-1.4110886506836342E-2</v>
      </c>
      <c r="R67" s="1">
        <f ca="1">R7+NORMINV(RAND(),0,'Total-Smoothed'!$AG$2)</f>
        <v>3.8806961598703706E-2</v>
      </c>
      <c r="S67" s="1">
        <f ca="1">S7+NORMINV(RAND(),0,'Total-Smoothed'!$AG$2)</f>
        <v>-1.1670326940055785E-2</v>
      </c>
      <c r="T67" s="1">
        <f ca="1">T7+NORMINV(RAND(),0,'Total-Smoothed'!$AG$2)</f>
        <v>9.1012166962664547E-3</v>
      </c>
      <c r="U67" s="1">
        <f ca="1">U7+NORMINV(RAND(),0,'Total-Smoothed'!$AG$2)</f>
        <v>-8.4149348780208841E-2</v>
      </c>
      <c r="V67" s="1">
        <f ca="1">V7+NORMINV(RAND(),0,'Total-Smoothed'!$AG$2)</f>
        <v>0.22339241881386118</v>
      </c>
      <c r="W67" s="1">
        <f ca="1">W7+NORMINV(RAND(),0,'Total-Smoothed'!$AG$2)</f>
        <v>0.11825224015956384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-3.5359888826781885E-2</v>
      </c>
      <c r="E68" s="1">
        <f ca="1">E8+NORMINV(RAND(),0,'Total-Smoothed'!$AG$2)</f>
        <v>-6.538873892192508E-3</v>
      </c>
      <c r="F68" s="1">
        <f ca="1">F8+NORMINV(RAND(),0,'Total-Smoothed'!$AG$2)</f>
        <v>0.11247711489652029</v>
      </c>
      <c r="G68" s="1">
        <f ca="1">G8+NORMINV(RAND(),0,'Total-Smoothed'!$AG$2)</f>
        <v>0.29011643465067172</v>
      </c>
      <c r="H68" s="1">
        <f ca="1">H8+NORMINV(RAND(),0,'Total-Smoothed'!$AG$2)</f>
        <v>0.88942245249705021</v>
      </c>
      <c r="I68" s="1">
        <f ca="1">I8+NORMINV(RAND(),0,'Total-Smoothed'!$AG$2)</f>
        <v>-9.4714669493271869E-2</v>
      </c>
      <c r="J68" s="1">
        <f ca="1">J8+NORMINV(RAND(),0,'Total-Smoothed'!$AG$2)</f>
        <v>-0.14403322194149615</v>
      </c>
      <c r="K68" s="1">
        <f ca="1">K8+NORMINV(RAND(),0,'Total-Smoothed'!$AG$2)</f>
        <v>0.10254025581551486</v>
      </c>
      <c r="L68" s="1">
        <f ca="1">L8+NORMINV(RAND(),0,'Total-Smoothed'!$AG$2)</f>
        <v>8.6346693106980038E-2</v>
      </c>
      <c r="M68" s="1">
        <f ca="1">M8+NORMINV(RAND(),0,'Total-Smoothed'!$AG$2)</f>
        <v>0.13668247507704007</v>
      </c>
      <c r="N68" s="1">
        <f ca="1">N8+NORMINV(RAND(),0,'Total-Smoothed'!$AG$2)</f>
        <v>0.12755721745842097</v>
      </c>
      <c r="O68" s="1">
        <f ca="1">O8+NORMINV(RAND(),0,'Total-Smoothed'!$AG$2)</f>
        <v>0.14622381826374681</v>
      </c>
      <c r="P68" s="1">
        <f ca="1">P8+NORMINV(RAND(),0,'Total-Smoothed'!$AG$2)</f>
        <v>-0.15012753663606182</v>
      </c>
      <c r="Q68" s="1">
        <f ca="1">Q8+NORMINV(RAND(),0,'Total-Smoothed'!$AG$2)</f>
        <v>0.22528807969238068</v>
      </c>
      <c r="R68" s="1">
        <f ca="1">R8+NORMINV(RAND(),0,'Total-Smoothed'!$AG$2)</f>
        <v>9.0922986815796775E-2</v>
      </c>
      <c r="S68" s="1">
        <f ca="1">S8+NORMINV(RAND(),0,'Total-Smoothed'!$AG$2)</f>
        <v>9.4078638235695955E-2</v>
      </c>
      <c r="T68" s="1">
        <f ca="1">T8+NORMINV(RAND(),0,'Total-Smoothed'!$AG$2)</f>
        <v>-6.5358153107480832E-2</v>
      </c>
      <c r="U68" s="1">
        <f ca="1">U8+NORMINV(RAND(),0,'Total-Smoothed'!$AG$2)</f>
        <v>0.14645031280377771</v>
      </c>
      <c r="V68" s="1">
        <f ca="1">V8+NORMINV(RAND(),0,'Total-Smoothed'!$AG$2)</f>
        <v>3.8318238090453843E-3</v>
      </c>
      <c r="W68" s="1">
        <f ca="1">W8+NORMINV(RAND(),0,'Total-Smoothed'!$AG$2)</f>
        <v>2.0142448802051446E-2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-6.179522327667393E-2</v>
      </c>
      <c r="E69" s="1">
        <f ca="1">E9+NORMINV(RAND(),0,'Total-Smoothed'!$AG$2)</f>
        <v>6.6049792359336987E-2</v>
      </c>
      <c r="F69" s="1">
        <f ca="1">F9+NORMINV(RAND(),0,'Total-Smoothed'!$AG$2)</f>
        <v>0.14738133088459951</v>
      </c>
      <c r="G69" s="1">
        <f ca="1">G9+NORMINV(RAND(),0,'Total-Smoothed'!$AG$2)</f>
        <v>1.266380716921945E-2</v>
      </c>
      <c r="H69" s="1">
        <f ca="1">H9+NORMINV(RAND(),0,'Total-Smoothed'!$AG$2)</f>
        <v>0.75501101313580887</v>
      </c>
      <c r="I69" s="1">
        <f ca="1">I9+NORMINV(RAND(),0,'Total-Smoothed'!$AG$2)</f>
        <v>2.7757073426929388E-2</v>
      </c>
      <c r="J69" s="1">
        <f ca="1">J9+NORMINV(RAND(),0,'Total-Smoothed'!$AG$2)</f>
        <v>-3.331332551815358E-2</v>
      </c>
      <c r="K69" s="1">
        <f ca="1">K9+NORMINV(RAND(),0,'Total-Smoothed'!$AG$2)</f>
        <v>0.20123303167842188</v>
      </c>
      <c r="L69" s="1">
        <f ca="1">L9+NORMINV(RAND(),0,'Total-Smoothed'!$AG$2)</f>
        <v>0.10336903484719827</v>
      </c>
      <c r="M69" s="1">
        <f ca="1">M9+NORMINV(RAND(),0,'Total-Smoothed'!$AG$2)</f>
        <v>-0.10730933015751698</v>
      </c>
      <c r="N69" s="1">
        <f ca="1">N9+NORMINV(RAND(),0,'Total-Smoothed'!$AG$2)</f>
        <v>1.5412019016532667E-2</v>
      </c>
      <c r="O69" s="1">
        <f ca="1">O9+NORMINV(RAND(),0,'Total-Smoothed'!$AG$2)</f>
        <v>4.6818956331728327E-2</v>
      </c>
      <c r="P69" s="1">
        <f ca="1">P9+NORMINV(RAND(),0,'Total-Smoothed'!$AG$2)</f>
        <v>0.12169953577082258</v>
      </c>
      <c r="Q69" s="1">
        <f ca="1">Q9+NORMINV(RAND(),0,'Total-Smoothed'!$AG$2)</f>
        <v>-1.5615366172066256E-2</v>
      </c>
      <c r="R69" s="1">
        <f ca="1">R9+NORMINV(RAND(),0,'Total-Smoothed'!$AG$2)</f>
        <v>-0.17167047968576168</v>
      </c>
      <c r="S69" s="1">
        <f ca="1">S9+NORMINV(RAND(),0,'Total-Smoothed'!$AG$2)</f>
        <v>6.390746202242098E-2</v>
      </c>
      <c r="T69" s="1">
        <f ca="1">T9+NORMINV(RAND(),0,'Total-Smoothed'!$AG$2)</f>
        <v>-3.5964174741566809E-2</v>
      </c>
      <c r="U69" s="1">
        <f ca="1">U9+NORMINV(RAND(),0,'Total-Smoothed'!$AG$2)</f>
        <v>-0.12887505181695982</v>
      </c>
      <c r="V69" s="1">
        <f ca="1">V9+NORMINV(RAND(),0,'Total-Smoothed'!$AG$2)</f>
        <v>4.9489342260757838E-2</v>
      </c>
      <c r="W69" s="1">
        <f ca="1">W9+NORMINV(RAND(),0,'Total-Smoothed'!$AG$2)</f>
        <v>0.12288337889730294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6.7774419078145201E-2</v>
      </c>
      <c r="E70" s="1">
        <f ca="1">E10+NORMINV(RAND(),0,'Total-Smoothed'!$AG$2)</f>
        <v>-8.4106286243890604E-2</v>
      </c>
      <c r="F70" s="1">
        <f ca="1">F10+NORMINV(RAND(),0,'Total-Smoothed'!$AG$2)</f>
        <v>0.236006244683265</v>
      </c>
      <c r="G70" s="1">
        <f ca="1">G10+NORMINV(RAND(),0,'Total-Smoothed'!$AG$2)</f>
        <v>0.14902534702211415</v>
      </c>
      <c r="H70" s="1">
        <f ca="1">H10+NORMINV(RAND(),0,'Total-Smoothed'!$AG$2)</f>
        <v>0.99132897315305646</v>
      </c>
      <c r="I70" s="1">
        <f ca="1">I10+NORMINV(RAND(),0,'Total-Smoothed'!$AG$2)</f>
        <v>0.16529933754254258</v>
      </c>
      <c r="J70" s="1">
        <f ca="1">J10+NORMINV(RAND(),0,'Total-Smoothed'!$AG$2)</f>
        <v>-0.14164127423069181</v>
      </c>
      <c r="K70" s="1">
        <f ca="1">K10+NORMINV(RAND(),0,'Total-Smoothed'!$AG$2)</f>
        <v>-0.17854099443356966</v>
      </c>
      <c r="L70" s="1">
        <f ca="1">L10+NORMINV(RAND(),0,'Total-Smoothed'!$AG$2)</f>
        <v>-5.7418655315636793E-2</v>
      </c>
      <c r="M70" s="1">
        <f ca="1">M10+NORMINV(RAND(),0,'Total-Smoothed'!$AG$2)</f>
        <v>-2.2487927401321078E-3</v>
      </c>
      <c r="N70" s="1">
        <f ca="1">N10+NORMINV(RAND(),0,'Total-Smoothed'!$AG$2)</f>
        <v>-2.7279183995728054E-2</v>
      </c>
      <c r="O70" s="1">
        <f ca="1">O10+NORMINV(RAND(),0,'Total-Smoothed'!$AG$2)</f>
        <v>6.6348424291181832E-2</v>
      </c>
      <c r="P70" s="1">
        <f ca="1">P10+NORMINV(RAND(),0,'Total-Smoothed'!$AG$2)</f>
        <v>5.5900224622917015E-2</v>
      </c>
      <c r="Q70" s="1">
        <f ca="1">Q10+NORMINV(RAND(),0,'Total-Smoothed'!$AG$2)</f>
        <v>-7.8106159635736333E-2</v>
      </c>
      <c r="R70" s="1">
        <f ca="1">R10+NORMINV(RAND(),0,'Total-Smoothed'!$AG$2)</f>
        <v>-2.5227416319668686E-2</v>
      </c>
      <c r="S70" s="1">
        <f ca="1">S10+NORMINV(RAND(),0,'Total-Smoothed'!$AG$2)</f>
        <v>0.15471889114061779</v>
      </c>
      <c r="T70" s="1">
        <f ca="1">T10+NORMINV(RAND(),0,'Total-Smoothed'!$AG$2)</f>
        <v>-9.1607502217444473E-2</v>
      </c>
      <c r="U70" s="1">
        <f ca="1">U10+NORMINV(RAND(),0,'Total-Smoothed'!$AG$2)</f>
        <v>-0.1204138850229286</v>
      </c>
      <c r="V70" s="1">
        <f ca="1">V10+NORMINV(RAND(),0,'Total-Smoothed'!$AG$2)</f>
        <v>-8.0183316118720829E-2</v>
      </c>
      <c r="W70" s="1">
        <f ca="1">W10+NORMINV(RAND(),0,'Total-Smoothed'!$AG$2)</f>
        <v>-0.10724076594102146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7.5398408814012122E-2</v>
      </c>
      <c r="E71" s="1">
        <f ca="1">E11+NORMINV(RAND(),0,'Total-Smoothed'!$AG$2)</f>
        <v>-9.4004605951471504E-2</v>
      </c>
      <c r="F71" s="1">
        <f ca="1">F11+NORMINV(RAND(),0,'Total-Smoothed'!$AG$2)</f>
        <v>0.25354068817663433</v>
      </c>
      <c r="G71" s="1">
        <f ca="1">G11+NORMINV(RAND(),0,'Total-Smoothed'!$AG$2)</f>
        <v>0.34119349940043003</v>
      </c>
      <c r="H71" s="1">
        <f ca="1">H11+NORMINV(RAND(),0,'Total-Smoothed'!$AG$2)</f>
        <v>0.94195331923091696</v>
      </c>
      <c r="I71" s="1">
        <f ca="1">I11+NORMINV(RAND(),0,'Total-Smoothed'!$AG$2)</f>
        <v>0.64197761767871875</v>
      </c>
      <c r="J71" s="1">
        <f ca="1">J11+NORMINV(RAND(),0,'Total-Smoothed'!$AG$2)</f>
        <v>0.19303801482387492</v>
      </c>
      <c r="K71" s="1">
        <f ca="1">K11+NORMINV(RAND(),0,'Total-Smoothed'!$AG$2)</f>
        <v>-6.9443043771379692E-2</v>
      </c>
      <c r="L71" s="1">
        <f ca="1">L11+NORMINV(RAND(),0,'Total-Smoothed'!$AG$2)</f>
        <v>8.8618318743688265E-2</v>
      </c>
      <c r="M71" s="1">
        <f ca="1">M11+NORMINV(RAND(),0,'Total-Smoothed'!$AG$2)</f>
        <v>0.11025881287983125</v>
      </c>
      <c r="N71" s="1">
        <f ca="1">N11+NORMINV(RAND(),0,'Total-Smoothed'!$AG$2)</f>
        <v>0.26164303132216488</v>
      </c>
      <c r="O71" s="1">
        <f ca="1">O11+NORMINV(RAND(),0,'Total-Smoothed'!$AG$2)</f>
        <v>0.22691264522479809</v>
      </c>
      <c r="P71" s="1">
        <f ca="1">P11+NORMINV(RAND(),0,'Total-Smoothed'!$AG$2)</f>
        <v>-0.13810030911274743</v>
      </c>
      <c r="Q71" s="1">
        <f ca="1">Q11+NORMINV(RAND(),0,'Total-Smoothed'!$AG$2)</f>
        <v>2.6610112013401169E-3</v>
      </c>
      <c r="R71" s="1">
        <f ca="1">R11+NORMINV(RAND(),0,'Total-Smoothed'!$AG$2)</f>
        <v>0.10971319233744004</v>
      </c>
      <c r="S71" s="1">
        <f ca="1">S11+NORMINV(RAND(),0,'Total-Smoothed'!$AG$2)</f>
        <v>3.885840284245571E-2</v>
      </c>
      <c r="T71" s="1">
        <f ca="1">T11+NORMINV(RAND(),0,'Total-Smoothed'!$AG$2)</f>
        <v>2.4256460182969217E-2</v>
      </c>
      <c r="U71" s="1">
        <f ca="1">U11+NORMINV(RAND(),0,'Total-Smoothed'!$AG$2)</f>
        <v>3.3077094654295466E-2</v>
      </c>
      <c r="V71" s="1">
        <f ca="1">V11+NORMINV(RAND(),0,'Total-Smoothed'!$AG$2)</f>
        <v>-0.14284507607810135</v>
      </c>
      <c r="W71" s="1">
        <f ca="1">W11+NORMINV(RAND(),0,'Total-Smoothed'!$AG$2)</f>
        <v>-3.8133217649275561E-2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1.4843940118352134E-3</v>
      </c>
      <c r="E72" s="1">
        <f ca="1">E12+NORMINV(RAND(),0,'Total-Smoothed'!$AG$2)</f>
        <v>-0.11984090594815165</v>
      </c>
      <c r="F72" s="1">
        <f ca="1">F12+NORMINV(RAND(),0,'Total-Smoothed'!$AG$2)</f>
        <v>0.16940078979497639</v>
      </c>
      <c r="G72" s="1">
        <f ca="1">G12+NORMINV(RAND(),0,'Total-Smoothed'!$AG$2)</f>
        <v>0.23967364234700514</v>
      </c>
      <c r="H72" s="1">
        <f ca="1">H12+NORMINV(RAND(),0,'Total-Smoothed'!$AG$2)</f>
        <v>0.9859112141332721</v>
      </c>
      <c r="I72" s="1">
        <f ca="1">I12+NORMINV(RAND(),0,'Total-Smoothed'!$AG$2)</f>
        <v>0.40470808322712332</v>
      </c>
      <c r="J72" s="1">
        <f ca="1">J12+NORMINV(RAND(),0,'Total-Smoothed'!$AG$2)</f>
        <v>0.20221380985584084</v>
      </c>
      <c r="K72" s="1">
        <f ca="1">K12+NORMINV(RAND(),0,'Total-Smoothed'!$AG$2)</f>
        <v>5.7155982039328035E-2</v>
      </c>
      <c r="L72" s="1">
        <f ca="1">L12+NORMINV(RAND(),0,'Total-Smoothed'!$AG$2)</f>
        <v>-6.9923324034699905E-3</v>
      </c>
      <c r="M72" s="1">
        <f ca="1">M12+NORMINV(RAND(),0,'Total-Smoothed'!$AG$2)</f>
        <v>-0.12455268338268324</v>
      </c>
      <c r="N72" s="1">
        <f ca="1">N12+NORMINV(RAND(),0,'Total-Smoothed'!$AG$2)</f>
        <v>-2.5271557177408265E-2</v>
      </c>
      <c r="O72" s="1">
        <f ca="1">O12+NORMINV(RAND(),0,'Total-Smoothed'!$AG$2)</f>
        <v>7.1319671567038251E-2</v>
      </c>
      <c r="P72" s="1">
        <f ca="1">P12+NORMINV(RAND(),0,'Total-Smoothed'!$AG$2)</f>
        <v>4.4596984913327836E-2</v>
      </c>
      <c r="Q72" s="1">
        <f ca="1">Q12+NORMINV(RAND(),0,'Total-Smoothed'!$AG$2)</f>
        <v>-3.0086602987133521E-2</v>
      </c>
      <c r="R72" s="1">
        <f ca="1">R12+NORMINV(RAND(),0,'Total-Smoothed'!$AG$2)</f>
        <v>-2.2412842015656152E-2</v>
      </c>
      <c r="S72" s="1">
        <f ca="1">S12+NORMINV(RAND(),0,'Total-Smoothed'!$AG$2)</f>
        <v>4.5506491240428826E-2</v>
      </c>
      <c r="T72" s="1">
        <f ca="1">T12+NORMINV(RAND(),0,'Total-Smoothed'!$AG$2)</f>
        <v>7.6682280092516375E-2</v>
      </c>
      <c r="U72" s="1">
        <f ca="1">U12+NORMINV(RAND(),0,'Total-Smoothed'!$AG$2)</f>
        <v>7.8378895553233699E-2</v>
      </c>
      <c r="V72" s="1">
        <f ca="1">V12+NORMINV(RAND(),0,'Total-Smoothed'!$AG$2)</f>
        <v>2.1014915645961758E-2</v>
      </c>
      <c r="W72" s="1">
        <f ca="1">W12+NORMINV(RAND(),0,'Total-Smoothed'!$AG$2)</f>
        <v>3.5399264374899798E-2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-9.7147466537032434E-2</v>
      </c>
      <c r="E73" s="1">
        <f ca="1">E13+NORMINV(RAND(),0,'Total-Smoothed'!$AG$2)</f>
        <v>2.2504243695111482E-3</v>
      </c>
      <c r="F73" s="1">
        <f ca="1">F13+NORMINV(RAND(),0,'Total-Smoothed'!$AG$2)</f>
        <v>7.953759040492786E-2</v>
      </c>
      <c r="G73" s="1">
        <f ca="1">G13+NORMINV(RAND(),0,'Total-Smoothed'!$AG$2)</f>
        <v>0.15757170572385748</v>
      </c>
      <c r="H73" s="1">
        <f ca="1">H13+NORMINV(RAND(),0,'Total-Smoothed'!$AG$2)</f>
        <v>1.1202135222698317</v>
      </c>
      <c r="I73" s="1">
        <f ca="1">I13+NORMINV(RAND(),0,'Total-Smoothed'!$AG$2)</f>
        <v>0.310979742978229</v>
      </c>
      <c r="J73" s="1">
        <f ca="1">J13+NORMINV(RAND(),0,'Total-Smoothed'!$AG$2)</f>
        <v>0.17219331388366521</v>
      </c>
      <c r="K73" s="1">
        <f ca="1">K13+NORMINV(RAND(),0,'Total-Smoothed'!$AG$2)</f>
        <v>1.0987089576093387E-2</v>
      </c>
      <c r="L73" s="1">
        <f ca="1">L13+NORMINV(RAND(),0,'Total-Smoothed'!$AG$2)</f>
        <v>1.4601483336433395E-2</v>
      </c>
      <c r="M73" s="1">
        <f ca="1">M13+NORMINV(RAND(),0,'Total-Smoothed'!$AG$2)</f>
        <v>-0.17168380736380462</v>
      </c>
      <c r="N73" s="1">
        <f ca="1">N13+NORMINV(RAND(),0,'Total-Smoothed'!$AG$2)</f>
        <v>4.196556796549962E-2</v>
      </c>
      <c r="O73" s="1">
        <f ca="1">O13+NORMINV(RAND(),0,'Total-Smoothed'!$AG$2)</f>
        <v>8.0438457483312825E-2</v>
      </c>
      <c r="P73" s="1">
        <f ca="1">P13+NORMINV(RAND(),0,'Total-Smoothed'!$AG$2)</f>
        <v>-5.5685851957171059E-2</v>
      </c>
      <c r="Q73" s="1">
        <f ca="1">Q13+NORMINV(RAND(),0,'Total-Smoothed'!$AG$2)</f>
        <v>0.14471999823010093</v>
      </c>
      <c r="R73" s="1">
        <f ca="1">R13+NORMINV(RAND(),0,'Total-Smoothed'!$AG$2)</f>
        <v>0.10726594894663126</v>
      </c>
      <c r="S73" s="1">
        <f ca="1">S13+NORMINV(RAND(),0,'Total-Smoothed'!$AG$2)</f>
        <v>0.47145446581470174</v>
      </c>
      <c r="T73" s="1">
        <f ca="1">T13+NORMINV(RAND(),0,'Total-Smoothed'!$AG$2)</f>
        <v>8.8261846424799603E-2</v>
      </c>
      <c r="U73" s="1">
        <f ca="1">U13+NORMINV(RAND(),0,'Total-Smoothed'!$AG$2)</f>
        <v>-1.6700944001063221E-2</v>
      </c>
      <c r="V73" s="1">
        <f ca="1">V13+NORMINV(RAND(),0,'Total-Smoothed'!$AG$2)</f>
        <v>-2.6874520304147071E-2</v>
      </c>
      <c r="W73" s="1">
        <f ca="1">W13+NORMINV(RAND(),0,'Total-Smoothed'!$AG$2)</f>
        <v>0.15787863698106994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3.0928905660801642E-2</v>
      </c>
      <c r="E74" s="1">
        <f ca="1">E14+NORMINV(RAND(),0,'Total-Smoothed'!$AG$2)</f>
        <v>-4.1543472285033828E-2</v>
      </c>
      <c r="F74" s="1">
        <f ca="1">F14+NORMINV(RAND(),0,'Total-Smoothed'!$AG$2)</f>
        <v>9.6906665559687688E-2</v>
      </c>
      <c r="G74" s="1">
        <f ca="1">G14+NORMINV(RAND(),0,'Total-Smoothed'!$AG$2)</f>
        <v>0.11549088005073166</v>
      </c>
      <c r="H74" s="1">
        <f ca="1">H14+NORMINV(RAND(),0,'Total-Smoothed'!$AG$2)</f>
        <v>0.93455653447466647</v>
      </c>
      <c r="I74" s="1">
        <f ca="1">I14+NORMINV(RAND(),0,'Total-Smoothed'!$AG$2)</f>
        <v>0.12986542472118592</v>
      </c>
      <c r="J74" s="1">
        <f ca="1">J14+NORMINV(RAND(),0,'Total-Smoothed'!$AG$2)</f>
        <v>2.9152594587631843E-2</v>
      </c>
      <c r="K74" s="1">
        <f ca="1">K14+NORMINV(RAND(),0,'Total-Smoothed'!$AG$2)</f>
        <v>0.20240067313576451</v>
      </c>
      <c r="L74" s="1">
        <f ca="1">L14+NORMINV(RAND(),0,'Total-Smoothed'!$AG$2)</f>
        <v>3.9155860283567101E-2</v>
      </c>
      <c r="M74" s="1">
        <f ca="1">M14+NORMINV(RAND(),0,'Total-Smoothed'!$AG$2)</f>
        <v>5.0476828337244373E-2</v>
      </c>
      <c r="N74" s="1">
        <f ca="1">N14+NORMINV(RAND(),0,'Total-Smoothed'!$AG$2)</f>
        <v>-4.3009594351345014E-3</v>
      </c>
      <c r="O74" s="1">
        <f ca="1">O14+NORMINV(RAND(),0,'Total-Smoothed'!$AG$2)</f>
        <v>-1.8665232956159759E-2</v>
      </c>
      <c r="P74" s="1">
        <f ca="1">P14+NORMINV(RAND(),0,'Total-Smoothed'!$AG$2)</f>
        <v>0.16481602946875715</v>
      </c>
      <c r="Q74" s="1">
        <f ca="1">Q14+NORMINV(RAND(),0,'Total-Smoothed'!$AG$2)</f>
        <v>9.1585680234350125E-2</v>
      </c>
      <c r="R74" s="1">
        <f ca="1">R14+NORMINV(RAND(),0,'Total-Smoothed'!$AG$2)</f>
        <v>-0.10181812452667724</v>
      </c>
      <c r="S74" s="1">
        <f ca="1">S14+NORMINV(RAND(),0,'Total-Smoothed'!$AG$2)</f>
        <v>5.5649607942737322E-2</v>
      </c>
      <c r="T74" s="1">
        <f ca="1">T14+NORMINV(RAND(),0,'Total-Smoothed'!$AG$2)</f>
        <v>1.064960616958726E-2</v>
      </c>
      <c r="U74" s="1">
        <f ca="1">U14+NORMINV(RAND(),0,'Total-Smoothed'!$AG$2)</f>
        <v>4.3707840983980131E-2</v>
      </c>
      <c r="V74" s="1">
        <f ca="1">V14+NORMINV(RAND(),0,'Total-Smoothed'!$AG$2)</f>
        <v>8.9238566666817051E-2</v>
      </c>
      <c r="W74" s="1">
        <f ca="1">W14+NORMINV(RAND(),0,'Total-Smoothed'!$AG$2)</f>
        <v>-9.9740760068084466E-2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2.5108243154724902E-5</v>
      </c>
      <c r="E75" s="1">
        <f ca="1">E15+NORMINV(RAND(),0,'Total-Smoothed'!$AG$2)</f>
        <v>-4.6886781936339897E-2</v>
      </c>
      <c r="F75" s="1">
        <f ca="1">F15+NORMINV(RAND(),0,'Total-Smoothed'!$AG$2)</f>
        <v>9.9201345656493037E-2</v>
      </c>
      <c r="G75" s="1">
        <f ca="1">G15+NORMINV(RAND(),0,'Total-Smoothed'!$AG$2)</f>
        <v>-3.0572409371186077E-3</v>
      </c>
      <c r="H75" s="1">
        <f ca="1">H15+NORMINV(RAND(),0,'Total-Smoothed'!$AG$2)</f>
        <v>0.85340450307431581</v>
      </c>
      <c r="I75" s="1">
        <f ca="1">I15+NORMINV(RAND(),0,'Total-Smoothed'!$AG$2)</f>
        <v>0.21027739602673684</v>
      </c>
      <c r="J75" s="1">
        <f ca="1">J15+NORMINV(RAND(),0,'Total-Smoothed'!$AG$2)</f>
        <v>0.11920281731531021</v>
      </c>
      <c r="K75" s="1">
        <f ca="1">K15+NORMINV(RAND(),0,'Total-Smoothed'!$AG$2)</f>
        <v>2.2374232554932521E-2</v>
      </c>
      <c r="L75" s="1">
        <f ca="1">L15+NORMINV(RAND(),0,'Total-Smoothed'!$AG$2)</f>
        <v>0.14901892926699997</v>
      </c>
      <c r="M75" s="1">
        <f ca="1">M15+NORMINV(RAND(),0,'Total-Smoothed'!$AG$2)</f>
        <v>0.13163490951986637</v>
      </c>
      <c r="N75" s="1">
        <f ca="1">N15+NORMINV(RAND(),0,'Total-Smoothed'!$AG$2)</f>
        <v>6.6903024889196208E-2</v>
      </c>
      <c r="O75" s="1">
        <f ca="1">O15+NORMINV(RAND(),0,'Total-Smoothed'!$AG$2)</f>
        <v>-7.2791961708031691E-2</v>
      </c>
      <c r="P75" s="1">
        <f ca="1">P15+NORMINV(RAND(),0,'Total-Smoothed'!$AG$2)</f>
        <v>-6.1056307911317415E-2</v>
      </c>
      <c r="Q75" s="1">
        <f ca="1">Q15+NORMINV(RAND(),0,'Total-Smoothed'!$AG$2)</f>
        <v>5.186815778908372E-2</v>
      </c>
      <c r="R75" s="1">
        <f ca="1">R15+NORMINV(RAND(),0,'Total-Smoothed'!$AG$2)</f>
        <v>-8.8046320903241063E-2</v>
      </c>
      <c r="S75" s="1">
        <f ca="1">S15+NORMINV(RAND(),0,'Total-Smoothed'!$AG$2)</f>
        <v>-3.3056252563052432E-2</v>
      </c>
      <c r="T75" s="1">
        <f ca="1">T15+NORMINV(RAND(),0,'Total-Smoothed'!$AG$2)</f>
        <v>-2.9996724303372121E-2</v>
      </c>
      <c r="U75" s="1">
        <f ca="1">U15+NORMINV(RAND(),0,'Total-Smoothed'!$AG$2)</f>
        <v>7.454523160375752E-2</v>
      </c>
      <c r="V75" s="1">
        <f ca="1">V15+NORMINV(RAND(),0,'Total-Smoothed'!$AG$2)</f>
        <v>4.9532465349841959E-2</v>
      </c>
      <c r="W75" s="1">
        <f ca="1">W15+NORMINV(RAND(),0,'Total-Smoothed'!$AG$2)</f>
        <v>-8.3571429240544795E-2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0.13605176025564802</v>
      </c>
      <c r="E76" s="1">
        <f ca="1">E16+NORMINV(RAND(),0,'Total-Smoothed'!$AG$2)</f>
        <v>4.7901730531250006E-2</v>
      </c>
      <c r="F76" s="1">
        <f ca="1">F16+NORMINV(RAND(),0,'Total-Smoothed'!$AG$2)</f>
        <v>-1.1007446288675924E-2</v>
      </c>
      <c r="G76" s="1">
        <f ca="1">G16+NORMINV(RAND(),0,'Total-Smoothed'!$AG$2)</f>
        <v>0.27544136020422932</v>
      </c>
      <c r="H76" s="1">
        <f ca="1">H16+NORMINV(RAND(),0,'Total-Smoothed'!$AG$2)</f>
        <v>0.89238231594838524</v>
      </c>
      <c r="I76" s="1">
        <f ca="1">I16+NORMINV(RAND(),0,'Total-Smoothed'!$AG$2)</f>
        <v>0.32100861749232373</v>
      </c>
      <c r="J76" s="1">
        <f ca="1">J16+NORMINV(RAND(),0,'Total-Smoothed'!$AG$2)</f>
        <v>3.7852058193618934E-2</v>
      </c>
      <c r="K76" s="1">
        <f ca="1">K16+NORMINV(RAND(),0,'Total-Smoothed'!$AG$2)</f>
        <v>-8.4639738148953883E-2</v>
      </c>
      <c r="L76" s="1">
        <f ca="1">L16+NORMINV(RAND(),0,'Total-Smoothed'!$AG$2)</f>
        <v>-7.1406762591041867E-2</v>
      </c>
      <c r="M76" s="1">
        <f ca="1">M16+NORMINV(RAND(),0,'Total-Smoothed'!$AG$2)</f>
        <v>-0.12517924686211693</v>
      </c>
      <c r="N76" s="1">
        <f ca="1">N16+NORMINV(RAND(),0,'Total-Smoothed'!$AG$2)</f>
        <v>6.6551311521875663E-3</v>
      </c>
      <c r="O76" s="1">
        <f ca="1">O16+NORMINV(RAND(),0,'Total-Smoothed'!$AG$2)</f>
        <v>0.16578829256956851</v>
      </c>
      <c r="P76" s="1">
        <f ca="1">P16+NORMINV(RAND(),0,'Total-Smoothed'!$AG$2)</f>
        <v>-4.3601950513035656E-2</v>
      </c>
      <c r="Q76" s="1">
        <f ca="1">Q16+NORMINV(RAND(),0,'Total-Smoothed'!$AG$2)</f>
        <v>0.15640226935200555</v>
      </c>
      <c r="R76" s="1">
        <f ca="1">R16+NORMINV(RAND(),0,'Total-Smoothed'!$AG$2)</f>
        <v>1.3731535493581599E-2</v>
      </c>
      <c r="S76" s="1">
        <f ca="1">S16+NORMINV(RAND(),0,'Total-Smoothed'!$AG$2)</f>
        <v>-3.7999771934438736E-2</v>
      </c>
      <c r="T76" s="1">
        <f ca="1">T16+NORMINV(RAND(),0,'Total-Smoothed'!$AG$2)</f>
        <v>-1.08500835065811E-2</v>
      </c>
      <c r="U76" s="1">
        <f ca="1">U16+NORMINV(RAND(),0,'Total-Smoothed'!$AG$2)</f>
        <v>-3.1082964358616832E-2</v>
      </c>
      <c r="V76" s="1">
        <f ca="1">V16+NORMINV(RAND(),0,'Total-Smoothed'!$AG$2)</f>
        <v>8.1575798647798015E-2</v>
      </c>
      <c r="W76" s="1">
        <f ca="1">W16+NORMINV(RAND(),0,'Total-Smoothed'!$AG$2)</f>
        <v>0.18607673170821951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0.24701388715553962</v>
      </c>
      <c r="E77" s="1">
        <f ca="1">E17+NORMINV(RAND(),0,'Total-Smoothed'!$AG$2)</f>
        <v>-4.271269553960759E-2</v>
      </c>
      <c r="F77" s="1">
        <f ca="1">F17+NORMINV(RAND(),0,'Total-Smoothed'!$AG$2)</f>
        <v>4.8538037260840994E-2</v>
      </c>
      <c r="G77" s="1">
        <f ca="1">G17+NORMINV(RAND(),0,'Total-Smoothed'!$AG$2)</f>
        <v>0.41832043541440372</v>
      </c>
      <c r="H77" s="1">
        <f ca="1">H17+NORMINV(RAND(),0,'Total-Smoothed'!$AG$2)</f>
        <v>1.1545546774210449</v>
      </c>
      <c r="I77" s="1">
        <f ca="1">I17+NORMINV(RAND(),0,'Total-Smoothed'!$AG$2)</f>
        <v>0.28922594364172083</v>
      </c>
      <c r="J77" s="1">
        <f ca="1">J17+NORMINV(RAND(),0,'Total-Smoothed'!$AG$2)</f>
        <v>0.12949000314500086</v>
      </c>
      <c r="K77" s="1">
        <f ca="1">K17+NORMINV(RAND(),0,'Total-Smoothed'!$AG$2)</f>
        <v>0.21848835273919875</v>
      </c>
      <c r="L77" s="1">
        <f ca="1">L17+NORMINV(RAND(),0,'Total-Smoothed'!$AG$2)</f>
        <v>9.6572067913562199E-3</v>
      </c>
      <c r="M77" s="1">
        <f ca="1">M17+NORMINV(RAND(),0,'Total-Smoothed'!$AG$2)</f>
        <v>3.2747898656399578E-2</v>
      </c>
      <c r="N77" s="1">
        <f ca="1">N17+NORMINV(RAND(),0,'Total-Smoothed'!$AG$2)</f>
        <v>5.8112148983220854E-2</v>
      </c>
      <c r="O77" s="1">
        <f ca="1">O17+NORMINV(RAND(),0,'Total-Smoothed'!$AG$2)</f>
        <v>6.3146376899731363E-2</v>
      </c>
      <c r="P77" s="1">
        <f ca="1">P17+NORMINV(RAND(),0,'Total-Smoothed'!$AG$2)</f>
        <v>6.6350032995848129E-2</v>
      </c>
      <c r="Q77" s="1">
        <f ca="1">Q17+NORMINV(RAND(),0,'Total-Smoothed'!$AG$2)</f>
        <v>1.7348870617842783E-2</v>
      </c>
      <c r="R77" s="1">
        <f ca="1">R17+NORMINV(RAND(),0,'Total-Smoothed'!$AG$2)</f>
        <v>-7.0991662108142922E-2</v>
      </c>
      <c r="S77" s="1">
        <f ca="1">S17+NORMINV(RAND(),0,'Total-Smoothed'!$AG$2)</f>
        <v>7.1514973164409495E-2</v>
      </c>
      <c r="T77" s="1">
        <f ca="1">T17+NORMINV(RAND(),0,'Total-Smoothed'!$AG$2)</f>
        <v>-3.064987783931012E-2</v>
      </c>
      <c r="U77" s="1">
        <f ca="1">U17+NORMINV(RAND(),0,'Total-Smoothed'!$AG$2)</f>
        <v>5.2921997281584421E-2</v>
      </c>
      <c r="V77" s="1">
        <f ca="1">V17+NORMINV(RAND(),0,'Total-Smoothed'!$AG$2)</f>
        <v>0.29578572639512918</v>
      </c>
      <c r="W77" s="1">
        <f ca="1">W17+NORMINV(RAND(),0,'Total-Smoothed'!$AG$2)</f>
        <v>-9.6950578969442841E-2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-5.4802047253992514E-2</v>
      </c>
      <c r="E78" s="1">
        <f ca="1">E18+NORMINV(RAND(),0,'Total-Smoothed'!$AG$2)</f>
        <v>5.7255962615389691E-2</v>
      </c>
      <c r="F78" s="1">
        <f ca="1">F18+NORMINV(RAND(),0,'Total-Smoothed'!$AG$2)</f>
        <v>-7.205158312426059E-2</v>
      </c>
      <c r="G78" s="1">
        <f ca="1">G18+NORMINV(RAND(),0,'Total-Smoothed'!$AG$2)</f>
        <v>0.18081597240501787</v>
      </c>
      <c r="H78" s="1">
        <f ca="1">H18+NORMINV(RAND(),0,'Total-Smoothed'!$AG$2)</f>
        <v>1.0203173441734328</v>
      </c>
      <c r="I78" s="1">
        <f ca="1">I18+NORMINV(RAND(),0,'Total-Smoothed'!$AG$2)</f>
        <v>0.4346357240051118</v>
      </c>
      <c r="J78" s="1">
        <f ca="1">J18+NORMINV(RAND(),0,'Total-Smoothed'!$AG$2)</f>
        <v>-9.1292727191682396E-2</v>
      </c>
      <c r="K78" s="1">
        <f ca="1">K18+NORMINV(RAND(),0,'Total-Smoothed'!$AG$2)</f>
        <v>-7.9819132687715955E-3</v>
      </c>
      <c r="L78" s="1">
        <f ca="1">L18+NORMINV(RAND(),0,'Total-Smoothed'!$AG$2)</f>
        <v>9.7324918876555824E-2</v>
      </c>
      <c r="M78" s="1">
        <f ca="1">M18+NORMINV(RAND(),0,'Total-Smoothed'!$AG$2)</f>
        <v>2.6226136774935866E-2</v>
      </c>
      <c r="N78" s="1">
        <f ca="1">N18+NORMINV(RAND(),0,'Total-Smoothed'!$AG$2)</f>
        <v>7.2528967510242126E-2</v>
      </c>
      <c r="O78" s="1">
        <f ca="1">O18+NORMINV(RAND(),0,'Total-Smoothed'!$AG$2)</f>
        <v>-3.743604700779124E-2</v>
      </c>
      <c r="P78" s="1">
        <f ca="1">P18+NORMINV(RAND(),0,'Total-Smoothed'!$AG$2)</f>
        <v>-0.11350047143867044</v>
      </c>
      <c r="Q78" s="1">
        <f ca="1">Q18+NORMINV(RAND(),0,'Total-Smoothed'!$AG$2)</f>
        <v>-9.024710696121227E-2</v>
      </c>
      <c r="R78" s="1">
        <f ca="1">R18+NORMINV(RAND(),0,'Total-Smoothed'!$AG$2)</f>
        <v>0.15045444486434689</v>
      </c>
      <c r="S78" s="1">
        <f ca="1">S18+NORMINV(RAND(),0,'Total-Smoothed'!$AG$2)</f>
        <v>-0.1747764063793632</v>
      </c>
      <c r="T78" s="1">
        <f ca="1">T18+NORMINV(RAND(),0,'Total-Smoothed'!$AG$2)</f>
        <v>0.26193564307725342</v>
      </c>
      <c r="U78" s="1">
        <f ca="1">U18+NORMINV(RAND(),0,'Total-Smoothed'!$AG$2)</f>
        <v>-6.5794920763306175E-2</v>
      </c>
      <c r="V78" s="1">
        <f ca="1">V18+NORMINV(RAND(),0,'Total-Smoothed'!$AG$2)</f>
        <v>0.16562222723100808</v>
      </c>
      <c r="W78" s="1">
        <f ca="1">W18+NORMINV(RAND(),0,'Total-Smoothed'!$AG$2)</f>
        <v>-0.11509738486593718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-6.5478896444392823E-2</v>
      </c>
      <c r="E79" s="1">
        <f ca="1">E19+NORMINV(RAND(),0,'Total-Smoothed'!$AG$2)</f>
        <v>0.17069248855183838</v>
      </c>
      <c r="F79" s="1">
        <f ca="1">F19+NORMINV(RAND(),0,'Total-Smoothed'!$AG$2)</f>
        <v>-2.4994033652252241E-3</v>
      </c>
      <c r="G79" s="1">
        <f ca="1">G19+NORMINV(RAND(),0,'Total-Smoothed'!$AG$2)</f>
        <v>0.27730201569901985</v>
      </c>
      <c r="H79" s="1">
        <f ca="1">H19+NORMINV(RAND(),0,'Total-Smoothed'!$AG$2)</f>
        <v>1.0467114268138034</v>
      </c>
      <c r="I79" s="1">
        <f ca="1">I19+NORMINV(RAND(),0,'Total-Smoothed'!$AG$2)</f>
        <v>0.69160986075811426</v>
      </c>
      <c r="J79" s="1">
        <f ca="1">J19+NORMINV(RAND(),0,'Total-Smoothed'!$AG$2)</f>
        <v>-5.7850499824708662E-2</v>
      </c>
      <c r="K79" s="1">
        <f ca="1">K19+NORMINV(RAND(),0,'Total-Smoothed'!$AG$2)</f>
        <v>0.10784674986330561</v>
      </c>
      <c r="L79" s="1">
        <f ca="1">L19+NORMINV(RAND(),0,'Total-Smoothed'!$AG$2)</f>
        <v>0.10563473428720513</v>
      </c>
      <c r="M79" s="1">
        <f ca="1">M19+NORMINV(RAND(),0,'Total-Smoothed'!$AG$2)</f>
        <v>-4.1824123013881512E-2</v>
      </c>
      <c r="N79" s="1">
        <f ca="1">N19+NORMINV(RAND(),0,'Total-Smoothed'!$AG$2)</f>
        <v>-5.4661359129328901E-2</v>
      </c>
      <c r="O79" s="1">
        <f ca="1">O19+NORMINV(RAND(),0,'Total-Smoothed'!$AG$2)</f>
        <v>0.12809231011919886</v>
      </c>
      <c r="P79" s="1">
        <f ca="1">P19+NORMINV(RAND(),0,'Total-Smoothed'!$AG$2)</f>
        <v>-0.10501289020132727</v>
      </c>
      <c r="Q79" s="1">
        <f ca="1">Q19+NORMINV(RAND(),0,'Total-Smoothed'!$AG$2)</f>
        <v>0.14172198920282661</v>
      </c>
      <c r="R79" s="1">
        <f ca="1">R19+NORMINV(RAND(),0,'Total-Smoothed'!$AG$2)</f>
        <v>1.0051428952159753E-2</v>
      </c>
      <c r="S79" s="1">
        <f ca="1">S19+NORMINV(RAND(),0,'Total-Smoothed'!$AG$2)</f>
        <v>-0.1474145351374688</v>
      </c>
      <c r="T79" s="1">
        <f ca="1">T19+NORMINV(RAND(),0,'Total-Smoothed'!$AG$2)</f>
        <v>0.13615054710375007</v>
      </c>
      <c r="U79" s="1">
        <f ca="1">U19+NORMINV(RAND(),0,'Total-Smoothed'!$AG$2)</f>
        <v>0.14485386113581003</v>
      </c>
      <c r="V79" s="1">
        <f ca="1">V19+NORMINV(RAND(),0,'Total-Smoothed'!$AG$2)</f>
        <v>3.5429324721051654E-2</v>
      </c>
      <c r="W79" s="1">
        <f ca="1">W19+NORMINV(RAND(),0,'Total-Smoothed'!$AG$2)</f>
        <v>0.16012370306822857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-9.4020021303845749E-2</v>
      </c>
      <c r="E80" s="1">
        <f ca="1">E20+NORMINV(RAND(),0,'Total-Smoothed'!$AG$2)</f>
        <v>0.1302231635211637</v>
      </c>
      <c r="F80" s="1">
        <f ca="1">F20+NORMINV(RAND(),0,'Total-Smoothed'!$AG$2)</f>
        <v>-9.678498626984762E-2</v>
      </c>
      <c r="G80" s="1">
        <f ca="1">G20+NORMINV(RAND(),0,'Total-Smoothed'!$AG$2)</f>
        <v>-4.2297360477485918E-2</v>
      </c>
      <c r="H80" s="1">
        <f ca="1">H20+NORMINV(RAND(),0,'Total-Smoothed'!$AG$2)</f>
        <v>0.91791655194956379</v>
      </c>
      <c r="I80" s="1">
        <f ca="1">I20+NORMINV(RAND(),0,'Total-Smoothed'!$AG$2)</f>
        <v>0.17845433435419494</v>
      </c>
      <c r="J80" s="1">
        <f ca="1">J20+NORMINV(RAND(),0,'Total-Smoothed'!$AG$2)</f>
        <v>-0.1039313731624478</v>
      </c>
      <c r="K80" s="1">
        <f ca="1">K20+NORMINV(RAND(),0,'Total-Smoothed'!$AG$2)</f>
        <v>0.11472653770964306</v>
      </c>
      <c r="L80" s="1">
        <f ca="1">L20+NORMINV(RAND(),0,'Total-Smoothed'!$AG$2)</f>
        <v>2.2449242301789015E-2</v>
      </c>
      <c r="M80" s="1">
        <f ca="1">M20+NORMINV(RAND(),0,'Total-Smoothed'!$AG$2)</f>
        <v>7.9243229884808863E-2</v>
      </c>
      <c r="N80" s="1">
        <f ca="1">N20+NORMINV(RAND(),0,'Total-Smoothed'!$AG$2)</f>
        <v>-6.1109113819580577E-2</v>
      </c>
      <c r="O80" s="1">
        <f ca="1">O20+NORMINV(RAND(),0,'Total-Smoothed'!$AG$2)</f>
        <v>0.16760421382559637</v>
      </c>
      <c r="P80" s="1">
        <f ca="1">P20+NORMINV(RAND(),0,'Total-Smoothed'!$AG$2)</f>
        <v>1.1531706805490153E-2</v>
      </c>
      <c r="Q80" s="1">
        <f ca="1">Q20+NORMINV(RAND(),0,'Total-Smoothed'!$AG$2)</f>
        <v>-2.0209159660662068E-2</v>
      </c>
      <c r="R80" s="1">
        <f ca="1">R20+NORMINV(RAND(),0,'Total-Smoothed'!$AG$2)</f>
        <v>0.27493276178577369</v>
      </c>
      <c r="S80" s="1">
        <f ca="1">S20+NORMINV(RAND(),0,'Total-Smoothed'!$AG$2)</f>
        <v>3.4536006078238139E-2</v>
      </c>
      <c r="T80" s="1">
        <f ca="1">T20+NORMINV(RAND(),0,'Total-Smoothed'!$AG$2)</f>
        <v>-0.19424503575618271</v>
      </c>
      <c r="U80" s="1">
        <f ca="1">U20+NORMINV(RAND(),0,'Total-Smoothed'!$AG$2)</f>
        <v>-8.6849080293303835E-2</v>
      </c>
      <c r="V80" s="1">
        <f ca="1">V20+NORMINV(RAND(),0,'Total-Smoothed'!$AG$2)</f>
        <v>4.8595106710252578E-2</v>
      </c>
      <c r="W80" s="1">
        <f ca="1">W20+NORMINV(RAND(),0,'Total-Smoothed'!$AG$2)</f>
        <v>-4.8291508113632364E-2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-2.2513691397847743E-2</v>
      </c>
      <c r="E81" s="1">
        <f ca="1">E21+NORMINV(RAND(),0,'Total-Smoothed'!$AG$2)</f>
        <v>6.150200327659313E-2</v>
      </c>
      <c r="F81" s="1">
        <f ca="1">F21+NORMINV(RAND(),0,'Total-Smoothed'!$AG$2)</f>
        <v>0.11921451940722823</v>
      </c>
      <c r="G81" s="1">
        <f ca="1">G21+NORMINV(RAND(),0,'Total-Smoothed'!$AG$2)</f>
        <v>0.20508010934283194</v>
      </c>
      <c r="H81" s="1">
        <f ca="1">H21+NORMINV(RAND(),0,'Total-Smoothed'!$AG$2)</f>
        <v>0.9659656469558271</v>
      </c>
      <c r="I81" s="1">
        <f ca="1">I21+NORMINV(RAND(),0,'Total-Smoothed'!$AG$2)</f>
        <v>0.26381983433630424</v>
      </c>
      <c r="J81" s="1">
        <f ca="1">J21+NORMINV(RAND(),0,'Total-Smoothed'!$AG$2)</f>
        <v>-6.0858329255558848E-3</v>
      </c>
      <c r="K81" s="1">
        <f ca="1">K21+NORMINV(RAND(),0,'Total-Smoothed'!$AG$2)</f>
        <v>-0.10577013965527673</v>
      </c>
      <c r="L81" s="1">
        <f ca="1">L21+NORMINV(RAND(),0,'Total-Smoothed'!$AG$2)</f>
        <v>3.2429946783888164E-3</v>
      </c>
      <c r="M81" s="1">
        <f ca="1">M21+NORMINV(RAND(),0,'Total-Smoothed'!$AG$2)</f>
        <v>-6.9111339214252526E-2</v>
      </c>
      <c r="N81" s="1">
        <f ca="1">N21+NORMINV(RAND(),0,'Total-Smoothed'!$AG$2)</f>
        <v>-2.958655098827781E-2</v>
      </c>
      <c r="O81" s="1">
        <f ca="1">O21+NORMINV(RAND(),0,'Total-Smoothed'!$AG$2)</f>
        <v>1.223008143837662E-2</v>
      </c>
      <c r="P81" s="1">
        <f ca="1">P21+NORMINV(RAND(),0,'Total-Smoothed'!$AG$2)</f>
        <v>0.12732682969763898</v>
      </c>
      <c r="Q81" s="1">
        <f ca="1">Q21+NORMINV(RAND(),0,'Total-Smoothed'!$AG$2)</f>
        <v>1.1522857110364021E-2</v>
      </c>
      <c r="R81" s="1">
        <f ca="1">R21+NORMINV(RAND(),0,'Total-Smoothed'!$AG$2)</f>
        <v>0.18552546615196414</v>
      </c>
      <c r="S81" s="1">
        <f ca="1">S21+NORMINV(RAND(),0,'Total-Smoothed'!$AG$2)</f>
        <v>-0.12588487796952827</v>
      </c>
      <c r="T81" s="1">
        <f ca="1">T21+NORMINV(RAND(),0,'Total-Smoothed'!$AG$2)</f>
        <v>-1.1326966442606667E-2</v>
      </c>
      <c r="U81" s="1">
        <f ca="1">U21+NORMINV(RAND(),0,'Total-Smoothed'!$AG$2)</f>
        <v>-4.663093520447837E-2</v>
      </c>
      <c r="V81" s="1">
        <f ca="1">V21+NORMINV(RAND(),0,'Total-Smoothed'!$AG$2)</f>
        <v>0.26396900969272702</v>
      </c>
      <c r="W81" s="1">
        <f ca="1">W21+NORMINV(RAND(),0,'Total-Smoothed'!$AG$2)</f>
        <v>-2.3588320146385927E-2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1.475049244314724E-2</v>
      </c>
      <c r="E82" s="1">
        <f ca="1">E22+NORMINV(RAND(),0,'Total-Smoothed'!$AG$2)</f>
        <v>-4.0572614654908593E-2</v>
      </c>
      <c r="F82" s="1">
        <f ca="1">F22+NORMINV(RAND(),0,'Total-Smoothed'!$AG$2)</f>
        <v>0.16992493103042663</v>
      </c>
      <c r="G82" s="1">
        <f ca="1">G22+NORMINV(RAND(),0,'Total-Smoothed'!$AG$2)</f>
        <v>0.38433668537346277</v>
      </c>
      <c r="H82" s="1">
        <f ca="1">H22+NORMINV(RAND(),0,'Total-Smoothed'!$AG$2)</f>
        <v>0.95090712815773748</v>
      </c>
      <c r="I82" s="1">
        <f ca="1">I22+NORMINV(RAND(),0,'Total-Smoothed'!$AG$2)</f>
        <v>0.39613628885607721</v>
      </c>
      <c r="J82" s="1">
        <f ca="1">J22+NORMINV(RAND(),0,'Total-Smoothed'!$AG$2)</f>
        <v>0.11899226935007992</v>
      </c>
      <c r="K82" s="1">
        <f ca="1">K22+NORMINV(RAND(),0,'Total-Smoothed'!$AG$2)</f>
        <v>0.15567706467588949</v>
      </c>
      <c r="L82" s="1">
        <f ca="1">L22+NORMINV(RAND(),0,'Total-Smoothed'!$AG$2)</f>
        <v>-1.9537901682157188E-2</v>
      </c>
      <c r="M82" s="1">
        <f ca="1">M22+NORMINV(RAND(),0,'Total-Smoothed'!$AG$2)</f>
        <v>5.2077627000228763E-2</v>
      </c>
      <c r="N82" s="1">
        <f ca="1">N22+NORMINV(RAND(),0,'Total-Smoothed'!$AG$2)</f>
        <v>8.2498469394101021E-2</v>
      </c>
      <c r="O82" s="1">
        <f ca="1">O22+NORMINV(RAND(),0,'Total-Smoothed'!$AG$2)</f>
        <v>0.24927801491560198</v>
      </c>
      <c r="P82" s="1">
        <f ca="1">P22+NORMINV(RAND(),0,'Total-Smoothed'!$AG$2)</f>
        <v>-1.7767191694860362E-2</v>
      </c>
      <c r="Q82" s="1">
        <f ca="1">Q22+NORMINV(RAND(),0,'Total-Smoothed'!$AG$2)</f>
        <v>3.5606622407019124E-3</v>
      </c>
      <c r="R82" s="1">
        <f ca="1">R22+NORMINV(RAND(),0,'Total-Smoothed'!$AG$2)</f>
        <v>-4.8422914331560547E-2</v>
      </c>
      <c r="S82" s="1">
        <f ca="1">S22+NORMINV(RAND(),0,'Total-Smoothed'!$AG$2)</f>
        <v>0.21138432426302839</v>
      </c>
      <c r="T82" s="1">
        <f ca="1">T22+NORMINV(RAND(),0,'Total-Smoothed'!$AG$2)</f>
        <v>5.7080901094868922E-2</v>
      </c>
      <c r="U82" s="1">
        <f ca="1">U22+NORMINV(RAND(),0,'Total-Smoothed'!$AG$2)</f>
        <v>-6.3390483697779471E-2</v>
      </c>
      <c r="V82" s="1">
        <f ca="1">V22+NORMINV(RAND(),0,'Total-Smoothed'!$AG$2)</f>
        <v>3.1385214874771793E-3</v>
      </c>
      <c r="W82" s="1">
        <f ca="1">W22+NORMINV(RAND(),0,'Total-Smoothed'!$AG$2)</f>
        <v>6.5914673664842924E-2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7.8856520892841619E-2</v>
      </c>
      <c r="E83" s="1">
        <f ca="1">E23+NORMINV(RAND(),0,'Total-Smoothed'!$AG$2)</f>
        <v>0.12850606477689627</v>
      </c>
      <c r="F83" s="1">
        <f ca="1">F23+NORMINV(RAND(),0,'Total-Smoothed'!$AG$2)</f>
        <v>-7.6507520406487603E-2</v>
      </c>
      <c r="G83" s="1">
        <f ca="1">G23+NORMINV(RAND(),0,'Total-Smoothed'!$AG$2)</f>
        <v>0.19432109437441361</v>
      </c>
      <c r="H83" s="1">
        <f ca="1">H23+NORMINV(RAND(),0,'Total-Smoothed'!$AG$2)</f>
        <v>0.67915807250612992</v>
      </c>
      <c r="I83" s="1">
        <f ca="1">I23+NORMINV(RAND(),0,'Total-Smoothed'!$AG$2)</f>
        <v>0.29399489581427934</v>
      </c>
      <c r="J83" s="1">
        <f ca="1">J23+NORMINV(RAND(),0,'Total-Smoothed'!$AG$2)</f>
        <v>0.19282840125651596</v>
      </c>
      <c r="K83" s="1">
        <f ca="1">K23+NORMINV(RAND(),0,'Total-Smoothed'!$AG$2)</f>
        <v>-0.1435440337350172</v>
      </c>
      <c r="L83" s="1">
        <f ca="1">L23+NORMINV(RAND(),0,'Total-Smoothed'!$AG$2)</f>
        <v>4.0761231989552546E-2</v>
      </c>
      <c r="M83" s="1">
        <f ca="1">M23+NORMINV(RAND(),0,'Total-Smoothed'!$AG$2)</f>
        <v>0.12807388757377325</v>
      </c>
      <c r="N83" s="1">
        <f ca="1">N23+NORMINV(RAND(),0,'Total-Smoothed'!$AG$2)</f>
        <v>-1.607100834741311E-3</v>
      </c>
      <c r="O83" s="1">
        <f ca="1">O23+NORMINV(RAND(),0,'Total-Smoothed'!$AG$2)</f>
        <v>-2.8294033202793514E-2</v>
      </c>
      <c r="P83" s="1">
        <f ca="1">P23+NORMINV(RAND(),0,'Total-Smoothed'!$AG$2)</f>
        <v>-0.12605436552073035</v>
      </c>
      <c r="Q83" s="1">
        <f ca="1">Q23+NORMINV(RAND(),0,'Total-Smoothed'!$AG$2)</f>
        <v>1.0297335415942015E-3</v>
      </c>
      <c r="R83" s="1">
        <f ca="1">R23+NORMINV(RAND(),0,'Total-Smoothed'!$AG$2)</f>
        <v>-4.470469268962237E-2</v>
      </c>
      <c r="S83" s="1">
        <f ca="1">S23+NORMINV(RAND(),0,'Total-Smoothed'!$AG$2)</f>
        <v>0.15916790762819871</v>
      </c>
      <c r="T83" s="1">
        <f ca="1">T23+NORMINV(RAND(),0,'Total-Smoothed'!$AG$2)</f>
        <v>0.10730955150406253</v>
      </c>
      <c r="U83" s="1">
        <f ca="1">U23+NORMINV(RAND(),0,'Total-Smoothed'!$AG$2)</f>
        <v>9.0385908569799583E-2</v>
      </c>
      <c r="V83" s="1">
        <f ca="1">V23+NORMINV(RAND(),0,'Total-Smoothed'!$AG$2)</f>
        <v>-0.1502679368343337</v>
      </c>
      <c r="W83" s="1">
        <f ca="1">W23+NORMINV(RAND(),0,'Total-Smoothed'!$AG$2)</f>
        <v>-7.1611517003295794E-2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-4.7729504608470807E-2</v>
      </c>
      <c r="E84" s="1">
        <f ca="1">E24+NORMINV(RAND(),0,'Total-Smoothed'!$AG$2)</f>
        <v>-8.4278850003218928E-2</v>
      </c>
      <c r="F84" s="1">
        <f ca="1">F24+NORMINV(RAND(),0,'Total-Smoothed'!$AG$2)</f>
        <v>2.6659118273115449E-2</v>
      </c>
      <c r="G84" s="1">
        <f ca="1">G24+NORMINV(RAND(),0,'Total-Smoothed'!$AG$2)</f>
        <v>0.3410081120550546</v>
      </c>
      <c r="H84" s="1">
        <f ca="1">H24+NORMINV(RAND(),0,'Total-Smoothed'!$AG$2)</f>
        <v>1.1199043362754946</v>
      </c>
      <c r="I84" s="1">
        <f ca="1">I24+NORMINV(RAND(),0,'Total-Smoothed'!$AG$2)</f>
        <v>0.36837098581439981</v>
      </c>
      <c r="J84" s="1">
        <f ca="1">J24+NORMINV(RAND(),0,'Total-Smoothed'!$AG$2)</f>
        <v>0.29399420089421086</v>
      </c>
      <c r="K84" s="1">
        <f ca="1">K24+NORMINV(RAND(),0,'Total-Smoothed'!$AG$2)</f>
        <v>0.10847592374484324</v>
      </c>
      <c r="L84" s="1">
        <f ca="1">L24+NORMINV(RAND(),0,'Total-Smoothed'!$AG$2)</f>
        <v>0.1591409055653448</v>
      </c>
      <c r="M84" s="1">
        <f ca="1">M24+NORMINV(RAND(),0,'Total-Smoothed'!$AG$2)</f>
        <v>-0.10965881464269453</v>
      </c>
      <c r="N84" s="1">
        <f ca="1">N24+NORMINV(RAND(),0,'Total-Smoothed'!$AG$2)</f>
        <v>2.7376803315231055E-2</v>
      </c>
      <c r="O84" s="1">
        <f ca="1">O24+NORMINV(RAND(),0,'Total-Smoothed'!$AG$2)</f>
        <v>0.12730341415653407</v>
      </c>
      <c r="P84" s="1">
        <f ca="1">P24+NORMINV(RAND(),0,'Total-Smoothed'!$AG$2)</f>
        <v>-0.11987182453289467</v>
      </c>
      <c r="Q84" s="1">
        <f ca="1">Q24+NORMINV(RAND(),0,'Total-Smoothed'!$AG$2)</f>
        <v>5.3838784435509268E-3</v>
      </c>
      <c r="R84" s="1">
        <f ca="1">R24+NORMINV(RAND(),0,'Total-Smoothed'!$AG$2)</f>
        <v>1.6015064091950412E-2</v>
      </c>
      <c r="S84" s="1">
        <f ca="1">S24+NORMINV(RAND(),0,'Total-Smoothed'!$AG$2)</f>
        <v>0.10995585065940816</v>
      </c>
      <c r="T84" s="1">
        <f ca="1">T24+NORMINV(RAND(),0,'Total-Smoothed'!$AG$2)</f>
        <v>-5.6100578487206634E-2</v>
      </c>
      <c r="U84" s="1">
        <f ca="1">U24+NORMINV(RAND(),0,'Total-Smoothed'!$AG$2)</f>
        <v>-7.7097513465154144E-3</v>
      </c>
      <c r="V84" s="1">
        <f ca="1">V24+NORMINV(RAND(),0,'Total-Smoothed'!$AG$2)</f>
        <v>-6.2064595633391281E-3</v>
      </c>
      <c r="W84" s="1">
        <f ca="1">W24+NORMINV(RAND(),0,'Total-Smoothed'!$AG$2)</f>
        <v>-8.3591098068539593E-2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-0.13630693894487858</v>
      </c>
      <c r="E85" s="1">
        <f ca="1">E25+NORMINV(RAND(),0,'Total-Smoothed'!$AG$2)</f>
        <v>-0.19159360780799223</v>
      </c>
      <c r="F85" s="1">
        <f ca="1">F25+NORMINV(RAND(),0,'Total-Smoothed'!$AG$2)</f>
        <v>0.88709174697544768</v>
      </c>
      <c r="G85" s="1">
        <f ca="1">G25+NORMINV(RAND(),0,'Total-Smoothed'!$AG$2)</f>
        <v>0.93042855790572143</v>
      </c>
      <c r="H85" s="1">
        <f ca="1">H25+NORMINV(RAND(),0,'Total-Smoothed'!$AG$2)</f>
        <v>-0.10715057159682402</v>
      </c>
      <c r="I85" s="1">
        <f ca="1">I25+NORMINV(RAND(),0,'Total-Smoothed'!$AG$2)</f>
        <v>0.36111073624588547</v>
      </c>
      <c r="J85" s="1">
        <f ca="1">J25+NORMINV(RAND(),0,'Total-Smoothed'!$AG$2)</f>
        <v>0.51438329058250498</v>
      </c>
      <c r="K85" s="1">
        <f ca="1">K25+NORMINV(RAND(),0,'Total-Smoothed'!$AG$2)</f>
        <v>0.65088357227469695</v>
      </c>
      <c r="L85" s="1">
        <f ca="1">L25+NORMINV(RAND(),0,'Total-Smoothed'!$AG$2)</f>
        <v>0.20950264215841352</v>
      </c>
      <c r="M85" s="1">
        <f ca="1">M25+NORMINV(RAND(),0,'Total-Smoothed'!$AG$2)</f>
        <v>0.87521501043086369</v>
      </c>
      <c r="N85" s="1">
        <f ca="1">N25+NORMINV(RAND(),0,'Total-Smoothed'!$AG$2)</f>
        <v>-0.1073192010037244</v>
      </c>
      <c r="O85" s="1">
        <f ca="1">O25+NORMINV(RAND(),0,'Total-Smoothed'!$AG$2)</f>
        <v>0.63315859463189617</v>
      </c>
      <c r="P85" s="1">
        <f ca="1">P25+NORMINV(RAND(),0,'Total-Smoothed'!$AG$2)</f>
        <v>2.337341920085486E-2</v>
      </c>
      <c r="Q85" s="1">
        <f ca="1">Q25+NORMINV(RAND(),0,'Total-Smoothed'!$AG$2)</f>
        <v>-0.21799530923596111</v>
      </c>
      <c r="R85" s="1">
        <f ca="1">R25+NORMINV(RAND(),0,'Total-Smoothed'!$AG$2)</f>
        <v>0.32187789215386581</v>
      </c>
      <c r="S85" s="1">
        <f ca="1">S25+NORMINV(RAND(),0,'Total-Smoothed'!$AG$2)</f>
        <v>5.4548961026782312E-2</v>
      </c>
      <c r="T85" s="1">
        <f ca="1">T25+NORMINV(RAND(),0,'Total-Smoothed'!$AG$2)</f>
        <v>-1.2730394176030113E-2</v>
      </c>
      <c r="U85" s="1">
        <f ca="1">U25+NORMINV(RAND(),0,'Total-Smoothed'!$AG$2)</f>
        <v>0.75251737714622136</v>
      </c>
      <c r="V85" s="1">
        <f ca="1">V25+NORMINV(RAND(),0,'Total-Smoothed'!$AG$2)</f>
        <v>-7.7492017683136821E-2</v>
      </c>
      <c r="W85" s="1">
        <f ca="1">W25+NORMINV(RAND(),0,'Total-Smoothed'!$AG$2)</f>
        <v>0.81973889986167148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7.3845571341494262E-2</v>
      </c>
      <c r="E86" s="1">
        <f ca="1">E26+NORMINV(RAND(),0,'Total-Smoothed'!$AG$2)</f>
        <v>6.4414535968794734E-2</v>
      </c>
      <c r="F86" s="1">
        <f ca="1">F26+NORMINV(RAND(),0,'Total-Smoothed'!$AG$2)</f>
        <v>0.12327863297528208</v>
      </c>
      <c r="G86" s="1">
        <f ca="1">G26+NORMINV(RAND(),0,'Total-Smoothed'!$AG$2)</f>
        <v>0.24617214237720955</v>
      </c>
      <c r="H86" s="1">
        <f ca="1">H26+NORMINV(RAND(),0,'Total-Smoothed'!$AG$2)</f>
        <v>4.2333801912530861E-2</v>
      </c>
      <c r="I86" s="1">
        <f ca="1">I26+NORMINV(RAND(),0,'Total-Smoothed'!$AG$2)</f>
        <v>-1.5201163632963366E-2</v>
      </c>
      <c r="J86" s="1">
        <f ca="1">J26+NORMINV(RAND(),0,'Total-Smoothed'!$AG$2)</f>
        <v>0.79026015188551924</v>
      </c>
      <c r="K86" s="1">
        <f ca="1">K26+NORMINV(RAND(),0,'Total-Smoothed'!$AG$2)</f>
        <v>0.10933805814791585</v>
      </c>
      <c r="L86" s="1">
        <f ca="1">L26+NORMINV(RAND(),0,'Total-Smoothed'!$AG$2)</f>
        <v>0.115414257621773</v>
      </c>
      <c r="M86" s="1">
        <f ca="1">M26+NORMINV(RAND(),0,'Total-Smoothed'!$AG$2)</f>
        <v>7.6402725956874612E-2</v>
      </c>
      <c r="N86" s="1">
        <f ca="1">N26+NORMINV(RAND(),0,'Total-Smoothed'!$AG$2)</f>
        <v>-7.79561895375709E-2</v>
      </c>
      <c r="O86" s="1">
        <f ca="1">O26+NORMINV(RAND(),0,'Total-Smoothed'!$AG$2)</f>
        <v>0.77019346131092137</v>
      </c>
      <c r="P86" s="1">
        <f ca="1">P26+NORMINV(RAND(),0,'Total-Smoothed'!$AG$2)</f>
        <v>-6.380887169780658E-2</v>
      </c>
      <c r="Q86" s="1">
        <f ca="1">Q26+NORMINV(RAND(),0,'Total-Smoothed'!$AG$2)</f>
        <v>6.1780685321421142E-2</v>
      </c>
      <c r="R86" s="1">
        <f ca="1">R26+NORMINV(RAND(),0,'Total-Smoothed'!$AG$2)</f>
        <v>4.5724612921447923E-2</v>
      </c>
      <c r="S86" s="1">
        <f ca="1">S26+NORMINV(RAND(),0,'Total-Smoothed'!$AG$2)</f>
        <v>0.6823438474604171</v>
      </c>
      <c r="T86" s="1">
        <f ca="1">T26+NORMINV(RAND(),0,'Total-Smoothed'!$AG$2)</f>
        <v>-4.2145013610141099E-3</v>
      </c>
      <c r="U86" s="1">
        <f ca="1">U26+NORMINV(RAND(),0,'Total-Smoothed'!$AG$2)</f>
        <v>0.12159970853856453</v>
      </c>
      <c r="V86" s="1">
        <f ca="1">V26+NORMINV(RAND(),0,'Total-Smoothed'!$AG$2)</f>
        <v>0.2437127444933343</v>
      </c>
      <c r="W86" s="1">
        <f ca="1">W26+NORMINV(RAND(),0,'Total-Smoothed'!$AG$2)</f>
        <v>0.5755536828071528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7.7403715256051289E-2</v>
      </c>
      <c r="E87" s="1">
        <f ca="1">E27+NORMINV(RAND(),0,'Total-Smoothed'!$AG$2)</f>
        <v>-0.2393546546345317</v>
      </c>
      <c r="F87" s="1">
        <f ca="1">F27+NORMINV(RAND(),0,'Total-Smoothed'!$AG$2)</f>
        <v>-7.0235888871098121E-2</v>
      </c>
      <c r="G87" s="1">
        <f ca="1">G27+NORMINV(RAND(),0,'Total-Smoothed'!$AG$2)</f>
        <v>-1.3258105873684839E-3</v>
      </c>
      <c r="H87" s="1">
        <f ca="1">H27+NORMINV(RAND(),0,'Total-Smoothed'!$AG$2)</f>
        <v>1.01211914762416</v>
      </c>
      <c r="I87" s="1">
        <f ca="1">I27+NORMINV(RAND(),0,'Total-Smoothed'!$AG$2)</f>
        <v>7.3122412203701748E-2</v>
      </c>
      <c r="J87" s="1">
        <f ca="1">J27+NORMINV(RAND(),0,'Total-Smoothed'!$AG$2)</f>
        <v>0.94404428936567442</v>
      </c>
      <c r="K87" s="1">
        <f ca="1">K27+NORMINV(RAND(),0,'Total-Smoothed'!$AG$2)</f>
        <v>-8.3973963763713161E-2</v>
      </c>
      <c r="L87" s="1">
        <f ca="1">L27+NORMINV(RAND(),0,'Total-Smoothed'!$AG$2)</f>
        <v>0.32157286373598393</v>
      </c>
      <c r="M87" s="1">
        <f ca="1">M27+NORMINV(RAND(),0,'Total-Smoothed'!$AG$2)</f>
        <v>0.77214256771939926</v>
      </c>
      <c r="N87" s="1">
        <f ca="1">N27+NORMINV(RAND(),0,'Total-Smoothed'!$AG$2)</f>
        <v>9.2641744798936221E-2</v>
      </c>
      <c r="O87" s="1">
        <f ca="1">O27+NORMINV(RAND(),0,'Total-Smoothed'!$AG$2)</f>
        <v>0.33660690615811129</v>
      </c>
      <c r="P87" s="1">
        <f ca="1">P27+NORMINV(RAND(),0,'Total-Smoothed'!$AG$2)</f>
        <v>3.4271045563793678E-2</v>
      </c>
      <c r="Q87" s="1">
        <f ca="1">Q27+NORMINV(RAND(),0,'Total-Smoothed'!$AG$2)</f>
        <v>0.18565684613158867</v>
      </c>
      <c r="R87" s="1">
        <f ca="1">R27+NORMINV(RAND(),0,'Total-Smoothed'!$AG$2)</f>
        <v>0.15607265335500076</v>
      </c>
      <c r="S87" s="1">
        <f ca="1">S27+NORMINV(RAND(),0,'Total-Smoothed'!$AG$2)</f>
        <v>0.16523365864529899</v>
      </c>
      <c r="T87" s="1">
        <f ca="1">T27+NORMINV(RAND(),0,'Total-Smoothed'!$AG$2)</f>
        <v>3.0531274818295331E-2</v>
      </c>
      <c r="U87" s="1">
        <f ca="1">U27+NORMINV(RAND(),0,'Total-Smoothed'!$AG$2)</f>
        <v>0.95044427638389939</v>
      </c>
      <c r="V87" s="1">
        <f ca="1">V27+NORMINV(RAND(),0,'Total-Smoothed'!$AG$2)</f>
        <v>0.38379515084106836</v>
      </c>
      <c r="W87" s="1">
        <f ca="1">W27+NORMINV(RAND(),0,'Total-Smoothed'!$AG$2)</f>
        <v>0.7496621682240453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0.17524739057824062</v>
      </c>
      <c r="E88" s="1">
        <f ca="1">E28+NORMINV(RAND(),0,'Total-Smoothed'!$AG$2)</f>
        <v>0.1000312598685538</v>
      </c>
      <c r="F88" s="1">
        <f ca="1">F28+NORMINV(RAND(),0,'Total-Smoothed'!$AG$2)</f>
        <v>0.52871510590831083</v>
      </c>
      <c r="G88" s="1">
        <f ca="1">G28+NORMINV(RAND(),0,'Total-Smoothed'!$AG$2)</f>
        <v>0.19454580052928527</v>
      </c>
      <c r="H88" s="1">
        <f ca="1">H28+NORMINV(RAND(),0,'Total-Smoothed'!$AG$2)</f>
        <v>0.85120878548688306</v>
      </c>
      <c r="I88" s="1">
        <f ca="1">I28+NORMINV(RAND(),0,'Total-Smoothed'!$AG$2)</f>
        <v>0.6285428378552147</v>
      </c>
      <c r="J88" s="1">
        <f ca="1">J28+NORMINV(RAND(),0,'Total-Smoothed'!$AG$2)</f>
        <v>0.42887066744540314</v>
      </c>
      <c r="K88" s="1">
        <f ca="1">K28+NORMINV(RAND(),0,'Total-Smoothed'!$AG$2)</f>
        <v>0.88918825208018182</v>
      </c>
      <c r="L88" s="1">
        <f ca="1">L28+NORMINV(RAND(),0,'Total-Smoothed'!$AG$2)</f>
        <v>0.57319809793281928</v>
      </c>
      <c r="M88" s="1">
        <f ca="1">M28+NORMINV(RAND(),0,'Total-Smoothed'!$AG$2)</f>
        <v>0.78630546480471142</v>
      </c>
      <c r="N88" s="1">
        <f ca="1">N28+NORMINV(RAND(),0,'Total-Smoothed'!$AG$2)</f>
        <v>0.11031812538968699</v>
      </c>
      <c r="O88" s="1">
        <f ca="1">O28+NORMINV(RAND(),0,'Total-Smoothed'!$AG$2)</f>
        <v>0.4289427662216046</v>
      </c>
      <c r="P88" s="1">
        <f ca="1">P28+NORMINV(RAND(),0,'Total-Smoothed'!$AG$2)</f>
        <v>6.0730172103734256E-2</v>
      </c>
      <c r="Q88" s="1">
        <f ca="1">Q28+NORMINV(RAND(),0,'Total-Smoothed'!$AG$2)</f>
        <v>0.54152382366092411</v>
      </c>
      <c r="R88" s="1">
        <f ca="1">R28+NORMINV(RAND(),0,'Total-Smoothed'!$AG$2)</f>
        <v>0.80160160981513495</v>
      </c>
      <c r="S88" s="1">
        <f ca="1">S28+NORMINV(RAND(),0,'Total-Smoothed'!$AG$2)</f>
        <v>0.20863293269801467</v>
      </c>
      <c r="T88" s="1">
        <f ca="1">T28+NORMINV(RAND(),0,'Total-Smoothed'!$AG$2)</f>
        <v>0.31070427406794793</v>
      </c>
      <c r="U88" s="1">
        <f ca="1">U28+NORMINV(RAND(),0,'Total-Smoothed'!$AG$2)</f>
        <v>0.43870690181781824</v>
      </c>
      <c r="V88" s="1">
        <f ca="1">V28+NORMINV(RAND(),0,'Total-Smoothed'!$AG$2)</f>
        <v>0.1313754387005035</v>
      </c>
      <c r="W88" s="1">
        <f ca="1">W28+NORMINV(RAND(),0,'Total-Smoothed'!$AG$2)</f>
        <v>0.96460148430482662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8.1682498720621152E-2</v>
      </c>
      <c r="E89" s="1">
        <f ca="1">E29+NORMINV(RAND(),0,'Total-Smoothed'!$AG$2)</f>
        <v>8.8568038228157828E-2</v>
      </c>
      <c r="F89" s="1">
        <f ca="1">F29+NORMINV(RAND(),0,'Total-Smoothed'!$AG$2)</f>
        <v>0.58678576832501539</v>
      </c>
      <c r="G89" s="1">
        <f ca="1">G29+NORMINV(RAND(),0,'Total-Smoothed'!$AG$2)</f>
        <v>0.52118924103087882</v>
      </c>
      <c r="H89" s="1">
        <f ca="1">H29+NORMINV(RAND(),0,'Total-Smoothed'!$AG$2)</f>
        <v>0.42220145968699374</v>
      </c>
      <c r="I89" s="1">
        <f ca="1">I29+NORMINV(RAND(),0,'Total-Smoothed'!$AG$2)</f>
        <v>0.37699062452236021</v>
      </c>
      <c r="J89" s="1">
        <f ca="1">J29+NORMINV(RAND(),0,'Total-Smoothed'!$AG$2)</f>
        <v>0.11208472039085082</v>
      </c>
      <c r="K89" s="1">
        <f ca="1">K29+NORMINV(RAND(),0,'Total-Smoothed'!$AG$2)</f>
        <v>0.48150854333275062</v>
      </c>
      <c r="L89" s="1">
        <f ca="1">L29+NORMINV(RAND(),0,'Total-Smoothed'!$AG$2)</f>
        <v>0.25057093269667846</v>
      </c>
      <c r="M89" s="1">
        <f ca="1">M29+NORMINV(RAND(),0,'Total-Smoothed'!$AG$2)</f>
        <v>-8.9320523017168849E-2</v>
      </c>
      <c r="N89" s="1">
        <f ca="1">N29+NORMINV(RAND(),0,'Total-Smoothed'!$AG$2)</f>
        <v>-5.4389312866213069E-2</v>
      </c>
      <c r="O89" s="1">
        <f ca="1">O29+NORMINV(RAND(),0,'Total-Smoothed'!$AG$2)</f>
        <v>0.1003642667643571</v>
      </c>
      <c r="P89" s="1">
        <f ca="1">P29+NORMINV(RAND(),0,'Total-Smoothed'!$AG$2)</f>
        <v>-6.9901168846406223E-2</v>
      </c>
      <c r="Q89" s="1">
        <f ca="1">Q29+NORMINV(RAND(),0,'Total-Smoothed'!$AG$2)</f>
        <v>0.32187252672339628</v>
      </c>
      <c r="R89" s="1">
        <f ca="1">R29+NORMINV(RAND(),0,'Total-Smoothed'!$AG$2)</f>
        <v>7.8532397854177375E-3</v>
      </c>
      <c r="S89" s="1">
        <f ca="1">S29+NORMINV(RAND(),0,'Total-Smoothed'!$AG$2)</f>
        <v>6.9858138048650154E-2</v>
      </c>
      <c r="T89" s="1">
        <f ca="1">T29+NORMINV(RAND(),0,'Total-Smoothed'!$AG$2)</f>
        <v>-8.7927436456757241E-2</v>
      </c>
      <c r="U89" s="1">
        <f ca="1">U29+NORMINV(RAND(),0,'Total-Smoothed'!$AG$2)</f>
        <v>0.6426196865731223</v>
      </c>
      <c r="V89" s="1">
        <f ca="1">V29+NORMINV(RAND(),0,'Total-Smoothed'!$AG$2)</f>
        <v>0.29102641605736934</v>
      </c>
      <c r="W89" s="1">
        <f ca="1">W29+NORMINV(RAND(),0,'Total-Smoothed'!$AG$2)</f>
        <v>0.50551813910453947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0.11663812705376192</v>
      </c>
      <c r="E90" s="1">
        <f ca="1">E30+NORMINV(RAND(),0,'Total-Smoothed'!$AG$2)</f>
        <v>-7.5633809467119922E-2</v>
      </c>
      <c r="F90" s="1">
        <f ca="1">F30+NORMINV(RAND(),0,'Total-Smoothed'!$AG$2)</f>
        <v>4.634106566392461E-2</v>
      </c>
      <c r="G90" s="1">
        <f ca="1">G30+NORMINV(RAND(),0,'Total-Smoothed'!$AG$2)</f>
        <v>0.20462890368118675</v>
      </c>
      <c r="H90" s="1">
        <f ca="1">H30+NORMINV(RAND(),0,'Total-Smoothed'!$AG$2)</f>
        <v>1.1342353309394726</v>
      </c>
      <c r="I90" s="1">
        <f ca="1">I30+NORMINV(RAND(),0,'Total-Smoothed'!$AG$2)</f>
        <v>1.0905606122766226E-2</v>
      </c>
      <c r="J90" s="1">
        <f ca="1">J30+NORMINV(RAND(),0,'Total-Smoothed'!$AG$2)</f>
        <v>0.31661301776391992</v>
      </c>
      <c r="K90" s="1">
        <f ca="1">K30+NORMINV(RAND(),0,'Total-Smoothed'!$AG$2)</f>
        <v>0.45427374244977592</v>
      </c>
      <c r="L90" s="1">
        <f ca="1">L30+NORMINV(RAND(),0,'Total-Smoothed'!$AG$2)</f>
        <v>-5.8328566974192225E-2</v>
      </c>
      <c r="M90" s="1">
        <f ca="1">M30+NORMINV(RAND(),0,'Total-Smoothed'!$AG$2)</f>
        <v>-0.11349058793566733</v>
      </c>
      <c r="N90" s="1">
        <f ca="1">N30+NORMINV(RAND(),0,'Total-Smoothed'!$AG$2)</f>
        <v>-3.5041134915928765E-2</v>
      </c>
      <c r="O90" s="1">
        <f ca="1">O30+NORMINV(RAND(),0,'Total-Smoothed'!$AG$2)</f>
        <v>4.7414591677706383E-2</v>
      </c>
      <c r="P90" s="1">
        <f ca="1">P30+NORMINV(RAND(),0,'Total-Smoothed'!$AG$2)</f>
        <v>2.3383276850355236E-2</v>
      </c>
      <c r="Q90" s="1">
        <f ca="1">Q30+NORMINV(RAND(),0,'Total-Smoothed'!$AG$2)</f>
        <v>0.36574788773361233</v>
      </c>
      <c r="R90" s="1">
        <f ca="1">R30+NORMINV(RAND(),0,'Total-Smoothed'!$AG$2)</f>
        <v>0.21872417608709621</v>
      </c>
      <c r="S90" s="1">
        <f ca="1">S30+NORMINV(RAND(),0,'Total-Smoothed'!$AG$2)</f>
        <v>0.13564905345060144</v>
      </c>
      <c r="T90" s="1">
        <f ca="1">T30+NORMINV(RAND(),0,'Total-Smoothed'!$AG$2)</f>
        <v>0.10129064193718311</v>
      </c>
      <c r="U90" s="1">
        <f ca="1">U30+NORMINV(RAND(),0,'Total-Smoothed'!$AG$2)</f>
        <v>0.99358850679708799</v>
      </c>
      <c r="V90" s="1">
        <f ca="1">V30+NORMINV(RAND(),0,'Total-Smoothed'!$AG$2)</f>
        <v>0.28216252591223345</v>
      </c>
      <c r="W90" s="1">
        <f ca="1">W30+NORMINV(RAND(),0,'Total-Smoothed'!$AG$2)</f>
        <v>0.38254637452420576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0.10082991798496629</v>
      </c>
      <c r="E91" s="1">
        <f ca="1">E31+NORMINV(RAND(),0,'Total-Smoothed'!$AG$2)</f>
        <v>-2.9325211316553634E-2</v>
      </c>
      <c r="F91" s="1">
        <f ca="1">F31+NORMINV(RAND(),0,'Total-Smoothed'!$AG$2)</f>
        <v>-3.4323054129395889E-3</v>
      </c>
      <c r="G91" s="1">
        <f ca="1">G31+NORMINV(RAND(),0,'Total-Smoothed'!$AG$2)</f>
        <v>0.17180358589235975</v>
      </c>
      <c r="H91" s="1">
        <f ca="1">H31+NORMINV(RAND(),0,'Total-Smoothed'!$AG$2)</f>
        <v>0.56423096384671911</v>
      </c>
      <c r="I91" s="1">
        <f ca="1">I31+NORMINV(RAND(),0,'Total-Smoothed'!$AG$2)</f>
        <v>0.41590566038453108</v>
      </c>
      <c r="J91" s="1">
        <f ca="1">J31+NORMINV(RAND(),0,'Total-Smoothed'!$AG$2)</f>
        <v>0.57212927010552062</v>
      </c>
      <c r="K91" s="1">
        <f ca="1">K31+NORMINV(RAND(),0,'Total-Smoothed'!$AG$2)</f>
        <v>0.53089460156435131</v>
      </c>
      <c r="L91" s="1">
        <f ca="1">L31+NORMINV(RAND(),0,'Total-Smoothed'!$AG$2)</f>
        <v>0.32508391337332199</v>
      </c>
      <c r="M91" s="1">
        <f ca="1">M31+NORMINV(RAND(),0,'Total-Smoothed'!$AG$2)</f>
        <v>0.14530607765756134</v>
      </c>
      <c r="N91" s="1">
        <f ca="1">N31+NORMINV(RAND(),0,'Total-Smoothed'!$AG$2)</f>
        <v>8.5092806492726811E-2</v>
      </c>
      <c r="O91" s="1">
        <f ca="1">O31+NORMINV(RAND(),0,'Total-Smoothed'!$AG$2)</f>
        <v>0.65105039266974563</v>
      </c>
      <c r="P91" s="1">
        <f ca="1">P31+NORMINV(RAND(),0,'Total-Smoothed'!$AG$2)</f>
        <v>8.3958490748890675E-3</v>
      </c>
      <c r="Q91" s="1">
        <f ca="1">Q31+NORMINV(RAND(),0,'Total-Smoothed'!$AG$2)</f>
        <v>5.1146040057055454E-2</v>
      </c>
      <c r="R91" s="1">
        <f ca="1">R31+NORMINV(RAND(),0,'Total-Smoothed'!$AG$2)</f>
        <v>0.76251737859544122</v>
      </c>
      <c r="S91" s="1">
        <f ca="1">S31+NORMINV(RAND(),0,'Total-Smoothed'!$AG$2)</f>
        <v>0.97086871272259456</v>
      </c>
      <c r="T91" s="1">
        <f ca="1">T31+NORMINV(RAND(),0,'Total-Smoothed'!$AG$2)</f>
        <v>0.46874973101135725</v>
      </c>
      <c r="U91" s="1">
        <f ca="1">U31+NORMINV(RAND(),0,'Total-Smoothed'!$AG$2)</f>
        <v>2.091928238924276E-3</v>
      </c>
      <c r="V91" s="1">
        <f ca="1">V31+NORMINV(RAND(),0,'Total-Smoothed'!$AG$2)</f>
        <v>3.4554421464626742E-2</v>
      </c>
      <c r="W91" s="1">
        <f ca="1">W31+NORMINV(RAND(),0,'Total-Smoothed'!$AG$2)</f>
        <v>0.76105152760178629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-0.16095871651017335</v>
      </c>
      <c r="E92" s="1">
        <f ca="1">E32+NORMINV(RAND(),0,'Total-Smoothed'!$AG$2)</f>
        <v>4.0714594680752086E-2</v>
      </c>
      <c r="F92" s="1">
        <f ca="1">F32+NORMINV(RAND(),0,'Total-Smoothed'!$AG$2)</f>
        <v>0.58510980143700797</v>
      </c>
      <c r="G92" s="1">
        <f ca="1">G32+NORMINV(RAND(),0,'Total-Smoothed'!$AG$2)</f>
        <v>0.38547969679099603</v>
      </c>
      <c r="H92" s="1">
        <f ca="1">H32+NORMINV(RAND(),0,'Total-Smoothed'!$AG$2)</f>
        <v>0.1517139173345568</v>
      </c>
      <c r="I92" s="1">
        <f ca="1">I32+NORMINV(RAND(),0,'Total-Smoothed'!$AG$2)</f>
        <v>0.60756009056939764</v>
      </c>
      <c r="J92" s="1">
        <f ca="1">J32+NORMINV(RAND(),0,'Total-Smoothed'!$AG$2)</f>
        <v>9.0420008043778796E-2</v>
      </c>
      <c r="K92" s="1">
        <f ca="1">K32+NORMINV(RAND(),0,'Total-Smoothed'!$AG$2)</f>
        <v>0.89009860919266726</v>
      </c>
      <c r="L92" s="1">
        <f ca="1">L32+NORMINV(RAND(),0,'Total-Smoothed'!$AG$2)</f>
        <v>1.0002593281298751</v>
      </c>
      <c r="M92" s="1">
        <f ca="1">M32+NORMINV(RAND(),0,'Total-Smoothed'!$AG$2)</f>
        <v>0.8591771087949811</v>
      </c>
      <c r="N92" s="1">
        <f ca="1">N32+NORMINV(RAND(),0,'Total-Smoothed'!$AG$2)</f>
        <v>1.2635606192497395E-2</v>
      </c>
      <c r="O92" s="1">
        <f ca="1">O32+NORMINV(RAND(),0,'Total-Smoothed'!$AG$2)</f>
        <v>3.9561779836327443E-2</v>
      </c>
      <c r="P92" s="1">
        <f ca="1">P32+NORMINV(RAND(),0,'Total-Smoothed'!$AG$2)</f>
        <v>-8.390154639663272E-2</v>
      </c>
      <c r="Q92" s="1">
        <f ca="1">Q32+NORMINV(RAND(),0,'Total-Smoothed'!$AG$2)</f>
        <v>0.52222995224290392</v>
      </c>
      <c r="R92" s="1">
        <f ca="1">R32+NORMINV(RAND(),0,'Total-Smoothed'!$AG$2)</f>
        <v>-6.6551115315155812E-2</v>
      </c>
      <c r="S92" s="1">
        <f ca="1">S32+NORMINV(RAND(),0,'Total-Smoothed'!$AG$2)</f>
        <v>0.50201218599169461</v>
      </c>
      <c r="T92" s="1">
        <f ca="1">T32+NORMINV(RAND(),0,'Total-Smoothed'!$AG$2)</f>
        <v>0.55411060702163617</v>
      </c>
      <c r="U92" s="1">
        <f ca="1">U32+NORMINV(RAND(),0,'Total-Smoothed'!$AG$2)</f>
        <v>1.0155295758351504</v>
      </c>
      <c r="V92" s="1">
        <f ca="1">V32+NORMINV(RAND(),0,'Total-Smoothed'!$AG$2)</f>
        <v>0.96296502295477249</v>
      </c>
      <c r="W92" s="1">
        <f ca="1">W32+NORMINV(RAND(),0,'Total-Smoothed'!$AG$2)</f>
        <v>1.1242903831990809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-0.11668124343953777</v>
      </c>
      <c r="E93" s="1">
        <f ca="1">E33+NORMINV(RAND(),0,'Total-Smoothed'!$AG$2)</f>
        <v>0.19459227746482766</v>
      </c>
      <c r="F93" s="1">
        <f ca="1">F33+NORMINV(RAND(),0,'Total-Smoothed'!$AG$2)</f>
        <v>-0.10147672293937915</v>
      </c>
      <c r="G93" s="1">
        <f ca="1">G33+NORMINV(RAND(),0,'Total-Smoothed'!$AG$2)</f>
        <v>-0.20878678844232348</v>
      </c>
      <c r="H93" s="1">
        <f ca="1">H33+NORMINV(RAND(),0,'Total-Smoothed'!$AG$2)</f>
        <v>9.1193864242030437E-2</v>
      </c>
      <c r="I93" s="1">
        <f ca="1">I33+NORMINV(RAND(),0,'Total-Smoothed'!$AG$2)</f>
        <v>7.0753916214593843E-3</v>
      </c>
      <c r="J93" s="1">
        <f ca="1">J33+NORMINV(RAND(),0,'Total-Smoothed'!$AG$2)</f>
        <v>7.5631958194604415E-2</v>
      </c>
      <c r="K93" s="1">
        <f ca="1">K33+NORMINV(RAND(),0,'Total-Smoothed'!$AG$2)</f>
        <v>0.25999209636690712</v>
      </c>
      <c r="L93" s="1">
        <f ca="1">L33+NORMINV(RAND(),0,'Total-Smoothed'!$AG$2)</f>
        <v>0.33769604530808062</v>
      </c>
      <c r="M93" s="1">
        <f ca="1">M33+NORMINV(RAND(),0,'Total-Smoothed'!$AG$2)</f>
        <v>5.4053846286345471E-2</v>
      </c>
      <c r="N93" s="1">
        <f ca="1">N33+NORMINV(RAND(),0,'Total-Smoothed'!$AG$2)</f>
        <v>-4.3241878247578074E-2</v>
      </c>
      <c r="O93" s="1">
        <f ca="1">O33+NORMINV(RAND(),0,'Total-Smoothed'!$AG$2)</f>
        <v>0.33680756368835718</v>
      </c>
      <c r="P93" s="1">
        <f ca="1">P33+NORMINV(RAND(),0,'Total-Smoothed'!$AG$2)</f>
        <v>-6.3160459122834592E-2</v>
      </c>
      <c r="Q93" s="1">
        <f ca="1">Q33+NORMINV(RAND(),0,'Total-Smoothed'!$AG$2)</f>
        <v>0.14386510651429651</v>
      </c>
      <c r="R93" s="1">
        <f ca="1">R33+NORMINV(RAND(),0,'Total-Smoothed'!$AG$2)</f>
        <v>0.16796561352383052</v>
      </c>
      <c r="S93" s="1">
        <f ca="1">S33+NORMINV(RAND(),0,'Total-Smoothed'!$AG$2)</f>
        <v>0.2760508943629762</v>
      </c>
      <c r="T93" s="1">
        <f ca="1">T33+NORMINV(RAND(),0,'Total-Smoothed'!$AG$2)</f>
        <v>0.14837233799425964</v>
      </c>
      <c r="U93" s="1">
        <f ca="1">U33+NORMINV(RAND(),0,'Total-Smoothed'!$AG$2)</f>
        <v>2.9072248684318402E-2</v>
      </c>
      <c r="V93" s="1">
        <f ca="1">V33+NORMINV(RAND(),0,'Total-Smoothed'!$AG$2)</f>
        <v>-3.9434937783377907E-2</v>
      </c>
      <c r="W93" s="1">
        <f ca="1">W33+NORMINV(RAND(),0,'Total-Smoothed'!$AG$2)</f>
        <v>3.7722359304219855E-2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-9.1242017802035891E-2</v>
      </c>
      <c r="E94" s="1">
        <f ca="1">E34+NORMINV(RAND(),0,'Total-Smoothed'!$AG$2)</f>
        <v>4.3168787650724169E-2</v>
      </c>
      <c r="F94" s="1">
        <f ca="1">F34+NORMINV(RAND(),0,'Total-Smoothed'!$AG$2)</f>
        <v>9.2061151539540281E-2</v>
      </c>
      <c r="G94" s="1">
        <f ca="1">G34+NORMINV(RAND(),0,'Total-Smoothed'!$AG$2)</f>
        <v>3.662533110856965E-2</v>
      </c>
      <c r="H94" s="1">
        <f ca="1">H34+NORMINV(RAND(),0,'Total-Smoothed'!$AG$2)</f>
        <v>0.32407669592505178</v>
      </c>
      <c r="I94" s="1">
        <f ca="1">I34+NORMINV(RAND(),0,'Total-Smoothed'!$AG$2)</f>
        <v>0.43439380674648209</v>
      </c>
      <c r="J94" s="1">
        <f ca="1">J34+NORMINV(RAND(),0,'Total-Smoothed'!$AG$2)</f>
        <v>-8.2354709064636489E-3</v>
      </c>
      <c r="K94" s="1">
        <f ca="1">K34+NORMINV(RAND(),0,'Total-Smoothed'!$AG$2)</f>
        <v>0.72213909796788545</v>
      </c>
      <c r="L94" s="1">
        <f ca="1">L34+NORMINV(RAND(),0,'Total-Smoothed'!$AG$2)</f>
        <v>0.49962030450001882</v>
      </c>
      <c r="M94" s="1">
        <f ca="1">M34+NORMINV(RAND(),0,'Total-Smoothed'!$AG$2)</f>
        <v>0.94592009737163474</v>
      </c>
      <c r="N94" s="1">
        <f ca="1">N34+NORMINV(RAND(),0,'Total-Smoothed'!$AG$2)</f>
        <v>1.0113244331635114E-2</v>
      </c>
      <c r="O94" s="1">
        <f ca="1">O34+NORMINV(RAND(),0,'Total-Smoothed'!$AG$2)</f>
        <v>1.5441255389612222E-2</v>
      </c>
      <c r="P94" s="1">
        <f ca="1">P34+NORMINV(RAND(),0,'Total-Smoothed'!$AG$2)</f>
        <v>0.24411970330439947</v>
      </c>
      <c r="Q94" s="1">
        <f ca="1">Q34+NORMINV(RAND(),0,'Total-Smoothed'!$AG$2)</f>
        <v>0.28196888348484933</v>
      </c>
      <c r="R94" s="1">
        <f ca="1">R34+NORMINV(RAND(),0,'Total-Smoothed'!$AG$2)</f>
        <v>0.43400912386676199</v>
      </c>
      <c r="S94" s="1">
        <f ca="1">S34+NORMINV(RAND(),0,'Total-Smoothed'!$AG$2)</f>
        <v>0.11832414372998612</v>
      </c>
      <c r="T94" s="1">
        <f ca="1">T34+NORMINV(RAND(),0,'Total-Smoothed'!$AG$2)</f>
        <v>0.38005874638901116</v>
      </c>
      <c r="U94" s="1">
        <f ca="1">U34+NORMINV(RAND(),0,'Total-Smoothed'!$AG$2)</f>
        <v>9.6514767422055087E-2</v>
      </c>
      <c r="V94" s="1">
        <f ca="1">V34+NORMINV(RAND(),0,'Total-Smoothed'!$AG$2)</f>
        <v>6.0194773895323461E-2</v>
      </c>
      <c r="W94" s="1">
        <f ca="1">W34+NORMINV(RAND(),0,'Total-Smoothed'!$AG$2)</f>
        <v>0.67073997566468113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-0.17395803239450225</v>
      </c>
      <c r="E95" s="1">
        <f ca="1">E35+NORMINV(RAND(),0,'Total-Smoothed'!$AG$2)</f>
        <v>-8.043584391155964E-2</v>
      </c>
      <c r="F95" s="1">
        <f ca="1">F35+NORMINV(RAND(),0,'Total-Smoothed'!$AG$2)</f>
        <v>-5.9527676023063386E-2</v>
      </c>
      <c r="G95" s="1">
        <f ca="1">G35+NORMINV(RAND(),0,'Total-Smoothed'!$AG$2)</f>
        <v>3.443915052234478E-2</v>
      </c>
      <c r="H95" s="1">
        <f ca="1">H35+NORMINV(RAND(),0,'Total-Smoothed'!$AG$2)</f>
        <v>0.92892136994365826</v>
      </c>
      <c r="I95" s="1">
        <f ca="1">I35+NORMINV(RAND(),0,'Total-Smoothed'!$AG$2)</f>
        <v>0.73250668182177969</v>
      </c>
      <c r="J95" s="1">
        <f ca="1">J35+NORMINV(RAND(),0,'Total-Smoothed'!$AG$2)</f>
        <v>-2.6698756762211964E-2</v>
      </c>
      <c r="K95" s="1">
        <f ca="1">K35+NORMINV(RAND(),0,'Total-Smoothed'!$AG$2)</f>
        <v>2.4308993780338489E-2</v>
      </c>
      <c r="L95" s="1">
        <f ca="1">L35+NORMINV(RAND(),0,'Total-Smoothed'!$AG$2)</f>
        <v>0.51838416367188245</v>
      </c>
      <c r="M95" s="1">
        <f ca="1">M35+NORMINV(RAND(),0,'Total-Smoothed'!$AG$2)</f>
        <v>0.20996491203107454</v>
      </c>
      <c r="N95" s="1">
        <f ca="1">N35+NORMINV(RAND(),0,'Total-Smoothed'!$AG$2)</f>
        <v>-7.9252710607134458E-2</v>
      </c>
      <c r="O95" s="1">
        <f ca="1">O35+NORMINV(RAND(),0,'Total-Smoothed'!$AG$2)</f>
        <v>0.11201961317560631</v>
      </c>
      <c r="P95" s="1">
        <f ca="1">P35+NORMINV(RAND(),0,'Total-Smoothed'!$AG$2)</f>
        <v>5.4451636646636228E-2</v>
      </c>
      <c r="Q95" s="1">
        <f ca="1">Q35+NORMINV(RAND(),0,'Total-Smoothed'!$AG$2)</f>
        <v>1.1321664771758791E-3</v>
      </c>
      <c r="R95" s="1">
        <f ca="1">R35+NORMINV(RAND(),0,'Total-Smoothed'!$AG$2)</f>
        <v>0.15693614956039542</v>
      </c>
      <c r="S95" s="1">
        <f ca="1">S35+NORMINV(RAND(),0,'Total-Smoothed'!$AG$2)</f>
        <v>0.6961428161260399</v>
      </c>
      <c r="T95" s="1">
        <f ca="1">T35+NORMINV(RAND(),0,'Total-Smoothed'!$AG$2)</f>
        <v>6.9319120091875602E-2</v>
      </c>
      <c r="U95" s="1">
        <f ca="1">U35+NORMINV(RAND(),0,'Total-Smoothed'!$AG$2)</f>
        <v>6.4598581512331665E-2</v>
      </c>
      <c r="V95" s="1">
        <f ca="1">V35+NORMINV(RAND(),0,'Total-Smoothed'!$AG$2)</f>
        <v>4.3615876136524567E-2</v>
      </c>
      <c r="W95" s="1">
        <f ca="1">W35+NORMINV(RAND(),0,'Total-Smoothed'!$AG$2)</f>
        <v>0.18075784801540018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-3.872290243816523E-2</v>
      </c>
      <c r="E96" s="1">
        <f ca="1">E36+NORMINV(RAND(),0,'Total-Smoothed'!$AG$2)</f>
        <v>3.4222215340217757E-2</v>
      </c>
      <c r="F96" s="1">
        <f ca="1">F36+NORMINV(RAND(),0,'Total-Smoothed'!$AG$2)</f>
        <v>0.44069772222097947</v>
      </c>
      <c r="G96" s="1">
        <f ca="1">G36+NORMINV(RAND(),0,'Total-Smoothed'!$AG$2)</f>
        <v>8.0248495830046507E-2</v>
      </c>
      <c r="H96" s="1">
        <f ca="1">H36+NORMINV(RAND(),0,'Total-Smoothed'!$AG$2)</f>
        <v>0.57615877932854576</v>
      </c>
      <c r="I96" s="1">
        <f ca="1">I36+NORMINV(RAND(),0,'Total-Smoothed'!$AG$2)</f>
        <v>0.62964437552589902</v>
      </c>
      <c r="J96" s="1">
        <f ca="1">J36+NORMINV(RAND(),0,'Total-Smoothed'!$AG$2)</f>
        <v>0.41941106004580603</v>
      </c>
      <c r="K96" s="1">
        <f ca="1">K36+NORMINV(RAND(),0,'Total-Smoothed'!$AG$2)</f>
        <v>0.44188531056695968</v>
      </c>
      <c r="L96" s="1">
        <f ca="1">L36+NORMINV(RAND(),0,'Total-Smoothed'!$AG$2)</f>
        <v>0.9664212875689725</v>
      </c>
      <c r="M96" s="1">
        <f ca="1">M36+NORMINV(RAND(),0,'Total-Smoothed'!$AG$2)</f>
        <v>0.74162830022971271</v>
      </c>
      <c r="N96" s="1">
        <f ca="1">N36+NORMINV(RAND(),0,'Total-Smoothed'!$AG$2)</f>
        <v>1.6549392225842292E-2</v>
      </c>
      <c r="O96" s="1">
        <f ca="1">O36+NORMINV(RAND(),0,'Total-Smoothed'!$AG$2)</f>
        <v>0.70958525397414463</v>
      </c>
      <c r="P96" s="1">
        <f ca="1">P36+NORMINV(RAND(),0,'Total-Smoothed'!$AG$2)</f>
        <v>-4.100092885373835E-2</v>
      </c>
      <c r="Q96" s="1">
        <f ca="1">Q36+NORMINV(RAND(),0,'Total-Smoothed'!$AG$2)</f>
        <v>0.46115060473920128</v>
      </c>
      <c r="R96" s="1">
        <f ca="1">R36+NORMINV(RAND(),0,'Total-Smoothed'!$AG$2)</f>
        <v>0.75465882061429579</v>
      </c>
      <c r="S96" s="1">
        <f ca="1">S36+NORMINV(RAND(),0,'Total-Smoothed'!$AG$2)</f>
        <v>0.72090145040093501</v>
      </c>
      <c r="T96" s="1">
        <f ca="1">T36+NORMINV(RAND(),0,'Total-Smoothed'!$AG$2)</f>
        <v>0.64335063259545866</v>
      </c>
      <c r="U96" s="1">
        <f ca="1">U36+NORMINV(RAND(),0,'Total-Smoothed'!$AG$2)</f>
        <v>-9.0968206808492852E-3</v>
      </c>
      <c r="V96" s="1">
        <f ca="1">V36+NORMINV(RAND(),0,'Total-Smoothed'!$AG$2)</f>
        <v>-0.1490555809357566</v>
      </c>
      <c r="W96" s="1">
        <f ca="1">W36+NORMINV(RAND(),0,'Total-Smoothed'!$AG$2)</f>
        <v>0.83271770865823957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-0.14992448351871468</v>
      </c>
      <c r="E97" s="1">
        <f ca="1">E37+NORMINV(RAND(),0,'Total-Smoothed'!$AG$2)</f>
        <v>-4.7138930417859493E-2</v>
      </c>
      <c r="F97" s="1">
        <f ca="1">F37+NORMINV(RAND(),0,'Total-Smoothed'!$AG$2)</f>
        <v>-9.8244175427294467E-2</v>
      </c>
      <c r="G97" s="1">
        <f ca="1">G37+NORMINV(RAND(),0,'Total-Smoothed'!$AG$2)</f>
        <v>-2.5753543239186077E-2</v>
      </c>
      <c r="H97" s="1">
        <f ca="1">H37+NORMINV(RAND(),0,'Total-Smoothed'!$AG$2)</f>
        <v>1.0616876580533676</v>
      </c>
      <c r="I97" s="1">
        <f ca="1">I37+NORMINV(RAND(),0,'Total-Smoothed'!$AG$2)</f>
        <v>0.4141671760879661</v>
      </c>
      <c r="J97" s="1">
        <f ca="1">J37+NORMINV(RAND(),0,'Total-Smoothed'!$AG$2)</f>
        <v>0.79678502627677761</v>
      </c>
      <c r="K97" s="1">
        <f ca="1">K37+NORMINV(RAND(),0,'Total-Smoothed'!$AG$2)</f>
        <v>0.1914206871475243</v>
      </c>
      <c r="L97" s="1">
        <f ca="1">L37+NORMINV(RAND(),0,'Total-Smoothed'!$AG$2)</f>
        <v>0.86219696402377966</v>
      </c>
      <c r="M97" s="1">
        <f ca="1">M37+NORMINV(RAND(),0,'Total-Smoothed'!$AG$2)</f>
        <v>1.0200094908175403</v>
      </c>
      <c r="N97" s="1">
        <f ca="1">N37+NORMINV(RAND(),0,'Total-Smoothed'!$AG$2)</f>
        <v>9.8596567070540847E-2</v>
      </c>
      <c r="O97" s="1">
        <f ca="1">O37+NORMINV(RAND(),0,'Total-Smoothed'!$AG$2)</f>
        <v>6.8838552096024311E-2</v>
      </c>
      <c r="P97" s="1">
        <f ca="1">P37+NORMINV(RAND(),0,'Total-Smoothed'!$AG$2)</f>
        <v>-9.8362403710676463E-2</v>
      </c>
      <c r="Q97" s="1">
        <f ca="1">Q37+NORMINV(RAND(),0,'Total-Smoothed'!$AG$2)</f>
        <v>0.91446825108135255</v>
      </c>
      <c r="R97" s="1">
        <f ca="1">R37+NORMINV(RAND(),0,'Total-Smoothed'!$AG$2)</f>
        <v>0.16399932492040878</v>
      </c>
      <c r="S97" s="1">
        <f ca="1">S37+NORMINV(RAND(),0,'Total-Smoothed'!$AG$2)</f>
        <v>0.18476908044245582</v>
      </c>
      <c r="T97" s="1">
        <f ca="1">T37+NORMINV(RAND(),0,'Total-Smoothed'!$AG$2)</f>
        <v>0.56749722579389317</v>
      </c>
      <c r="U97" s="1">
        <f ca="1">U37+NORMINV(RAND(),0,'Total-Smoothed'!$AG$2)</f>
        <v>0.47388195234584013</v>
      </c>
      <c r="V97" s="1">
        <f ca="1">V37+NORMINV(RAND(),0,'Total-Smoothed'!$AG$2)</f>
        <v>0.75817826311063119</v>
      </c>
      <c r="W97" s="1">
        <f ca="1">W37+NORMINV(RAND(),0,'Total-Smoothed'!$AG$2)</f>
        <v>0.84400030983231711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8.6972239282816846E-2</v>
      </c>
      <c r="E98" s="1">
        <f ca="1">E38+NORMINV(RAND(),0,'Total-Smoothed'!$AG$2)</f>
        <v>-3.6881551390328463E-2</v>
      </c>
      <c r="F98" s="1">
        <f ca="1">F38+NORMINV(RAND(),0,'Total-Smoothed'!$AG$2)</f>
        <v>0.18054087303479072</v>
      </c>
      <c r="G98" s="1">
        <f ca="1">G38+NORMINV(RAND(),0,'Total-Smoothed'!$AG$2)</f>
        <v>-8.0954603308555445E-2</v>
      </c>
      <c r="H98" s="1">
        <f ca="1">H38+NORMINV(RAND(),0,'Total-Smoothed'!$AG$2)</f>
        <v>0.8481937910586046</v>
      </c>
      <c r="I98" s="1">
        <f ca="1">I38+NORMINV(RAND(),0,'Total-Smoothed'!$AG$2)</f>
        <v>0.17247216530414791</v>
      </c>
      <c r="J98" s="1">
        <f ca="1">J38+NORMINV(RAND(),0,'Total-Smoothed'!$AG$2)</f>
        <v>0.2289274382370286</v>
      </c>
      <c r="K98" s="1">
        <f ca="1">K38+NORMINV(RAND(),0,'Total-Smoothed'!$AG$2)</f>
        <v>0.11830002033550055</v>
      </c>
      <c r="L98" s="1">
        <f ca="1">L38+NORMINV(RAND(),0,'Total-Smoothed'!$AG$2)</f>
        <v>0.42770162550655527</v>
      </c>
      <c r="M98" s="1">
        <f ca="1">M38+NORMINV(RAND(),0,'Total-Smoothed'!$AG$2)</f>
        <v>0.13812440757161168</v>
      </c>
      <c r="N98" s="1">
        <f ca="1">N38+NORMINV(RAND(),0,'Total-Smoothed'!$AG$2)</f>
        <v>-8.4217486543486479E-3</v>
      </c>
      <c r="O98" s="1">
        <f ca="1">O38+NORMINV(RAND(),0,'Total-Smoothed'!$AG$2)</f>
        <v>0.25333566837353722</v>
      </c>
      <c r="P98" s="1">
        <f ca="1">P38+NORMINV(RAND(),0,'Total-Smoothed'!$AG$2)</f>
        <v>5.7394624296838864E-2</v>
      </c>
      <c r="Q98" s="1">
        <f ca="1">Q38+NORMINV(RAND(),0,'Total-Smoothed'!$AG$2)</f>
        <v>0.14631736503718168</v>
      </c>
      <c r="R98" s="1">
        <f ca="1">R38+NORMINV(RAND(),0,'Total-Smoothed'!$AG$2)</f>
        <v>0.18496942566682312</v>
      </c>
      <c r="S98" s="1">
        <f ca="1">S38+NORMINV(RAND(),0,'Total-Smoothed'!$AG$2)</f>
        <v>0.58480349532189613</v>
      </c>
      <c r="T98" s="1">
        <f ca="1">T38+NORMINV(RAND(),0,'Total-Smoothed'!$AG$2)</f>
        <v>0.33760349309092125</v>
      </c>
      <c r="U98" s="1">
        <f ca="1">U38+NORMINV(RAND(),0,'Total-Smoothed'!$AG$2)</f>
        <v>0.14975924647956512</v>
      </c>
      <c r="V98" s="1">
        <f ca="1">V38+NORMINV(RAND(),0,'Total-Smoothed'!$AG$2)</f>
        <v>-0.17591810165407815</v>
      </c>
      <c r="W98" s="1">
        <f ca="1">W38+NORMINV(RAND(),0,'Total-Smoothed'!$AG$2)</f>
        <v>4.6369403751498978E-2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3.8863461810336168E-2</v>
      </c>
      <c r="E99" s="1">
        <f ca="1">E39+NORMINV(RAND(),0,'Total-Smoothed'!$AG$2)</f>
        <v>1.1335994821823139E-2</v>
      </c>
      <c r="F99" s="1">
        <f ca="1">F39+NORMINV(RAND(),0,'Total-Smoothed'!$AG$2)</f>
        <v>0.87479863233952959</v>
      </c>
      <c r="G99" s="1">
        <f ca="1">G39+NORMINV(RAND(),0,'Total-Smoothed'!$AG$2)</f>
        <v>-1.1848082079939065E-2</v>
      </c>
      <c r="H99" s="1">
        <f ca="1">H39+NORMINV(RAND(),0,'Total-Smoothed'!$AG$2)</f>
        <v>9.8146687658665493E-2</v>
      </c>
      <c r="I99" s="1">
        <f ca="1">I39+NORMINV(RAND(),0,'Total-Smoothed'!$AG$2)</f>
        <v>-0.1567620789434194</v>
      </c>
      <c r="J99" s="1">
        <f ca="1">J39+NORMINV(RAND(),0,'Total-Smoothed'!$AG$2)</f>
        <v>0.97568322201694213</v>
      </c>
      <c r="K99" s="1">
        <f ca="1">K39+NORMINV(RAND(),0,'Total-Smoothed'!$AG$2)</f>
        <v>0.95532292447076528</v>
      </c>
      <c r="L99" s="1">
        <f ca="1">L39+NORMINV(RAND(),0,'Total-Smoothed'!$AG$2)</f>
        <v>0.79889928137245725</v>
      </c>
      <c r="M99" s="1">
        <f ca="1">M39+NORMINV(RAND(),0,'Total-Smoothed'!$AG$2)</f>
        <v>0.78864676096026132</v>
      </c>
      <c r="N99" s="1">
        <f ca="1">N39+NORMINV(RAND(),0,'Total-Smoothed'!$AG$2)</f>
        <v>5.2762656475295348E-3</v>
      </c>
      <c r="O99" s="1">
        <f ca="1">O39+NORMINV(RAND(),0,'Total-Smoothed'!$AG$2)</f>
        <v>0.52063392595011104</v>
      </c>
      <c r="P99" s="1">
        <f ca="1">P39+NORMINV(RAND(),0,'Total-Smoothed'!$AG$2)</f>
        <v>-7.0591892570230561E-2</v>
      </c>
      <c r="Q99" s="1">
        <f ca="1">Q39+NORMINV(RAND(),0,'Total-Smoothed'!$AG$2)</f>
        <v>0.63325811315219593</v>
      </c>
      <c r="R99" s="1">
        <f ca="1">R39+NORMINV(RAND(),0,'Total-Smoothed'!$AG$2)</f>
        <v>0.27997563028612305</v>
      </c>
      <c r="S99" s="1">
        <f ca="1">S39+NORMINV(RAND(),0,'Total-Smoothed'!$AG$2)</f>
        <v>0.90668165586331328</v>
      </c>
      <c r="T99" s="1">
        <f ca="1">T39+NORMINV(RAND(),0,'Total-Smoothed'!$AG$2)</f>
        <v>0.37341495108585482</v>
      </c>
      <c r="U99" s="1">
        <f ca="1">U39+NORMINV(RAND(),0,'Total-Smoothed'!$AG$2)</f>
        <v>0.68617371503331692</v>
      </c>
      <c r="V99" s="1">
        <f ca="1">V39+NORMINV(RAND(),0,'Total-Smoothed'!$AG$2)</f>
        <v>0.87436609097896167</v>
      </c>
      <c r="W99" s="1">
        <f ca="1">W39+NORMINV(RAND(),0,'Total-Smoothed'!$AG$2)</f>
        <v>0.86951758542338697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-0.13739233694900016</v>
      </c>
      <c r="E100" s="1">
        <f ca="1">E40+NORMINV(RAND(),0,'Total-Smoothed'!$AG$2)</f>
        <v>-4.096027615551591E-2</v>
      </c>
      <c r="F100" s="1">
        <f ca="1">F40+NORMINV(RAND(),0,'Total-Smoothed'!$AG$2)</f>
        <v>1.0192690463016738</v>
      </c>
      <c r="G100" s="1">
        <f ca="1">G40+NORMINV(RAND(),0,'Total-Smoothed'!$AG$2)</f>
        <v>2.2058840162095042E-2</v>
      </c>
      <c r="H100" s="1">
        <f ca="1">H40+NORMINV(RAND(),0,'Total-Smoothed'!$AG$2)</f>
        <v>-5.4120319052199606E-2</v>
      </c>
      <c r="I100" s="1">
        <f ca="1">I40+NORMINV(RAND(),0,'Total-Smoothed'!$AG$2)</f>
        <v>0.13315494883906825</v>
      </c>
      <c r="J100" s="1">
        <f ca="1">J40+NORMINV(RAND(),0,'Total-Smoothed'!$AG$2)</f>
        <v>0.698977771815533</v>
      </c>
      <c r="K100" s="1">
        <f ca="1">K40+NORMINV(RAND(),0,'Total-Smoothed'!$AG$2)</f>
        <v>0.15477640079981428</v>
      </c>
      <c r="L100" s="1">
        <f ca="1">L40+NORMINV(RAND(),0,'Total-Smoothed'!$AG$2)</f>
        <v>-4.382448129173791E-2</v>
      </c>
      <c r="M100" s="1">
        <f ca="1">M40+NORMINV(RAND(),0,'Total-Smoothed'!$AG$2)</f>
        <v>0.20472435247913678</v>
      </c>
      <c r="N100" s="1">
        <f ca="1">N40+NORMINV(RAND(),0,'Total-Smoothed'!$AG$2)</f>
        <v>5.4828548562227672E-2</v>
      </c>
      <c r="O100" s="1">
        <f ca="1">O40+NORMINV(RAND(),0,'Total-Smoothed'!$AG$2)</f>
        <v>0.38100798848178408</v>
      </c>
      <c r="P100" s="1">
        <f ca="1">P40+NORMINV(RAND(),0,'Total-Smoothed'!$AG$2)</f>
        <v>0.19178089742269416</v>
      </c>
      <c r="Q100" s="1">
        <f ca="1">Q40+NORMINV(RAND(),0,'Total-Smoothed'!$AG$2)</f>
        <v>0.22574296158806714</v>
      </c>
      <c r="R100" s="1">
        <f ca="1">R40+NORMINV(RAND(),0,'Total-Smoothed'!$AG$2)</f>
        <v>-2.5070066888769144E-2</v>
      </c>
      <c r="S100" s="1">
        <f ca="1">S40+NORMINV(RAND(),0,'Total-Smoothed'!$AG$2)</f>
        <v>0.48949185937697309</v>
      </c>
      <c r="T100" s="1">
        <f ca="1">T40+NORMINV(RAND(),0,'Total-Smoothed'!$AG$2)</f>
        <v>-2.9504742307225829E-2</v>
      </c>
      <c r="U100" s="1">
        <f ca="1">U40+NORMINV(RAND(),0,'Total-Smoothed'!$AG$2)</f>
        <v>0.50134753488711803</v>
      </c>
      <c r="V100" s="1">
        <f ca="1">V40+NORMINV(RAND(),0,'Total-Smoothed'!$AG$2)</f>
        <v>-6.0228195651797309E-2</v>
      </c>
      <c r="W100" s="1">
        <f ca="1">W40+NORMINV(RAND(),0,'Total-Smoothed'!$AG$2)</f>
        <v>0.16850515439906186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-5.1308753405951372E-3</v>
      </c>
      <c r="E101" s="1">
        <f ca="1">E41+NORMINV(RAND(),0,'Total-Smoothed'!$AG$2)</f>
        <v>4.7168411861939326E-2</v>
      </c>
      <c r="F101" s="1">
        <f ca="1">F41+NORMINV(RAND(),0,'Total-Smoothed'!$AG$2)</f>
        <v>9.9351222418568086E-2</v>
      </c>
      <c r="G101" s="1">
        <f ca="1">G41+NORMINV(RAND(),0,'Total-Smoothed'!$AG$2)</f>
        <v>0.34269153663106006</v>
      </c>
      <c r="H101" s="1">
        <f ca="1">H41+NORMINV(RAND(),0,'Total-Smoothed'!$AG$2)</f>
        <v>0.98746853744088059</v>
      </c>
      <c r="I101" s="1">
        <f ca="1">I41+NORMINV(RAND(),0,'Total-Smoothed'!$AG$2)</f>
        <v>8.6823543432886743E-2</v>
      </c>
      <c r="J101" s="1">
        <f ca="1">J41+NORMINV(RAND(),0,'Total-Smoothed'!$AG$2)</f>
        <v>0.42131473603261399</v>
      </c>
      <c r="K101" s="1">
        <f ca="1">K41+NORMINV(RAND(),0,'Total-Smoothed'!$AG$2)</f>
        <v>6.6826240355765371E-2</v>
      </c>
      <c r="L101" s="1">
        <f ca="1">L41+NORMINV(RAND(),0,'Total-Smoothed'!$AG$2)</f>
        <v>-6.6899538212066317E-2</v>
      </c>
      <c r="M101" s="1">
        <f ca="1">M41+NORMINV(RAND(),0,'Total-Smoothed'!$AG$2)</f>
        <v>0.27805437733432697</v>
      </c>
      <c r="N101" s="1">
        <f ca="1">N41+NORMINV(RAND(),0,'Total-Smoothed'!$AG$2)</f>
        <v>0.39033943868411802</v>
      </c>
      <c r="O101" s="1">
        <f ca="1">O41+NORMINV(RAND(),0,'Total-Smoothed'!$AG$2)</f>
        <v>7.3295356854341437E-2</v>
      </c>
      <c r="P101" s="1">
        <f ca="1">P41+NORMINV(RAND(),0,'Total-Smoothed'!$AG$2)</f>
        <v>-1.3830815288927226E-3</v>
      </c>
      <c r="Q101" s="1">
        <f ca="1">Q41+NORMINV(RAND(),0,'Total-Smoothed'!$AG$2)</f>
        <v>0.28483879510686938</v>
      </c>
      <c r="R101" s="1">
        <f ca="1">R41+NORMINV(RAND(),0,'Total-Smoothed'!$AG$2)</f>
        <v>1.1012831439266898E-2</v>
      </c>
      <c r="S101" s="1">
        <f ca="1">S41+NORMINV(RAND(),0,'Total-Smoothed'!$AG$2)</f>
        <v>0.68535363402266281</v>
      </c>
      <c r="T101" s="1">
        <f ca="1">T41+NORMINV(RAND(),0,'Total-Smoothed'!$AG$2)</f>
        <v>-1.7454929319251397E-2</v>
      </c>
      <c r="U101" s="1">
        <f ca="1">U41+NORMINV(RAND(),0,'Total-Smoothed'!$AG$2)</f>
        <v>0.4820171267364215</v>
      </c>
      <c r="V101" s="1">
        <f ca="1">V41+NORMINV(RAND(),0,'Total-Smoothed'!$AG$2)</f>
        <v>0.46305209082988996</v>
      </c>
      <c r="W101" s="1">
        <f ca="1">W41+NORMINV(RAND(),0,'Total-Smoothed'!$AG$2)</f>
        <v>0.17839897781488634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-9.5532171934885501E-2</v>
      </c>
      <c r="E102" s="1">
        <f ca="1">E42+NORMINV(RAND(),0,'Total-Smoothed'!$AG$2)</f>
        <v>4.7745624102246371E-2</v>
      </c>
      <c r="F102" s="1">
        <f ca="1">F42+NORMINV(RAND(),0,'Total-Smoothed'!$AG$2)</f>
        <v>0.39650484500991823</v>
      </c>
      <c r="G102" s="1">
        <f ca="1">G42+NORMINV(RAND(),0,'Total-Smoothed'!$AG$2)</f>
        <v>5.08906153088493E-2</v>
      </c>
      <c r="H102" s="1">
        <f ca="1">H42+NORMINV(RAND(),0,'Total-Smoothed'!$AG$2)</f>
        <v>0.9112480404547656</v>
      </c>
      <c r="I102" s="1">
        <f ca="1">I42+NORMINV(RAND(),0,'Total-Smoothed'!$AG$2)</f>
        <v>0.95344907358865549</v>
      </c>
      <c r="J102" s="1">
        <f ca="1">J42+NORMINV(RAND(),0,'Total-Smoothed'!$AG$2)</f>
        <v>0.60554634276005248</v>
      </c>
      <c r="K102" s="1">
        <f ca="1">K42+NORMINV(RAND(),0,'Total-Smoothed'!$AG$2)</f>
        <v>0.19489376745234718</v>
      </c>
      <c r="L102" s="1">
        <f ca="1">L42+NORMINV(RAND(),0,'Total-Smoothed'!$AG$2)</f>
        <v>0.59987599151182225</v>
      </c>
      <c r="M102" s="1">
        <f ca="1">M42+NORMINV(RAND(),0,'Total-Smoothed'!$AG$2)</f>
        <v>0.26384140604765044</v>
      </c>
      <c r="N102" s="1">
        <f ca="1">N42+NORMINV(RAND(),0,'Total-Smoothed'!$AG$2)</f>
        <v>1.7031831502122202E-2</v>
      </c>
      <c r="O102" s="1">
        <f ca="1">O42+NORMINV(RAND(),0,'Total-Smoothed'!$AG$2)</f>
        <v>0.3803293311121958</v>
      </c>
      <c r="P102" s="1">
        <f ca="1">P42+NORMINV(RAND(),0,'Total-Smoothed'!$AG$2)</f>
        <v>0.1867363406484891</v>
      </c>
      <c r="Q102" s="1">
        <f ca="1">Q42+NORMINV(RAND(),0,'Total-Smoothed'!$AG$2)</f>
        <v>0.50076741164510286</v>
      </c>
      <c r="R102" s="1">
        <f ca="1">R42+NORMINV(RAND(),0,'Total-Smoothed'!$AG$2)</f>
        <v>0.76876160911154379</v>
      </c>
      <c r="S102" s="1">
        <f ca="1">S42+NORMINV(RAND(),0,'Total-Smoothed'!$AG$2)</f>
        <v>0.56264371206471653</v>
      </c>
      <c r="T102" s="1">
        <f ca="1">T42+NORMINV(RAND(),0,'Total-Smoothed'!$AG$2)</f>
        <v>0.51976743868305086</v>
      </c>
      <c r="U102" s="1">
        <f ca="1">U42+NORMINV(RAND(),0,'Total-Smoothed'!$AG$2)</f>
        <v>0.18952381920324621</v>
      </c>
      <c r="V102" s="1">
        <f ca="1">V42+NORMINV(RAND(),0,'Total-Smoothed'!$AG$2)</f>
        <v>0.21135619561551283</v>
      </c>
      <c r="W102" s="1">
        <f ca="1">W42+NORMINV(RAND(),0,'Total-Smoothed'!$AG$2)</f>
        <v>0.62608562766810882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-3.8394491864012462E-2</v>
      </c>
      <c r="E103" s="1">
        <f ca="1">E43+NORMINV(RAND(),0,'Total-Smoothed'!$AG$2)</f>
        <v>5.6496730443197266E-2</v>
      </c>
      <c r="F103" s="1">
        <f ca="1">F43+NORMINV(RAND(),0,'Total-Smoothed'!$AG$2)</f>
        <v>1.0670853894254004</v>
      </c>
      <c r="G103" s="1">
        <f ca="1">G43+NORMINV(RAND(),0,'Total-Smoothed'!$AG$2)</f>
        <v>0.59677829836599128</v>
      </c>
      <c r="H103" s="1">
        <f ca="1">H43+NORMINV(RAND(),0,'Total-Smoothed'!$AG$2)</f>
        <v>0.29551433135088645</v>
      </c>
      <c r="I103" s="1">
        <f ca="1">I43+NORMINV(RAND(),0,'Total-Smoothed'!$AG$2)</f>
        <v>0.92759197926605785</v>
      </c>
      <c r="J103" s="1">
        <f ca="1">J43+NORMINV(RAND(),0,'Total-Smoothed'!$AG$2)</f>
        <v>-0.10964860888238737</v>
      </c>
      <c r="K103" s="1">
        <f ca="1">K43+NORMINV(RAND(),0,'Total-Smoothed'!$AG$2)</f>
        <v>0.78869968109613886</v>
      </c>
      <c r="L103" s="1">
        <f ca="1">L43+NORMINV(RAND(),0,'Total-Smoothed'!$AG$2)</f>
        <v>7.0092459100865423E-2</v>
      </c>
      <c r="M103" s="1">
        <f ca="1">M43+NORMINV(RAND(),0,'Total-Smoothed'!$AG$2)</f>
        <v>7.7616565394913545E-2</v>
      </c>
      <c r="N103" s="1">
        <f ca="1">N43+NORMINV(RAND(),0,'Total-Smoothed'!$AG$2)</f>
        <v>-8.6678258454533141E-2</v>
      </c>
      <c r="O103" s="1">
        <f ca="1">O43+NORMINV(RAND(),0,'Total-Smoothed'!$AG$2)</f>
        <v>0.21855677616213043</v>
      </c>
      <c r="P103" s="1">
        <f ca="1">P43+NORMINV(RAND(),0,'Total-Smoothed'!$AG$2)</f>
        <v>4.3156275445339044E-2</v>
      </c>
      <c r="Q103" s="1">
        <f ca="1">Q43+NORMINV(RAND(),0,'Total-Smoothed'!$AG$2)</f>
        <v>9.9908702275817218E-2</v>
      </c>
      <c r="R103" s="1">
        <f ca="1">R43+NORMINV(RAND(),0,'Total-Smoothed'!$AG$2)</f>
        <v>0.61159795597342415</v>
      </c>
      <c r="S103" s="1">
        <f ca="1">S43+NORMINV(RAND(),0,'Total-Smoothed'!$AG$2)</f>
        <v>0.41435125768614861</v>
      </c>
      <c r="T103" s="1">
        <f ca="1">T43+NORMINV(RAND(),0,'Total-Smoothed'!$AG$2)</f>
        <v>0.14646771878496578</v>
      </c>
      <c r="U103" s="1">
        <f ca="1">U43+NORMINV(RAND(),0,'Total-Smoothed'!$AG$2)</f>
        <v>0.53285518029998147</v>
      </c>
      <c r="V103" s="1">
        <f ca="1">V43+NORMINV(RAND(),0,'Total-Smoothed'!$AG$2)</f>
        <v>0.73359513671599474</v>
      </c>
      <c r="W103" s="1">
        <f ca="1">W43+NORMINV(RAND(),0,'Total-Smoothed'!$AG$2)</f>
        <v>0.53170753453871356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0.15179099801030221</v>
      </c>
      <c r="E104" s="1">
        <f ca="1">E44+NORMINV(RAND(),0,'Total-Smoothed'!$AG$2)</f>
        <v>3.9737466842534892E-3</v>
      </c>
      <c r="F104" s="1">
        <f ca="1">F44+NORMINV(RAND(),0,'Total-Smoothed'!$AG$2)</f>
        <v>0.91502829027870081</v>
      </c>
      <c r="G104" s="1">
        <f ca="1">G44+NORMINV(RAND(),0,'Total-Smoothed'!$AG$2)</f>
        <v>0.19447506711895921</v>
      </c>
      <c r="H104" s="1">
        <f ca="1">H44+NORMINV(RAND(),0,'Total-Smoothed'!$AG$2)</f>
        <v>0.1901387567612029</v>
      </c>
      <c r="I104" s="1">
        <f ca="1">I44+NORMINV(RAND(),0,'Total-Smoothed'!$AG$2)</f>
        <v>5.1420267334106519E-2</v>
      </c>
      <c r="J104" s="1">
        <f ca="1">J44+NORMINV(RAND(),0,'Total-Smoothed'!$AG$2)</f>
        <v>-6.9950702400350423E-2</v>
      </c>
      <c r="K104" s="1">
        <f ca="1">K44+NORMINV(RAND(),0,'Total-Smoothed'!$AG$2)</f>
        <v>0.1108888595565809</v>
      </c>
      <c r="L104" s="1">
        <f ca="1">L44+NORMINV(RAND(),0,'Total-Smoothed'!$AG$2)</f>
        <v>0.20426111721027357</v>
      </c>
      <c r="M104" s="1">
        <f ca="1">M44+NORMINV(RAND(),0,'Total-Smoothed'!$AG$2)</f>
        <v>0.13461115559303841</v>
      </c>
      <c r="N104" s="1">
        <f ca="1">N44+NORMINV(RAND(),0,'Total-Smoothed'!$AG$2)</f>
        <v>0.13508132997466574</v>
      </c>
      <c r="O104" s="1">
        <f ca="1">O44+NORMINV(RAND(),0,'Total-Smoothed'!$AG$2)</f>
        <v>0.27074528820078742</v>
      </c>
      <c r="P104" s="1">
        <f ca="1">P44+NORMINV(RAND(),0,'Total-Smoothed'!$AG$2)</f>
        <v>7.2780491561197022E-2</v>
      </c>
      <c r="Q104" s="1">
        <f ca="1">Q44+NORMINV(RAND(),0,'Total-Smoothed'!$AG$2)</f>
        <v>-5.2089874751416694E-2</v>
      </c>
      <c r="R104" s="1">
        <f ca="1">R44+NORMINV(RAND(),0,'Total-Smoothed'!$AG$2)</f>
        <v>-7.2176211840085117E-2</v>
      </c>
      <c r="S104" s="1">
        <f ca="1">S44+NORMINV(RAND(),0,'Total-Smoothed'!$AG$2)</f>
        <v>0.79218579081213014</v>
      </c>
      <c r="T104" s="1">
        <f ca="1">T44+NORMINV(RAND(),0,'Total-Smoothed'!$AG$2)</f>
        <v>-1.0397059056144228E-2</v>
      </c>
      <c r="U104" s="1">
        <f ca="1">U44+NORMINV(RAND(),0,'Total-Smoothed'!$AG$2)</f>
        <v>2.8338751310317718E-2</v>
      </c>
      <c r="V104" s="1">
        <f ca="1">V44+NORMINV(RAND(),0,'Total-Smoothed'!$AG$2)</f>
        <v>0.11491303013774648</v>
      </c>
      <c r="W104" s="1">
        <f ca="1">W44+NORMINV(RAND(),0,'Total-Smoothed'!$AG$2)</f>
        <v>0.51129686354079207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-6.6745815032991637E-2</v>
      </c>
      <c r="E105" s="1">
        <f ca="1">E45+NORMINV(RAND(),0,'Total-Smoothed'!$AG$2)</f>
        <v>2.1901900988787575E-2</v>
      </c>
      <c r="F105" s="1">
        <f ca="1">F45+NORMINV(RAND(),0,'Total-Smoothed'!$AG$2)</f>
        <v>0.5298302223818907</v>
      </c>
      <c r="G105" s="1">
        <f ca="1">G45+NORMINV(RAND(),0,'Total-Smoothed'!$AG$2)</f>
        <v>6.8136560871134233E-2</v>
      </c>
      <c r="H105" s="1">
        <f ca="1">H45+NORMINV(RAND(),0,'Total-Smoothed'!$AG$2)</f>
        <v>-2.372410700978337E-2</v>
      </c>
      <c r="I105" s="1">
        <f ca="1">I45+NORMINV(RAND(),0,'Total-Smoothed'!$AG$2)</f>
        <v>0.89450233328303907</v>
      </c>
      <c r="J105" s="1">
        <f ca="1">J45+NORMINV(RAND(),0,'Total-Smoothed'!$AG$2)</f>
        <v>-0.11157555817275978</v>
      </c>
      <c r="K105" s="1">
        <f ca="1">K45+NORMINV(RAND(),0,'Total-Smoothed'!$AG$2)</f>
        <v>0.82656658026558349</v>
      </c>
      <c r="L105" s="1">
        <f ca="1">L45+NORMINV(RAND(),0,'Total-Smoothed'!$AG$2)</f>
        <v>0.5472520135614265</v>
      </c>
      <c r="M105" s="1">
        <f ca="1">M45+NORMINV(RAND(),0,'Total-Smoothed'!$AG$2)</f>
        <v>0.13703424050102647</v>
      </c>
      <c r="N105" s="1">
        <f ca="1">N45+NORMINV(RAND(),0,'Total-Smoothed'!$AG$2)</f>
        <v>-5.7943399138174256E-2</v>
      </c>
      <c r="O105" s="1">
        <f ca="1">O45+NORMINV(RAND(),0,'Total-Smoothed'!$AG$2)</f>
        <v>0.13290152803610678</v>
      </c>
      <c r="P105" s="1">
        <f ca="1">P45+NORMINV(RAND(),0,'Total-Smoothed'!$AG$2)</f>
        <v>-7.812331902247753E-2</v>
      </c>
      <c r="Q105" s="1">
        <f ca="1">Q45+NORMINV(RAND(),0,'Total-Smoothed'!$AG$2)</f>
        <v>0.11208049137268448</v>
      </c>
      <c r="R105" s="1">
        <f ca="1">R45+NORMINV(RAND(),0,'Total-Smoothed'!$AG$2)</f>
        <v>-3.41967610275596E-2</v>
      </c>
      <c r="S105" s="1">
        <f ca="1">S45+NORMINV(RAND(),0,'Total-Smoothed'!$AG$2)</f>
        <v>0.77533889918140142</v>
      </c>
      <c r="T105" s="1">
        <f ca="1">T45+NORMINV(RAND(),0,'Total-Smoothed'!$AG$2)</f>
        <v>0.18431415379280569</v>
      </c>
      <c r="U105" s="1">
        <f ca="1">U45+NORMINV(RAND(),0,'Total-Smoothed'!$AG$2)</f>
        <v>0.12729336350965084</v>
      </c>
      <c r="V105" s="1">
        <f ca="1">V45+NORMINV(RAND(),0,'Total-Smoothed'!$AG$2)</f>
        <v>-0.15764561968391505</v>
      </c>
      <c r="W105" s="1">
        <f ca="1">W45+NORMINV(RAND(),0,'Total-Smoothed'!$AG$2)</f>
        <v>0.20628529046088162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1.397202862649944E-2</v>
      </c>
      <c r="E106" s="1">
        <f ca="1">E46+NORMINV(RAND(),0,'Total-Smoothed'!$AG$2)</f>
        <v>5.8591266174063059E-2</v>
      </c>
      <c r="F106" s="1">
        <f ca="1">F46+NORMINV(RAND(),0,'Total-Smoothed'!$AG$2)</f>
        <v>1.0824837624760655</v>
      </c>
      <c r="G106" s="1">
        <f ca="1">G46+NORMINV(RAND(),0,'Total-Smoothed'!$AG$2)</f>
        <v>1.0086135219730341E-2</v>
      </c>
      <c r="H106" s="1">
        <f ca="1">H46+NORMINV(RAND(),0,'Total-Smoothed'!$AG$2)</f>
        <v>0.13805820256925924</v>
      </c>
      <c r="I106" s="1">
        <f ca="1">I46+NORMINV(RAND(),0,'Total-Smoothed'!$AG$2)</f>
        <v>0.1678588140852077</v>
      </c>
      <c r="J106" s="1">
        <f ca="1">J46+NORMINV(RAND(),0,'Total-Smoothed'!$AG$2)</f>
        <v>0.14979425578765657</v>
      </c>
      <c r="K106" s="1">
        <f ca="1">K46+NORMINV(RAND(),0,'Total-Smoothed'!$AG$2)</f>
        <v>0.49255512360169246</v>
      </c>
      <c r="L106" s="1">
        <f ca="1">L46+NORMINV(RAND(),0,'Total-Smoothed'!$AG$2)</f>
        <v>0.77341439959121083</v>
      </c>
      <c r="M106" s="1">
        <f ca="1">M46+NORMINV(RAND(),0,'Total-Smoothed'!$AG$2)</f>
        <v>0.5794762391669307</v>
      </c>
      <c r="N106" s="1">
        <f ca="1">N46+NORMINV(RAND(),0,'Total-Smoothed'!$AG$2)</f>
        <v>-4.404151694057017E-3</v>
      </c>
      <c r="O106" s="1">
        <f ca="1">O46+NORMINV(RAND(),0,'Total-Smoothed'!$AG$2)</f>
        <v>0.35211015456247396</v>
      </c>
      <c r="P106" s="1">
        <f ca="1">P46+NORMINV(RAND(),0,'Total-Smoothed'!$AG$2)</f>
        <v>-3.9427415251581929E-2</v>
      </c>
      <c r="Q106" s="1">
        <f ca="1">Q46+NORMINV(RAND(),0,'Total-Smoothed'!$AG$2)</f>
        <v>0.31340219890829041</v>
      </c>
      <c r="R106" s="1">
        <f ca="1">R46+NORMINV(RAND(),0,'Total-Smoothed'!$AG$2)</f>
        <v>0.10378016872101069</v>
      </c>
      <c r="S106" s="1">
        <f ca="1">S46+NORMINV(RAND(),0,'Total-Smoothed'!$AG$2)</f>
        <v>0.57287476072087795</v>
      </c>
      <c r="T106" s="1">
        <f ca="1">T46+NORMINV(RAND(),0,'Total-Smoothed'!$AG$2)</f>
        <v>0.83452694660058302</v>
      </c>
      <c r="U106" s="1">
        <f ca="1">U46+NORMINV(RAND(),0,'Total-Smoothed'!$AG$2)</f>
        <v>7.5496464864461571E-2</v>
      </c>
      <c r="V106" s="1">
        <f ca="1">V46+NORMINV(RAND(),0,'Total-Smoothed'!$AG$2)</f>
        <v>1.0861285742959583</v>
      </c>
      <c r="W106" s="1">
        <f ca="1">W46+NORMINV(RAND(),0,'Total-Smoothed'!$AG$2)</f>
        <v>0.75446389761095367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0.11199822453621615</v>
      </c>
      <c r="E107" s="1">
        <f ca="1">E47+NORMINV(RAND(),0,'Total-Smoothed'!$AG$2)</f>
        <v>-0.13137806934900684</v>
      </c>
      <c r="F107" s="1">
        <f ca="1">F47+NORMINV(RAND(),0,'Total-Smoothed'!$AG$2)</f>
        <v>1.0707058519566821</v>
      </c>
      <c r="G107" s="1">
        <f ca="1">G47+NORMINV(RAND(),0,'Total-Smoothed'!$AG$2)</f>
        <v>0.53237846872609063</v>
      </c>
      <c r="H107" s="1">
        <f ca="1">H47+NORMINV(RAND(),0,'Total-Smoothed'!$AG$2)</f>
        <v>0.2263771272612842</v>
      </c>
      <c r="I107" s="1">
        <f ca="1">I47+NORMINV(RAND(),0,'Total-Smoothed'!$AG$2)</f>
        <v>6.3509744827060746E-2</v>
      </c>
      <c r="J107" s="1">
        <f ca="1">J47+NORMINV(RAND(),0,'Total-Smoothed'!$AG$2)</f>
        <v>0.26718918513559375</v>
      </c>
      <c r="K107" s="1">
        <f ca="1">K47+NORMINV(RAND(),0,'Total-Smoothed'!$AG$2)</f>
        <v>0.8147430439023009</v>
      </c>
      <c r="L107" s="1">
        <f ca="1">L47+NORMINV(RAND(),0,'Total-Smoothed'!$AG$2)</f>
        <v>0.406300006247516</v>
      </c>
      <c r="M107" s="1">
        <f ca="1">M47+NORMINV(RAND(),0,'Total-Smoothed'!$AG$2)</f>
        <v>0.39216071168189642</v>
      </c>
      <c r="N107" s="1">
        <f ca="1">N47+NORMINV(RAND(),0,'Total-Smoothed'!$AG$2)</f>
        <v>-5.323650806520297E-2</v>
      </c>
      <c r="O107" s="1">
        <f ca="1">O47+NORMINV(RAND(),0,'Total-Smoothed'!$AG$2)</f>
        <v>0.36185053995986605</v>
      </c>
      <c r="P107" s="1">
        <f ca="1">P47+NORMINV(RAND(),0,'Total-Smoothed'!$AG$2)</f>
        <v>7.7264293897250702E-2</v>
      </c>
      <c r="Q107" s="1">
        <f ca="1">Q47+NORMINV(RAND(),0,'Total-Smoothed'!$AG$2)</f>
        <v>4.8579583848262102E-2</v>
      </c>
      <c r="R107" s="1">
        <f ca="1">R47+NORMINV(RAND(),0,'Total-Smoothed'!$AG$2)</f>
        <v>0.1295908288496874</v>
      </c>
      <c r="S107" s="1">
        <f ca="1">S47+NORMINV(RAND(),0,'Total-Smoothed'!$AG$2)</f>
        <v>0.32549448736261855</v>
      </c>
      <c r="T107" s="1">
        <f ca="1">T47+NORMINV(RAND(),0,'Total-Smoothed'!$AG$2)</f>
        <v>0.20727741587283741</v>
      </c>
      <c r="U107" s="1">
        <f ca="1">U47+NORMINV(RAND(),0,'Total-Smoothed'!$AG$2)</f>
        <v>0.88040851044526025</v>
      </c>
      <c r="V107" s="1">
        <f ca="1">V47+NORMINV(RAND(),0,'Total-Smoothed'!$AG$2)</f>
        <v>1.005998022002897</v>
      </c>
      <c r="W107" s="1">
        <f ca="1">W47+NORMINV(RAND(),0,'Total-Smoothed'!$AG$2)</f>
        <v>1.0024681772703348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-5.6925219772548843E-2</v>
      </c>
      <c r="E108" s="1">
        <f ca="1">E48+NORMINV(RAND(),0,'Total-Smoothed'!$AG$2)</f>
        <v>0.13270000597624393</v>
      </c>
      <c r="F108" s="1">
        <f ca="1">F48+NORMINV(RAND(),0,'Total-Smoothed'!$AG$2)</f>
        <v>1.0947009149409539</v>
      </c>
      <c r="G108" s="1">
        <f ca="1">G48+NORMINV(RAND(),0,'Total-Smoothed'!$AG$2)</f>
        <v>-2.845044396079166E-2</v>
      </c>
      <c r="H108" s="1">
        <f ca="1">H48+NORMINV(RAND(),0,'Total-Smoothed'!$AG$2)</f>
        <v>-0.10987616638259942</v>
      </c>
      <c r="I108" s="1">
        <f ca="1">I48+NORMINV(RAND(),0,'Total-Smoothed'!$AG$2)</f>
        <v>0.11776830953290104</v>
      </c>
      <c r="J108" s="1">
        <f ca="1">J48+NORMINV(RAND(),0,'Total-Smoothed'!$AG$2)</f>
        <v>0.12940778487162866</v>
      </c>
      <c r="K108" s="1">
        <f ca="1">K48+NORMINV(RAND(),0,'Total-Smoothed'!$AG$2)</f>
        <v>0.34485405012754144</v>
      </c>
      <c r="L108" s="1">
        <f ca="1">L48+NORMINV(RAND(),0,'Total-Smoothed'!$AG$2)</f>
        <v>4.4670012327131525E-2</v>
      </c>
      <c r="M108" s="1">
        <f ca="1">M48+NORMINV(RAND(),0,'Total-Smoothed'!$AG$2)</f>
        <v>-1.8023040117588394E-2</v>
      </c>
      <c r="N108" s="1">
        <f ca="1">N48+NORMINV(RAND(),0,'Total-Smoothed'!$AG$2)</f>
        <v>8.8412465703729612E-2</v>
      </c>
      <c r="O108" s="1">
        <f ca="1">O48+NORMINV(RAND(),0,'Total-Smoothed'!$AG$2)</f>
        <v>0.50140290386448072</v>
      </c>
      <c r="P108" s="1">
        <f ca="1">P48+NORMINV(RAND(),0,'Total-Smoothed'!$AG$2)</f>
        <v>0.24220582995360343</v>
      </c>
      <c r="Q108" s="1">
        <f ca="1">Q48+NORMINV(RAND(),0,'Total-Smoothed'!$AG$2)</f>
        <v>0.15886481077173523</v>
      </c>
      <c r="R108" s="1">
        <f ca="1">R48+NORMINV(RAND(),0,'Total-Smoothed'!$AG$2)</f>
        <v>-8.8005384880916082E-2</v>
      </c>
      <c r="S108" s="1">
        <f ca="1">S48+NORMINV(RAND(),0,'Total-Smoothed'!$AG$2)</f>
        <v>0.76026333791723244</v>
      </c>
      <c r="T108" s="1">
        <f ca="1">T48+NORMINV(RAND(),0,'Total-Smoothed'!$AG$2)</f>
        <v>7.5173760340561335E-2</v>
      </c>
      <c r="U108" s="1">
        <f ca="1">U48+NORMINV(RAND(),0,'Total-Smoothed'!$AG$2)</f>
        <v>0.27601421081040944</v>
      </c>
      <c r="V108" s="1">
        <f ca="1">V48+NORMINV(RAND(),0,'Total-Smoothed'!$AG$2)</f>
        <v>0.13186026655380018</v>
      </c>
      <c r="W108" s="1">
        <f ca="1">W48+NORMINV(RAND(),0,'Total-Smoothed'!$AG$2)</f>
        <v>-9.4900297558897714E-2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7.8122452231582417E-3</v>
      </c>
      <c r="E111" s="1">
        <f ca="1">(E61+0.6*(F61+D61)+0.15*G1)/(1+2*0.6+0.15)</f>
        <v>6.5304287646226616E-2</v>
      </c>
      <c r="F111" s="1">
        <f ca="1">(F61+0.6*(G61+E61)+0.15*(D61+H61))/(1+2*0.6+2*0.15)</f>
        <v>0.15165593285073026</v>
      </c>
      <c r="G111" s="1">
        <f t="shared" ref="G111:H126" ca="1" si="10">(G61+0.6*(H61+F61)+0.15*(E61+I61))/(1+2*0.6+2*0.15)</f>
        <v>0.4182765248703908</v>
      </c>
      <c r="H111" s="1">
        <f ca="1">(H61+0.6*(I61+G61)+0.15*(F61+J61))/(1+2*0.6+2*0.15)</f>
        <v>0.62971015694365096</v>
      </c>
      <c r="I111" s="1">
        <f t="shared" ref="I111:U126" ca="1" si="11">(I61+0.6*(J61+H61)+0.15*(G61+K61))/(1+2*0.6+2*0.15)</f>
        <v>0.50920840267710565</v>
      </c>
      <c r="J111" s="1">
        <f t="shared" ca="1" si="11"/>
        <v>0.17367111923134304</v>
      </c>
      <c r="K111" s="1">
        <f t="shared" ca="1" si="11"/>
        <v>1.2782119563611639E-3</v>
      </c>
      <c r="L111" s="1">
        <f t="shared" ca="1" si="11"/>
        <v>-1.5026652109006477E-2</v>
      </c>
      <c r="M111" s="1">
        <f t="shared" ca="1" si="11"/>
        <v>2.3616421030683055E-2</v>
      </c>
      <c r="N111" s="1">
        <f t="shared" ca="1" si="11"/>
        <v>5.5996474034792555E-2</v>
      </c>
      <c r="O111" s="1">
        <f t="shared" ca="1" si="11"/>
        <v>4.1724723583181647E-2</v>
      </c>
      <c r="P111" s="1">
        <f t="shared" ca="1" si="11"/>
        <v>2.1424473016739672E-2</v>
      </c>
      <c r="Q111" s="1">
        <f t="shared" ca="1" si="11"/>
        <v>3.9809295464165437E-2</v>
      </c>
      <c r="R111" s="1">
        <f t="shared" ca="1" si="11"/>
        <v>6.2223881921409471E-2</v>
      </c>
      <c r="S111" s="1">
        <f t="shared" ca="1" si="11"/>
        <v>5.1597030862028548E-2</v>
      </c>
      <c r="T111" s="1">
        <f t="shared" ca="1" si="11"/>
        <v>-2.5272002639079168E-4</v>
      </c>
      <c r="U111" s="1">
        <f t="shared" ca="1" si="11"/>
        <v>-4.6709637577353691E-2</v>
      </c>
      <c r="V111" s="1">
        <f ca="1">(V61+0.6*(W61+U61)+0.15*T1)/(1+2*0.6+0.15)</f>
        <v>-3.1336673769153632E-2</v>
      </c>
      <c r="W111" s="1">
        <f ca="1">(W61+0.6*(V61)+0.15*U61)/(1+0.6+0.15)</f>
        <v>9.4833372455938696E-3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3.897503115915369E-2</v>
      </c>
      <c r="E112" s="1">
        <f t="shared" ref="E112:E158" ca="1" si="13">(E62+0.6*(F62+D62)+0.15*G2)/(1+2*0.6+0.15)</f>
        <v>5.2165831940105031E-2</v>
      </c>
      <c r="F112" s="1">
        <f t="shared" ref="F112:U127" ca="1" si="14">(F62+0.6*(G62+E62)+0.15*(D62+H62))/(1+2*0.6+2*0.15)</f>
        <v>0.27836798187397888</v>
      </c>
      <c r="G112" s="1">
        <f t="shared" ca="1" si="10"/>
        <v>0.63176063645689595</v>
      </c>
      <c r="H112" s="1">
        <f t="shared" ca="1" si="10"/>
        <v>0.73301423351913442</v>
      </c>
      <c r="I112" s="1">
        <f t="shared" ca="1" si="11"/>
        <v>0.42043022132619851</v>
      </c>
      <c r="J112" s="1">
        <f t="shared" ca="1" si="11"/>
        <v>6.8816314993973379E-2</v>
      </c>
      <c r="K112" s="1">
        <f t="shared" ca="1" si="11"/>
        <v>-7.8839271701025671E-2</v>
      </c>
      <c r="L112" s="1">
        <f t="shared" ca="1" si="11"/>
        <v>-7.2064474240097168E-2</v>
      </c>
      <c r="M112" s="1">
        <f t="shared" ca="1" si="11"/>
        <v>-3.8381091680253068E-2</v>
      </c>
      <c r="N112" s="1">
        <f t="shared" ca="1" si="11"/>
        <v>6.7496861600688865E-3</v>
      </c>
      <c r="O112" s="1">
        <f t="shared" ca="1" si="11"/>
        <v>2.0436076889716551E-2</v>
      </c>
      <c r="P112" s="1">
        <f t="shared" ca="1" si="11"/>
        <v>-1.4846453760788209E-2</v>
      </c>
      <c r="Q112" s="1">
        <f t="shared" ca="1" si="11"/>
        <v>-4.9481115356328896E-2</v>
      </c>
      <c r="R112" s="1">
        <f t="shared" ca="1" si="11"/>
        <v>-3.5841069373305432E-4</v>
      </c>
      <c r="S112" s="1">
        <f t="shared" ca="1" si="11"/>
        <v>5.5838184489687956E-2</v>
      </c>
      <c r="T112" s="1">
        <f t="shared" ca="1" si="11"/>
        <v>5.1815470121888606E-2</v>
      </c>
      <c r="U112" s="1">
        <f t="shared" ca="1" si="11"/>
        <v>2.2277942723901913E-2</v>
      </c>
      <c r="V112" s="1">
        <f t="shared" ref="V112:V158" ca="1" si="15">(V62+0.6*(W62+U62)+0.15*T2)/(1+2*0.6+0.15)</f>
        <v>1.5787851083460163E-3</v>
      </c>
      <c r="W112" s="1">
        <f t="shared" ref="W112:W157" ca="1" si="16">(W62+0.6*(V62)+0.15*U62)/(1+0.6+0.15)</f>
        <v>3.4085589563807423E-3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0.13547314782137559</v>
      </c>
      <c r="E113" s="1">
        <f t="shared" ca="1" si="13"/>
        <v>9.0631513139435779E-2</v>
      </c>
      <c r="F113" s="1">
        <f t="shared" ca="1" si="14"/>
        <v>0.1286645486228703</v>
      </c>
      <c r="G113" s="1">
        <f t="shared" ca="1" si="10"/>
        <v>0.38715426077943138</v>
      </c>
      <c r="H113" s="1">
        <f t="shared" ca="1" si="10"/>
        <v>0.64361185731575732</v>
      </c>
      <c r="I113" s="1">
        <f t="shared" ca="1" si="11"/>
        <v>0.57059725203680089</v>
      </c>
      <c r="J113" s="1">
        <f t="shared" ca="1" si="11"/>
        <v>0.2803056363606905</v>
      </c>
      <c r="K113" s="1">
        <f t="shared" ca="1" si="11"/>
        <v>8.8411493467682206E-2</v>
      </c>
      <c r="L113" s="1">
        <f t="shared" ca="1" si="11"/>
        <v>4.7125383362683224E-2</v>
      </c>
      <c r="M113" s="1">
        <f t="shared" ca="1" si="11"/>
        <v>7.7308162536904909E-2</v>
      </c>
      <c r="N113" s="1">
        <f t="shared" ca="1" si="11"/>
        <v>8.6536136600876029E-2</v>
      </c>
      <c r="O113" s="1">
        <f t="shared" ca="1" si="11"/>
        <v>8.7757450965193967E-2</v>
      </c>
      <c r="P113" s="1">
        <f t="shared" ca="1" si="11"/>
        <v>0.11391296248730501</v>
      </c>
      <c r="Q113" s="1">
        <f t="shared" ca="1" si="11"/>
        <v>0.13116546787854197</v>
      </c>
      <c r="R113" s="1">
        <f t="shared" ca="1" si="11"/>
        <v>9.3396403053847526E-2</v>
      </c>
      <c r="S113" s="1">
        <f t="shared" ca="1" si="11"/>
        <v>2.4850888731950405E-2</v>
      </c>
      <c r="T113" s="1">
        <f t="shared" ca="1" si="11"/>
        <v>-5.1288615398230371E-3</v>
      </c>
      <c r="U113" s="1">
        <f t="shared" ca="1" si="11"/>
        <v>2.7652501504026629E-2</v>
      </c>
      <c r="V113" s="1">
        <f t="shared" ca="1" si="15"/>
        <v>9.1174079187612278E-2</v>
      </c>
      <c r="W113" s="1">
        <f t="shared" ca="1" si="16"/>
        <v>7.4320685038510942E-2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9.3383341198371064E-2</v>
      </c>
      <c r="E114" s="1">
        <f t="shared" ca="1" si="13"/>
        <v>8.8941446505953731E-2</v>
      </c>
      <c r="F114" s="1">
        <f t="shared" ca="1" si="14"/>
        <v>0.18990956338609211</v>
      </c>
      <c r="G114" s="1">
        <f t="shared" ca="1" si="10"/>
        <v>0.42126933605796602</v>
      </c>
      <c r="H114" s="1">
        <f t="shared" ca="1" si="10"/>
        <v>0.58755442234875332</v>
      </c>
      <c r="I114" s="1">
        <f t="shared" ca="1" si="11"/>
        <v>0.47925522005520965</v>
      </c>
      <c r="J114" s="1">
        <f t="shared" ca="1" si="11"/>
        <v>0.22861977931208538</v>
      </c>
      <c r="K114" s="1">
        <f t="shared" ca="1" si="11"/>
        <v>4.4241394723014707E-2</v>
      </c>
      <c r="L114" s="1">
        <f t="shared" ca="1" si="11"/>
        <v>-2.5319826434604724E-2</v>
      </c>
      <c r="M114" s="1">
        <f t="shared" ca="1" si="11"/>
        <v>-3.029855989495709E-2</v>
      </c>
      <c r="N114" s="1">
        <f t="shared" ca="1" si="11"/>
        <v>-6.8100775459450165E-4</v>
      </c>
      <c r="O114" s="1">
        <f t="shared" ca="1" si="11"/>
        <v>2.2250005812789291E-2</v>
      </c>
      <c r="P114" s="1">
        <f t="shared" ca="1" si="11"/>
        <v>2.0059257137862968E-2</v>
      </c>
      <c r="Q114" s="1">
        <f t="shared" ca="1" si="11"/>
        <v>2.492248586781548E-2</v>
      </c>
      <c r="R114" s="1">
        <f t="shared" ca="1" si="11"/>
        <v>4.373674236609907E-2</v>
      </c>
      <c r="S114" s="1">
        <f t="shared" ca="1" si="11"/>
        <v>7.6385745943963357E-2</v>
      </c>
      <c r="T114" s="1">
        <f t="shared" ca="1" si="11"/>
        <v>5.4343852714499319E-2</v>
      </c>
      <c r="U114" s="1">
        <f t="shared" ca="1" si="11"/>
        <v>8.694810778006639E-3</v>
      </c>
      <c r="V114" s="1">
        <f t="shared" ca="1" si="15"/>
        <v>4.4728934991610084E-2</v>
      </c>
      <c r="W114" s="1">
        <f t="shared" ca="1" si="16"/>
        <v>0.15892515177048971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1.3019496144622456E-3</v>
      </c>
      <c r="E115" s="1">
        <f t="shared" ca="1" si="13"/>
        <v>2.1292462253572224E-2</v>
      </c>
      <c r="F115" s="1">
        <f t="shared" ca="1" si="14"/>
        <v>0.24525172789272726</v>
      </c>
      <c r="G115" s="1">
        <f t="shared" ca="1" si="10"/>
        <v>0.60092873659337398</v>
      </c>
      <c r="H115" s="1">
        <f t="shared" ca="1" si="10"/>
        <v>0.78322759374895701</v>
      </c>
      <c r="I115" s="1">
        <f t="shared" ca="1" si="11"/>
        <v>0.56224185371009905</v>
      </c>
      <c r="J115" s="1">
        <f t="shared" ca="1" si="11"/>
        <v>0.22157848651679748</v>
      </c>
      <c r="K115" s="1">
        <f t="shared" ca="1" si="11"/>
        <v>3.7121360635997289E-2</v>
      </c>
      <c r="L115" s="1">
        <f t="shared" ca="1" si="11"/>
        <v>2.1426502847631469E-2</v>
      </c>
      <c r="M115" s="1">
        <f t="shared" ca="1" si="11"/>
        <v>4.9579544031850779E-3</v>
      </c>
      <c r="N115" s="1">
        <f t="shared" ca="1" si="11"/>
        <v>-4.6845934338888805E-2</v>
      </c>
      <c r="O115" s="1">
        <f t="shared" ca="1" si="11"/>
        <v>-5.3752702732053334E-2</v>
      </c>
      <c r="P115" s="1">
        <f t="shared" ca="1" si="11"/>
        <v>-1.2582243364551136E-2</v>
      </c>
      <c r="Q115" s="1">
        <f t="shared" ca="1" si="11"/>
        <v>2.1265962457206928E-2</v>
      </c>
      <c r="R115" s="1">
        <f t="shared" ca="1" si="11"/>
        <v>3.3310300811800558E-2</v>
      </c>
      <c r="S115" s="1">
        <f t="shared" ca="1" si="11"/>
        <v>4.1230114339091226E-2</v>
      </c>
      <c r="T115" s="1">
        <f t="shared" ca="1" si="11"/>
        <v>8.8169533662773067E-2</v>
      </c>
      <c r="U115" s="1">
        <f t="shared" ca="1" si="11"/>
        <v>0.10415903039344417</v>
      </c>
      <c r="V115" s="1">
        <f t="shared" ca="1" si="15"/>
        <v>4.6850216817409758E-2</v>
      </c>
      <c r="W115" s="1">
        <f t="shared" ca="1" si="16"/>
        <v>3.9204301702277032E-2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-3.8899022089950955E-2</v>
      </c>
      <c r="E116" s="1">
        <f t="shared" ca="1" si="13"/>
        <v>2.0887466384902541E-2</v>
      </c>
      <c r="F116" s="1">
        <f t="shared" ca="1" si="14"/>
        <v>0.22056010453456132</v>
      </c>
      <c r="G116" s="1">
        <f t="shared" ca="1" si="10"/>
        <v>0.56066297914229091</v>
      </c>
      <c r="H116" s="1">
        <f t="shared" ca="1" si="10"/>
        <v>0.7025074093887328</v>
      </c>
      <c r="I116" s="1">
        <f t="shared" ca="1" si="11"/>
        <v>0.50812829353544475</v>
      </c>
      <c r="J116" s="1">
        <f t="shared" ca="1" si="11"/>
        <v>0.23201555092010953</v>
      </c>
      <c r="K116" s="1">
        <f t="shared" ca="1" si="11"/>
        <v>0.11009501326374607</v>
      </c>
      <c r="L116" s="1">
        <f t="shared" ca="1" si="11"/>
        <v>7.5181185445196447E-2</v>
      </c>
      <c r="M116" s="1">
        <f t="shared" ca="1" si="11"/>
        <v>1.8708826080275836E-2</v>
      </c>
      <c r="N116" s="1">
        <f t="shared" ca="1" si="11"/>
        <v>-1.8594690895702974E-2</v>
      </c>
      <c r="O116" s="1">
        <f t="shared" ca="1" si="11"/>
        <v>-1.0503303887692075E-2</v>
      </c>
      <c r="P116" s="1">
        <f t="shared" ca="1" si="11"/>
        <v>-1.5060164458094948E-2</v>
      </c>
      <c r="Q116" s="1">
        <f t="shared" ca="1" si="11"/>
        <v>-3.1565891407775194E-2</v>
      </c>
      <c r="R116" s="1">
        <f t="shared" ca="1" si="11"/>
        <v>2.7596754120663746E-3</v>
      </c>
      <c r="S116" s="1">
        <f t="shared" ca="1" si="11"/>
        <v>4.2176937050040997E-2</v>
      </c>
      <c r="T116" s="1">
        <f t="shared" ca="1" si="11"/>
        <v>4.352639385212455E-3</v>
      </c>
      <c r="U116" s="1">
        <f t="shared" ca="1" si="11"/>
        <v>2.4563762708264937E-3</v>
      </c>
      <c r="V116" s="1">
        <f t="shared" ca="1" si="15"/>
        <v>8.1799288043260615E-2</v>
      </c>
      <c r="W116" s="1">
        <f t="shared" ca="1" si="16"/>
        <v>8.5806605313937259E-2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-3.6225721356008427E-2</v>
      </c>
      <c r="E117" s="1">
        <f t="shared" ca="1" si="13"/>
        <v>-4.1061715002996199E-2</v>
      </c>
      <c r="F117" s="1">
        <f t="shared" ca="1" si="14"/>
        <v>0.13223908075302376</v>
      </c>
      <c r="G117" s="1">
        <f t="shared" ca="1" si="10"/>
        <v>0.39734681380072773</v>
      </c>
      <c r="H117" s="1">
        <f t="shared" ca="1" si="10"/>
        <v>0.51623170012789754</v>
      </c>
      <c r="I117" s="1">
        <f t="shared" ca="1" si="11"/>
        <v>0.31148078432851201</v>
      </c>
      <c r="J117" s="1">
        <f t="shared" ca="1" si="11"/>
        <v>9.1716702220149229E-2</v>
      </c>
      <c r="K117" s="1">
        <f t="shared" ca="1" si="11"/>
        <v>7.1078466342588228E-2</v>
      </c>
      <c r="L117" s="1">
        <f t="shared" ca="1" si="11"/>
        <v>9.372041680166808E-2</v>
      </c>
      <c r="M117" s="1">
        <f t="shared" ca="1" si="11"/>
        <v>6.2188403938148049E-2</v>
      </c>
      <c r="N117" s="1">
        <f t="shared" ca="1" si="11"/>
        <v>2.7181603514562936E-2</v>
      </c>
      <c r="O117" s="1">
        <f t="shared" ca="1" si="11"/>
        <v>-6.160664149988478E-3</v>
      </c>
      <c r="P117" s="1">
        <f t="shared" ca="1" si="11"/>
        <v>-2.1281033017013565E-2</v>
      </c>
      <c r="Q117" s="1">
        <f t="shared" ca="1" si="11"/>
        <v>-9.3828108034726097E-3</v>
      </c>
      <c r="R117" s="1">
        <f t="shared" ca="1" si="11"/>
        <v>7.1700301893752689E-3</v>
      </c>
      <c r="S117" s="1">
        <f t="shared" ca="1" si="11"/>
        <v>9.3421789754781427E-4</v>
      </c>
      <c r="T117" s="1">
        <f t="shared" ca="1" si="11"/>
        <v>-3.6242726696030293E-3</v>
      </c>
      <c r="U117" s="1">
        <f t="shared" ca="1" si="11"/>
        <v>2.8533647803517574E-2</v>
      </c>
      <c r="V117" s="1">
        <f t="shared" ca="1" si="15"/>
        <v>0.10421453346445708</v>
      </c>
      <c r="W117" s="1">
        <f t="shared" ca="1" si="16"/>
        <v>0.13695159378905669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-1.2806654815782484E-2</v>
      </c>
      <c r="E118" s="1">
        <f t="shared" ca="1" si="13"/>
        <v>2.8651685850915119E-2</v>
      </c>
      <c r="F118" s="1">
        <f t="shared" ca="1" si="14"/>
        <v>0.16429321436085922</v>
      </c>
      <c r="G118" s="1">
        <f t="shared" ca="1" si="10"/>
        <v>0.35042725743159775</v>
      </c>
      <c r="H118" s="1">
        <f t="shared" ca="1" si="10"/>
        <v>0.40077203821389745</v>
      </c>
      <c r="I118" s="1">
        <f t="shared" ca="1" si="11"/>
        <v>0.16456694896399543</v>
      </c>
      <c r="J118" s="1">
        <f t="shared" ca="1" si="11"/>
        <v>2.8110006769816675E-3</v>
      </c>
      <c r="K118" s="1">
        <f t="shared" ca="1" si="11"/>
        <v>2.9689403740948174E-2</v>
      </c>
      <c r="L118" s="1">
        <f t="shared" ca="1" si="11"/>
        <v>9.0963572388020691E-2</v>
      </c>
      <c r="M118" s="1">
        <f t="shared" ca="1" si="11"/>
        <v>0.12093577301126798</v>
      </c>
      <c r="N118" s="1">
        <f t="shared" ca="1" si="11"/>
        <v>0.11509354677341233</v>
      </c>
      <c r="O118" s="1">
        <f t="shared" ca="1" si="11"/>
        <v>7.4790883989030166E-2</v>
      </c>
      <c r="P118" s="1">
        <f t="shared" ca="1" si="11"/>
        <v>4.2220653111498932E-2</v>
      </c>
      <c r="Q118" s="1">
        <f t="shared" ca="1" si="11"/>
        <v>9.0324287310055235E-2</v>
      </c>
      <c r="R118" s="1">
        <f t="shared" ca="1" si="11"/>
        <v>0.10008806564444454</v>
      </c>
      <c r="S118" s="1">
        <f t="shared" ca="1" si="11"/>
        <v>6.6071318934043707E-2</v>
      </c>
      <c r="T118" s="1">
        <f t="shared" ca="1" si="11"/>
        <v>3.7268975643971872E-2</v>
      </c>
      <c r="U118" s="1">
        <f t="shared" ca="1" si="11"/>
        <v>5.0667071312151424E-2</v>
      </c>
      <c r="V118" s="1">
        <f t="shared" ca="1" si="15"/>
        <v>4.4420204584060791E-2</v>
      </c>
      <c r="W118" s="1">
        <f t="shared" ca="1" si="16"/>
        <v>2.5376622861740191E-2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-3.3227559075320522E-5</v>
      </c>
      <c r="E119" s="1">
        <f t="shared" ca="1" si="13"/>
        <v>5.4170832733656311E-2</v>
      </c>
      <c r="F119" s="1">
        <f t="shared" ca="1" si="14"/>
        <v>0.11943674363224144</v>
      </c>
      <c r="G119" s="1">
        <f t="shared" ca="1" si="10"/>
        <v>0.22726809737976175</v>
      </c>
      <c r="H119" s="1">
        <f t="shared" ca="1" si="10"/>
        <v>0.318549496919386</v>
      </c>
      <c r="I119" s="1">
        <f t="shared" ca="1" si="11"/>
        <v>0.1971440847298675</v>
      </c>
      <c r="J119" s="1">
        <f t="shared" ca="1" si="11"/>
        <v>9.3135097897003291E-2</v>
      </c>
      <c r="K119" s="1">
        <f t="shared" ca="1" si="11"/>
        <v>9.2533447506504218E-2</v>
      </c>
      <c r="L119" s="1">
        <f t="shared" ca="1" si="11"/>
        <v>6.2815223913799234E-2</v>
      </c>
      <c r="M119" s="1">
        <f t="shared" ca="1" si="11"/>
        <v>4.6684014489764282E-4</v>
      </c>
      <c r="N119" s="1">
        <f t="shared" ca="1" si="11"/>
        <v>5.1512321255050408E-3</v>
      </c>
      <c r="O119" s="1">
        <f t="shared" ca="1" si="11"/>
        <v>4.4258873901881601E-2</v>
      </c>
      <c r="P119" s="1">
        <f t="shared" ca="1" si="11"/>
        <v>4.6793168306494187E-2</v>
      </c>
      <c r="Q119" s="1">
        <f t="shared" ca="1" si="11"/>
        <v>-1.1595587907162927E-2</v>
      </c>
      <c r="R119" s="1">
        <f t="shared" ca="1" si="11"/>
        <v>-5.1933967208464195E-2</v>
      </c>
      <c r="S119" s="1">
        <f t="shared" ca="1" si="11"/>
        <v>-3.2938757332932007E-2</v>
      </c>
      <c r="T119" s="1">
        <f t="shared" ca="1" si="11"/>
        <v>-3.7308759692816273E-2</v>
      </c>
      <c r="U119" s="1">
        <f t="shared" ca="1" si="11"/>
        <v>-3.7096530066994649E-2</v>
      </c>
      <c r="V119" s="1">
        <f t="shared" ca="1" si="15"/>
        <v>2.0167803620835621E-2</v>
      </c>
      <c r="W119" s="1">
        <f t="shared" ca="1" si="16"/>
        <v>7.6140415132122108E-2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3.0120905162457478E-2</v>
      </c>
      <c r="E120" s="1">
        <f t="shared" ca="1" si="13"/>
        <v>5.9388132771470432E-2</v>
      </c>
      <c r="F120" s="1">
        <f t="shared" ca="1" si="14"/>
        <v>0.17352927599395174</v>
      </c>
      <c r="G120" s="1">
        <f t="shared" ca="1" si="10"/>
        <v>0.35904217416748196</v>
      </c>
      <c r="H120" s="1">
        <f t="shared" ca="1" si="10"/>
        <v>0.47763141178389457</v>
      </c>
      <c r="I120" s="1">
        <f t="shared" ca="1" si="11"/>
        <v>0.26827384391369719</v>
      </c>
      <c r="J120" s="1">
        <f t="shared" ca="1" si="11"/>
        <v>-3.7998882758780495E-3</v>
      </c>
      <c r="K120" s="1">
        <f t="shared" ca="1" si="11"/>
        <v>-0.10940774817640211</v>
      </c>
      <c r="L120" s="1">
        <f t="shared" ca="1" si="11"/>
        <v>-7.649223854152834E-2</v>
      </c>
      <c r="M120" s="1">
        <f t="shared" ca="1" si="11"/>
        <v>-2.7958552739323673E-2</v>
      </c>
      <c r="N120" s="1">
        <f t="shared" ca="1" si="11"/>
        <v>4.3811321323975238E-3</v>
      </c>
      <c r="O120" s="1">
        <f t="shared" ca="1" si="11"/>
        <v>2.858712232444598E-2</v>
      </c>
      <c r="P120" s="1">
        <f t="shared" ca="1" si="11"/>
        <v>1.6387837347549922E-2</v>
      </c>
      <c r="Q120" s="1">
        <f t="shared" ca="1" si="11"/>
        <v>-1.0616950935606956E-2</v>
      </c>
      <c r="R120" s="1">
        <f t="shared" ca="1" si="11"/>
        <v>6.1536523776324278E-3</v>
      </c>
      <c r="S120" s="1">
        <f t="shared" ca="1" si="11"/>
        <v>2.1935973327820067E-2</v>
      </c>
      <c r="T120" s="1">
        <f t="shared" ca="1" si="11"/>
        <v>-3.4734443365035755E-2</v>
      </c>
      <c r="U120" s="1">
        <f t="shared" ca="1" si="11"/>
        <v>-8.654666289787534E-2</v>
      </c>
      <c r="V120" s="1">
        <f t="shared" ca="1" si="15"/>
        <v>-9.1926002849825897E-2</v>
      </c>
      <c r="W120" s="1">
        <f t="shared" ca="1" si="16"/>
        <v>-9.9093050494681853E-2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3.2586713411213927E-2</v>
      </c>
      <c r="E121" s="1">
        <f t="shared" ca="1" si="13"/>
        <v>6.3833554145921845E-2</v>
      </c>
      <c r="F121" s="1">
        <f t="shared" ca="1" si="14"/>
        <v>0.22178271338109953</v>
      </c>
      <c r="G121" s="1">
        <f t="shared" ca="1" si="10"/>
        <v>0.45627434224161922</v>
      </c>
      <c r="H121" s="1">
        <f t="shared" ca="1" si="10"/>
        <v>0.63953711797139312</v>
      </c>
      <c r="I121" s="1">
        <f t="shared" ca="1" si="11"/>
        <v>0.54549399458238057</v>
      </c>
      <c r="J121" s="1">
        <f t="shared" ca="1" si="11"/>
        <v>0.27645780194578762</v>
      </c>
      <c r="K121" s="1">
        <f t="shared" ca="1" si="11"/>
        <v>8.4954488381176294E-2</v>
      </c>
      <c r="L121" s="1">
        <f t="shared" ca="1" si="11"/>
        <v>7.2523974852266068E-2</v>
      </c>
      <c r="M121" s="1">
        <f t="shared" ca="1" si="11"/>
        <v>0.13761442525494233</v>
      </c>
      <c r="N121" s="1">
        <f t="shared" ca="1" si="11"/>
        <v>0.18260944305183344</v>
      </c>
      <c r="O121" s="1">
        <f t="shared" ca="1" si="11"/>
        <v>0.12719050086504971</v>
      </c>
      <c r="P121" s="1">
        <f t="shared" ca="1" si="11"/>
        <v>2.2138927316750497E-2</v>
      </c>
      <c r="Q121" s="1">
        <f t="shared" ca="1" si="11"/>
        <v>1.0197759338497502E-2</v>
      </c>
      <c r="R121" s="1">
        <f t="shared" ca="1" si="11"/>
        <v>4.7019305369700323E-2</v>
      </c>
      <c r="S121" s="1">
        <f t="shared" ca="1" si="11"/>
        <v>4.9840364093218639E-2</v>
      </c>
      <c r="T121" s="1">
        <f t="shared" ca="1" si="11"/>
        <v>2.4979190447968293E-2</v>
      </c>
      <c r="U121" s="1">
        <f t="shared" ca="1" si="11"/>
        <v>-1.5186918841522715E-2</v>
      </c>
      <c r="V121" s="1">
        <f t="shared" ca="1" si="15"/>
        <v>-5.9842021223442288E-2</v>
      </c>
      <c r="W121" s="1">
        <f t="shared" ca="1" si="16"/>
        <v>-6.7930685198852606E-2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-2.572001776446247E-2</v>
      </c>
      <c r="E122" s="1">
        <f t="shared" ca="1" si="13"/>
        <v>3.1660443982703488E-3</v>
      </c>
      <c r="F122" s="1">
        <f t="shared" ca="1" si="14"/>
        <v>0.15576390914242183</v>
      </c>
      <c r="G122" s="1">
        <f t="shared" ca="1" si="10"/>
        <v>0.39023636851832</v>
      </c>
      <c r="H122" s="1">
        <f t="shared" ca="1" si="10"/>
        <v>0.57131297577014872</v>
      </c>
      <c r="I122" s="1">
        <f t="shared" ca="1" si="11"/>
        <v>0.46484301651141646</v>
      </c>
      <c r="J122" s="1">
        <f t="shared" ca="1" si="11"/>
        <v>0.25046803251007277</v>
      </c>
      <c r="K122" s="1">
        <f t="shared" ca="1" si="11"/>
        <v>8.6524871394966618E-2</v>
      </c>
      <c r="L122" s="1">
        <f t="shared" ca="1" si="11"/>
        <v>-8.3556061230872902E-3</v>
      </c>
      <c r="M122" s="1">
        <f t="shared" ca="1" si="11"/>
        <v>-4.98558676361021E-2</v>
      </c>
      <c r="N122" s="1">
        <f t="shared" ca="1" si="11"/>
        <v>-2.062826655612663E-2</v>
      </c>
      <c r="O122" s="1">
        <f t="shared" ca="1" si="11"/>
        <v>2.3887614101246991E-2</v>
      </c>
      <c r="P122" s="1">
        <f t="shared" ca="1" si="11"/>
        <v>2.4873666472924404E-2</v>
      </c>
      <c r="Q122" s="1">
        <f t="shared" ca="1" si="11"/>
        <v>2.9912286903582136E-4</v>
      </c>
      <c r="R122" s="1">
        <f t="shared" ca="1" si="11"/>
        <v>2.0123922748790644E-3</v>
      </c>
      <c r="S122" s="1">
        <f t="shared" ca="1" si="11"/>
        <v>3.4124799188584E-2</v>
      </c>
      <c r="T122" s="1">
        <f t="shared" ca="1" si="11"/>
        <v>6.0321529285303897E-2</v>
      </c>
      <c r="U122" s="1">
        <f t="shared" ca="1" si="11"/>
        <v>5.9653230535447944E-2</v>
      </c>
      <c r="V122" s="1">
        <f t="shared" ca="1" si="15"/>
        <v>3.850289855440079E-2</v>
      </c>
      <c r="W122" s="1">
        <f t="shared" ca="1" si="16"/>
        <v>3.415145605454966E-2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-4.792375620262089E-2</v>
      </c>
      <c r="E123" s="1">
        <f t="shared" ca="1" si="13"/>
        <v>8.5891483788291065E-3</v>
      </c>
      <c r="F123" s="1">
        <f t="shared" ca="1" si="14"/>
        <v>0.13155631072834756</v>
      </c>
      <c r="G123" s="1">
        <f t="shared" ca="1" si="10"/>
        <v>0.3697627593723497</v>
      </c>
      <c r="H123" s="1">
        <f t="shared" ca="1" si="10"/>
        <v>0.57564161085374899</v>
      </c>
      <c r="I123" s="1">
        <f t="shared" ca="1" si="11"/>
        <v>0.44468306558612791</v>
      </c>
      <c r="J123" s="1">
        <f t="shared" ca="1" si="11"/>
        <v>0.21423826570287935</v>
      </c>
      <c r="K123" s="1">
        <f t="shared" ca="1" si="11"/>
        <v>5.7583343300126488E-2</v>
      </c>
      <c r="L123" s="1">
        <f t="shared" ca="1" si="11"/>
        <v>-1.9877086023527449E-2</v>
      </c>
      <c r="M123" s="1">
        <f t="shared" ca="1" si="11"/>
        <v>-4.9611897809493551E-2</v>
      </c>
      <c r="N123" s="1">
        <f t="shared" ca="1" si="11"/>
        <v>-7.5777189023624432E-3</v>
      </c>
      <c r="O123" s="1">
        <f t="shared" ca="1" si="11"/>
        <v>2.7264686287301765E-2</v>
      </c>
      <c r="P123" s="1">
        <f t="shared" ca="1" si="11"/>
        <v>4.0717579603078723E-2</v>
      </c>
      <c r="Q123" s="1">
        <f t="shared" ca="1" si="11"/>
        <v>0.10338079796739168</v>
      </c>
      <c r="R123" s="1">
        <f t="shared" ca="1" si="11"/>
        <v>0.19274281061746285</v>
      </c>
      <c r="S123" s="1">
        <f t="shared" ca="1" si="11"/>
        <v>0.24318960046876636</v>
      </c>
      <c r="T123" s="1">
        <f t="shared" ca="1" si="11"/>
        <v>0.14926906952374214</v>
      </c>
      <c r="U123" s="1">
        <f t="shared" ca="1" si="11"/>
        <v>4.5812566836277623E-2</v>
      </c>
      <c r="V123" s="1">
        <f t="shared" ca="1" si="15"/>
        <v>2.5566849142066788E-2</v>
      </c>
      <c r="W123" s="1">
        <f t="shared" ca="1" si="16"/>
        <v>7.9570733256241269E-2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1.1736469784991143E-2</v>
      </c>
      <c r="E124" s="1">
        <f t="shared" ca="1" si="13"/>
        <v>2.7343774658408409E-2</v>
      </c>
      <c r="F124" s="1">
        <f t="shared" ca="1" si="14"/>
        <v>0.11443917049577064</v>
      </c>
      <c r="G124" s="1">
        <f t="shared" ca="1" si="10"/>
        <v>0.29904683717470681</v>
      </c>
      <c r="H124" s="1">
        <f t="shared" ca="1" si="10"/>
        <v>0.44027168254396598</v>
      </c>
      <c r="I124" s="1">
        <f t="shared" ca="1" si="11"/>
        <v>0.30230985405461575</v>
      </c>
      <c r="J124" s="1">
        <f t="shared" ca="1" si="11"/>
        <v>0.14982764500621487</v>
      </c>
      <c r="K124" s="1">
        <f t="shared" ca="1" si="11"/>
        <v>0.10817483360689936</v>
      </c>
      <c r="L124" s="1">
        <f t="shared" ca="1" si="11"/>
        <v>7.784404257609881E-2</v>
      </c>
      <c r="M124" s="1">
        <f t="shared" ca="1" si="11"/>
        <v>3.9580033949297863E-2</v>
      </c>
      <c r="N124" s="1">
        <f t="shared" ca="1" si="11"/>
        <v>1.8152712502545958E-2</v>
      </c>
      <c r="O124" s="1">
        <f t="shared" ca="1" si="11"/>
        <v>3.9581274139901201E-2</v>
      </c>
      <c r="P124" s="1">
        <f t="shared" ca="1" si="11"/>
        <v>7.7060174096559825E-2</v>
      </c>
      <c r="Q124" s="1">
        <f t="shared" ca="1" si="11"/>
        <v>5.3972831779033878E-2</v>
      </c>
      <c r="R124" s="1">
        <f t="shared" ca="1" si="11"/>
        <v>5.137157490130757E-3</v>
      </c>
      <c r="S124" s="1">
        <f t="shared" ca="1" si="11"/>
        <v>8.4970100444931515E-3</v>
      </c>
      <c r="T124" s="1">
        <f t="shared" ca="1" si="11"/>
        <v>2.7350856738655477E-2</v>
      </c>
      <c r="U124" s="1">
        <f t="shared" ca="1" si="11"/>
        <v>3.881082874680826E-2</v>
      </c>
      <c r="V124" s="1">
        <f t="shared" ca="1" si="15"/>
        <v>2.5454814985682746E-2</v>
      </c>
      <c r="W124" s="1">
        <f t="shared" ca="1" si="16"/>
        <v>-2.265225366879841E-2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-7.5581480401001469E-3</v>
      </c>
      <c r="E125" s="1">
        <f t="shared" ca="1" si="13"/>
        <v>9.5953576184888336E-3</v>
      </c>
      <c r="F125" s="1">
        <f t="shared" ca="1" si="14"/>
        <v>7.8899749452015416E-2</v>
      </c>
      <c r="G125" s="1">
        <f t="shared" ca="1" si="10"/>
        <v>0.23720594416597049</v>
      </c>
      <c r="H125" s="1">
        <f t="shared" ca="1" si="10"/>
        <v>0.40419888822954286</v>
      </c>
      <c r="I125" s="1">
        <f t="shared" ca="1" si="11"/>
        <v>0.31869573480127383</v>
      </c>
      <c r="J125" s="1">
        <f t="shared" ca="1" si="11"/>
        <v>0.16366292372620367</v>
      </c>
      <c r="K125" s="1">
        <f t="shared" ca="1" si="11"/>
        <v>9.3837650534523628E-2</v>
      </c>
      <c r="L125" s="1">
        <f t="shared" ca="1" si="11"/>
        <v>0.10773611633702211</v>
      </c>
      <c r="M125" s="1">
        <f t="shared" ca="1" si="11"/>
        <v>0.10145016905624768</v>
      </c>
      <c r="N125" s="1">
        <f t="shared" ca="1" si="11"/>
        <v>4.6161274711859754E-2</v>
      </c>
      <c r="O125" s="1">
        <f t="shared" ca="1" si="11"/>
        <v>-1.670338856998476E-2</v>
      </c>
      <c r="P125" s="1">
        <f t="shared" ca="1" si="11"/>
        <v>-3.0712833865917173E-2</v>
      </c>
      <c r="Q125" s="1">
        <f t="shared" ca="1" si="11"/>
        <v>-2.1388260656125598E-2</v>
      </c>
      <c r="R125" s="1">
        <f t="shared" ca="1" si="11"/>
        <v>-3.6166853039930287E-2</v>
      </c>
      <c r="S125" s="1">
        <f t="shared" ca="1" si="11"/>
        <v>-3.3968028511237661E-2</v>
      </c>
      <c r="T125" s="1">
        <f t="shared" ca="1" si="11"/>
        <v>-4.3521660847835736E-3</v>
      </c>
      <c r="U125" s="1">
        <f t="shared" ca="1" si="11"/>
        <v>2.7509009584439935E-2</v>
      </c>
      <c r="V125" s="1">
        <f t="shared" ca="1" si="15"/>
        <v>1.9602870965008339E-2</v>
      </c>
      <c r="W125" s="1">
        <f t="shared" ca="1" si="16"/>
        <v>-2.4382951594329145E-2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9.3223818074912354E-2</v>
      </c>
      <c r="E126" s="1">
        <f t="shared" ca="1" si="13"/>
        <v>6.9033327196354577E-2</v>
      </c>
      <c r="F126" s="1">
        <f t="shared" ca="1" si="14"/>
        <v>0.13490540783328667</v>
      </c>
      <c r="G126" s="1">
        <f t="shared" ca="1" si="10"/>
        <v>0.34384113368143643</v>
      </c>
      <c r="H126" s="1">
        <f t="shared" ca="1" si="10"/>
        <v>0.50171159774082341</v>
      </c>
      <c r="I126" s="1">
        <f t="shared" ca="1" si="11"/>
        <v>0.36310779411432698</v>
      </c>
      <c r="J126" s="1">
        <f t="shared" ca="1" si="11"/>
        <v>0.12112788752129695</v>
      </c>
      <c r="K126" s="1">
        <f t="shared" ca="1" si="11"/>
        <v>-3.015926207715065E-2</v>
      </c>
      <c r="L126" s="1">
        <f t="shared" ca="1" si="11"/>
        <v>-7.624883007832535E-2</v>
      </c>
      <c r="M126" s="1">
        <f t="shared" ca="1" si="11"/>
        <v>-6.0743177024934938E-2</v>
      </c>
      <c r="N126" s="1">
        <f t="shared" ca="1" si="11"/>
        <v>5.5077006444187544E-3</v>
      </c>
      <c r="O126" s="1">
        <f t="shared" ca="1" si="11"/>
        <v>5.9321461730617184E-2</v>
      </c>
      <c r="P126" s="1">
        <f t="shared" ca="1" si="11"/>
        <v>6.1108154654709659E-2</v>
      </c>
      <c r="Q126" s="1">
        <f t="shared" ca="1" si="11"/>
        <v>6.305931937424103E-2</v>
      </c>
      <c r="R126" s="1">
        <f t="shared" ca="1" si="11"/>
        <v>3.0642091536471665E-2</v>
      </c>
      <c r="S126" s="1">
        <f t="shared" ca="1" si="11"/>
        <v>-6.9892019972920523E-3</v>
      </c>
      <c r="T126" s="1">
        <f t="shared" ca="1" si="11"/>
        <v>-1.5201450064483002E-2</v>
      </c>
      <c r="U126" s="1">
        <f t="shared" ca="1" si="11"/>
        <v>1.3425603476872171E-2</v>
      </c>
      <c r="V126" s="1">
        <f t="shared" ca="1" si="15"/>
        <v>7.6583854918110469E-2</v>
      </c>
      <c r="W126" s="1">
        <f t="shared" ca="1" si="16"/>
        <v>0.13163415213891758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0.13066684309765783</v>
      </c>
      <c r="E127" s="1">
        <f t="shared" ca="1" si="13"/>
        <v>7.8475940046902476E-2</v>
      </c>
      <c r="F127" s="1">
        <f t="shared" ca="1" si="14"/>
        <v>0.19365518634888251</v>
      </c>
      <c r="G127" s="1">
        <f t="shared" ca="1" si="14"/>
        <v>0.47086122057554086</v>
      </c>
      <c r="H127" s="1">
        <f t="shared" ca="1" si="14"/>
        <v>0.64231468436623829</v>
      </c>
      <c r="I127" s="1">
        <f t="shared" ca="1" si="14"/>
        <v>0.46206962808175539</v>
      </c>
      <c r="J127" s="1">
        <f t="shared" ca="1" si="14"/>
        <v>0.24350014544216511</v>
      </c>
      <c r="K127" s="1">
        <f t="shared" ca="1" si="14"/>
        <v>0.14010910201829244</v>
      </c>
      <c r="L127" s="1">
        <f t="shared" ca="1" si="14"/>
        <v>7.5415712179179389E-2</v>
      </c>
      <c r="M127" s="1">
        <f t="shared" ca="1" si="14"/>
        <v>4.6261888626794131E-2</v>
      </c>
      <c r="N127" s="1">
        <f t="shared" ca="1" si="14"/>
        <v>5.0819920113992036E-2</v>
      </c>
      <c r="O127" s="1">
        <f t="shared" ca="1" si="14"/>
        <v>5.8135280591323647E-2</v>
      </c>
      <c r="P127" s="1">
        <f t="shared" ca="1" si="14"/>
        <v>4.5086101815061716E-2</v>
      </c>
      <c r="Q127" s="1">
        <f t="shared" ca="1" si="14"/>
        <v>1.3905238264034813E-2</v>
      </c>
      <c r="R127" s="1">
        <f t="shared" ca="1" si="14"/>
        <v>-4.927333026124343E-3</v>
      </c>
      <c r="S127" s="1">
        <f t="shared" ca="1" si="14"/>
        <v>8.4282717523407012E-3</v>
      </c>
      <c r="T127" s="1">
        <f t="shared" ca="1" si="14"/>
        <v>3.1092565628533665E-2</v>
      </c>
      <c r="U127" s="1">
        <f t="shared" ca="1" si="14"/>
        <v>8.3275266217728336E-2</v>
      </c>
      <c r="V127" s="1">
        <f t="shared" ca="1" si="15"/>
        <v>0.11558237335421877</v>
      </c>
      <c r="W127" s="1">
        <f t="shared" ca="1" si="16"/>
        <v>5.0548089405641324E-2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-1.7860689801941592E-2</v>
      </c>
      <c r="E128" s="1">
        <f t="shared" ca="1" si="13"/>
        <v>4.2313976121012087E-3</v>
      </c>
      <c r="F128" s="1">
        <f t="shared" ref="F128:U143" ca="1" si="17">(F78+0.6*(G78+E78)+0.15*(D78+H78))/(1+2*0.6+2*0.15)</f>
        <v>8.6247548970359994E-2</v>
      </c>
      <c r="G128" s="1">
        <f t="shared" ca="1" si="17"/>
        <v>0.32942367281103857</v>
      </c>
      <c r="H128" s="1">
        <f t="shared" ca="1" si="17"/>
        <v>0.54603468618884765</v>
      </c>
      <c r="I128" s="1">
        <f t="shared" ca="1" si="17"/>
        <v>0.40719024122583958</v>
      </c>
      <c r="J128" s="1">
        <f t="shared" ca="1" si="17"/>
        <v>0.132938359483048</v>
      </c>
      <c r="K128" s="1">
        <f t="shared" ca="1" si="17"/>
        <v>2.5906672343663839E-2</v>
      </c>
      <c r="L128" s="1">
        <f t="shared" ca="1" si="17"/>
        <v>4.2182755611215338E-2</v>
      </c>
      <c r="M128" s="1">
        <f t="shared" ca="1" si="17"/>
        <v>4.8530309826212085E-2</v>
      </c>
      <c r="N128" s="1">
        <f t="shared" ca="1" si="17"/>
        <v>2.5350675394484684E-2</v>
      </c>
      <c r="O128" s="1">
        <f t="shared" ca="1" si="17"/>
        <v>-2.8648837957115876E-2</v>
      </c>
      <c r="P128" s="1">
        <f t="shared" ca="1" si="17"/>
        <v>-6.2665140785553672E-2</v>
      </c>
      <c r="Q128" s="1">
        <f t="shared" ca="1" si="17"/>
        <v>-3.9962636365551828E-2</v>
      </c>
      <c r="R128" s="1">
        <f t="shared" ca="1" si="17"/>
        <v>5.4822450423156217E-3</v>
      </c>
      <c r="S128" s="1">
        <f t="shared" ca="1" si="17"/>
        <v>1.9700536890767679E-2</v>
      </c>
      <c r="T128" s="1">
        <f t="shared" ca="1" si="17"/>
        <v>6.6001739042382018E-2</v>
      </c>
      <c r="U128" s="1">
        <f t="shared" ca="1" si="17"/>
        <v>5.8903493093942286E-2</v>
      </c>
      <c r="V128" s="1">
        <f t="shared" ca="1" si="15"/>
        <v>2.5951848448281734E-2</v>
      </c>
      <c r="W128" s="1">
        <f t="shared" ca="1" si="16"/>
        <v>-1.4624735223901864E-2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2.0892392103957956E-2</v>
      </c>
      <c r="E129" s="1">
        <f t="shared" ca="1" si="13"/>
        <v>6.8427876028113857E-2</v>
      </c>
      <c r="F129" s="1">
        <f t="shared" ca="1" si="17"/>
        <v>0.16539287149628051</v>
      </c>
      <c r="G129" s="1">
        <f t="shared" ca="1" si="17"/>
        <v>0.41326983286586383</v>
      </c>
      <c r="H129" s="1">
        <f t="shared" ca="1" si="17"/>
        <v>0.6476024268838374</v>
      </c>
      <c r="I129" s="1">
        <f t="shared" ca="1" si="17"/>
        <v>0.53707949271436795</v>
      </c>
      <c r="J129" s="1">
        <f t="shared" ca="1" si="17"/>
        <v>0.23787015628531777</v>
      </c>
      <c r="K129" s="1">
        <f t="shared" ca="1" si="17"/>
        <v>9.3594060480975363E-2</v>
      </c>
      <c r="L129" s="1">
        <f t="shared" ca="1" si="17"/>
        <v>5.1348612621501588E-2</v>
      </c>
      <c r="M129" s="1">
        <f t="shared" ca="1" si="17"/>
        <v>9.6603044312879582E-3</v>
      </c>
      <c r="N129" s="1">
        <f t="shared" ca="1" si="17"/>
        <v>-1.1228681013027268E-3</v>
      </c>
      <c r="O129" s="1">
        <f t="shared" ca="1" si="17"/>
        <v>1.8908976179658771E-2</v>
      </c>
      <c r="P129" s="1">
        <f t="shared" ca="1" si="17"/>
        <v>2.0073679946125057E-2</v>
      </c>
      <c r="Q129" s="1">
        <f t="shared" ca="1" si="17"/>
        <v>3.2738711480234252E-2</v>
      </c>
      <c r="R129" s="1">
        <f t="shared" ca="1" si="17"/>
        <v>4.5226199706951435E-3</v>
      </c>
      <c r="S129" s="1">
        <f t="shared" ca="1" si="17"/>
        <v>-6.682788781250967E-3</v>
      </c>
      <c r="T129" s="1">
        <f t="shared" ca="1" si="17"/>
        <v>5.6574502301494613E-2</v>
      </c>
      <c r="U129" s="1">
        <f t="shared" ca="1" si="17"/>
        <v>9.9883263768121996E-2</v>
      </c>
      <c r="V129" s="1">
        <f t="shared" ca="1" si="15"/>
        <v>9.4283346061053111E-2</v>
      </c>
      <c r="W129" s="1">
        <f t="shared" ca="1" si="16"/>
        <v>0.11606250118356061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-1.7373640646642669E-2</v>
      </c>
      <c r="E130" s="1">
        <f t="shared" ca="1" si="13"/>
        <v>1.9017088926360715E-2</v>
      </c>
      <c r="F130" s="1">
        <f t="shared" ca="1" si="17"/>
        <v>3.1821990061286699E-2</v>
      </c>
      <c r="G130" s="1">
        <f t="shared" ca="1" si="17"/>
        <v>0.19867328144465898</v>
      </c>
      <c r="H130" s="1">
        <f t="shared" ca="1" si="17"/>
        <v>0.38780131294429798</v>
      </c>
      <c r="I130" s="1">
        <f t="shared" ca="1" si="17"/>
        <v>0.27108392728451519</v>
      </c>
      <c r="J130" s="1">
        <f t="shared" ca="1" si="17"/>
        <v>8.5212807685423164E-2</v>
      </c>
      <c r="K130" s="1">
        <f t="shared" ca="1" si="17"/>
        <v>4.1796757531639341E-2</v>
      </c>
      <c r="L130" s="1">
        <f t="shared" ca="1" si="17"/>
        <v>4.5630011924462352E-2</v>
      </c>
      <c r="M130" s="1">
        <f t="shared" ca="1" si="17"/>
        <v>3.9358767881767939E-2</v>
      </c>
      <c r="N130" s="1">
        <f t="shared" ca="1" si="17"/>
        <v>3.6838597909101774E-2</v>
      </c>
      <c r="O130" s="1">
        <f t="shared" ca="1" si="17"/>
        <v>5.8685152060305647E-2</v>
      </c>
      <c r="P130" s="1">
        <f t="shared" ca="1" si="17"/>
        <v>5.2816914599751887E-2</v>
      </c>
      <c r="Q130" s="1">
        <f t="shared" ca="1" si="17"/>
        <v>7.2796221791868565E-2</v>
      </c>
      <c r="R130" s="1">
        <f t="shared" ca="1" si="17"/>
        <v>0.10244874811748619</v>
      </c>
      <c r="S130" s="1">
        <f t="shared" ca="1" si="17"/>
        <v>2.6755962281159135E-2</v>
      </c>
      <c r="T130" s="1">
        <f t="shared" ca="1" si="17"/>
        <v>-7.0841480004327273E-2</v>
      </c>
      <c r="U130" s="1">
        <f t="shared" ca="1" si="17"/>
        <v>-7.0520945210468422E-2</v>
      </c>
      <c r="V130" s="1">
        <f t="shared" ca="1" si="15"/>
        <v>-1.2612445248471979E-2</v>
      </c>
      <c r="W130" s="1">
        <f t="shared" ca="1" si="16"/>
        <v>-1.8378174932272225E-2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1.8439821988109926E-2</v>
      </c>
      <c r="E131" s="1">
        <f t="shared" ca="1" si="13"/>
        <v>6.9179787269030388E-2</v>
      </c>
      <c r="F131" s="1">
        <f t="shared" ca="1" si="17"/>
        <v>0.16827263212503207</v>
      </c>
      <c r="G131" s="1">
        <f t="shared" ca="1" si="17"/>
        <v>0.36199459392103994</v>
      </c>
      <c r="H131" s="1">
        <f t="shared" ca="1" si="17"/>
        <v>0.50570996645422395</v>
      </c>
      <c r="I131" s="1">
        <f t="shared" ca="1" si="17"/>
        <v>0.34185768728304011</v>
      </c>
      <c r="J131" s="1">
        <f t="shared" ca="1" si="17"/>
        <v>9.3650112051277198E-2</v>
      </c>
      <c r="K131" s="1">
        <f t="shared" ca="1" si="17"/>
        <v>-3.1307827334107689E-2</v>
      </c>
      <c r="L131" s="1">
        <f t="shared" ca="1" si="17"/>
        <v>-4.2814700092161519E-2</v>
      </c>
      <c r="M131" s="1">
        <f t="shared" ca="1" si="17"/>
        <v>-3.9579392693088376E-2</v>
      </c>
      <c r="N131" s="1">
        <f t="shared" ca="1" si="17"/>
        <v>-1.7651932798959668E-2</v>
      </c>
      <c r="O131" s="1">
        <f t="shared" ca="1" si="17"/>
        <v>2.4894390539364018E-2</v>
      </c>
      <c r="P131" s="1">
        <f t="shared" ca="1" si="17"/>
        <v>6.598777204057453E-2</v>
      </c>
      <c r="Q131" s="1">
        <f t="shared" ca="1" si="17"/>
        <v>7.2874406056181257E-2</v>
      </c>
      <c r="R131" s="1">
        <f t="shared" ca="1" si="17"/>
        <v>5.3723293249888171E-2</v>
      </c>
      <c r="S131" s="1">
        <f t="shared" ca="1" si="17"/>
        <v>-1.0652795943212376E-2</v>
      </c>
      <c r="T131" s="1">
        <f t="shared" ca="1" si="17"/>
        <v>-1.8964913188122788E-2</v>
      </c>
      <c r="U131" s="1">
        <f t="shared" ca="1" si="17"/>
        <v>3.3013324411282685E-2</v>
      </c>
      <c r="V131" s="1">
        <f t="shared" ca="1" si="15"/>
        <v>9.5803172971152525E-2</v>
      </c>
      <c r="W131" s="1">
        <f t="shared" ca="1" si="16"/>
        <v>7.3027683079187722E-2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9.083236174152045E-3</v>
      </c>
      <c r="E132" s="1">
        <f t="shared" ca="1" si="13"/>
        <v>5.4716016778398179E-2</v>
      </c>
      <c r="F132" s="1">
        <f t="shared" ca="1" si="17"/>
        <v>0.20841280662067674</v>
      </c>
      <c r="G132" s="1">
        <f t="shared" ca="1" si="17"/>
        <v>0.44406818880661464</v>
      </c>
      <c r="H132" s="1">
        <f t="shared" ca="1" si="17"/>
        <v>0.58501139710101491</v>
      </c>
      <c r="I132" s="1">
        <f t="shared" ca="1" si="17"/>
        <v>0.44763119594726825</v>
      </c>
      <c r="J132" s="1">
        <f t="shared" ca="1" si="17"/>
        <v>0.23591426617623878</v>
      </c>
      <c r="K132" s="1">
        <f t="shared" ca="1" si="17"/>
        <v>0.11303270906203559</v>
      </c>
      <c r="L132" s="1">
        <f t="shared" ca="1" si="17"/>
        <v>5.4135409654056367E-2</v>
      </c>
      <c r="M132" s="1">
        <f t="shared" ca="1" si="17"/>
        <v>6.0238891826447503E-2</v>
      </c>
      <c r="N132" s="1">
        <f t="shared" ca="1" si="17"/>
        <v>0.10308643621481872</v>
      </c>
      <c r="O132" s="1">
        <f t="shared" ca="1" si="17"/>
        <v>0.11858500996851437</v>
      </c>
      <c r="P132" s="1">
        <f t="shared" ca="1" si="17"/>
        <v>5.5618939143321208E-2</v>
      </c>
      <c r="Q132" s="1">
        <f t="shared" ca="1" si="17"/>
        <v>1.3178379800657569E-2</v>
      </c>
      <c r="R132" s="1">
        <f t="shared" ca="1" si="17"/>
        <v>3.4576453592271565E-2</v>
      </c>
      <c r="S132" s="1">
        <f t="shared" ca="1" si="17"/>
        <v>8.3041857240980718E-2</v>
      </c>
      <c r="T132" s="1">
        <f t="shared" ca="1" si="17"/>
        <v>5.5633818602962307E-2</v>
      </c>
      <c r="U132" s="1">
        <f t="shared" ca="1" si="17"/>
        <v>5.7344078163235526E-3</v>
      </c>
      <c r="V132" s="1">
        <f t="shared" ca="1" si="15"/>
        <v>4.214057645836277E-3</v>
      </c>
      <c r="W132" s="1">
        <f t="shared" ca="1" si="16"/>
        <v>3.3308122287235613E-2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8.2562303827432126E-2</v>
      </c>
      <c r="E133" s="1">
        <f t="shared" ca="1" si="13"/>
        <v>5.9240623433493053E-2</v>
      </c>
      <c r="F133" s="1">
        <f t="shared" ca="1" si="17"/>
        <v>9.235638563765762E-2</v>
      </c>
      <c r="G133" s="1">
        <f t="shared" ca="1" si="17"/>
        <v>0.24771462788915014</v>
      </c>
      <c r="H133" s="1">
        <f t="shared" ca="1" si="17"/>
        <v>0.39583831949873999</v>
      </c>
      <c r="I133" s="1">
        <f t="shared" ca="1" si="17"/>
        <v>0.32992133566711052</v>
      </c>
      <c r="J133" s="1">
        <f t="shared" ca="1" si="17"/>
        <v>0.15643472567137023</v>
      </c>
      <c r="K133" s="1">
        <f t="shared" ca="1" si="17"/>
        <v>2.3968025488332718E-2</v>
      </c>
      <c r="L133" s="1">
        <f t="shared" ca="1" si="17"/>
        <v>2.4064935742428951E-2</v>
      </c>
      <c r="M133" s="1">
        <f t="shared" ca="1" si="17"/>
        <v>5.031626249039535E-2</v>
      </c>
      <c r="N133" s="1">
        <f t="shared" ca="1" si="17"/>
        <v>1.8186736703267942E-2</v>
      </c>
      <c r="O133" s="1">
        <f t="shared" ca="1" si="17"/>
        <v>-3.4210147939508558E-2</v>
      </c>
      <c r="P133" s="1">
        <f t="shared" ca="1" si="17"/>
        <v>-5.974388573844179E-2</v>
      </c>
      <c r="Q133" s="1">
        <f t="shared" ca="1" si="17"/>
        <v>-3.2717848088322662E-2</v>
      </c>
      <c r="R133" s="1">
        <f t="shared" ca="1" si="17"/>
        <v>1.9440867963901282E-2</v>
      </c>
      <c r="S133" s="1">
        <f t="shared" ca="1" si="17"/>
        <v>8.4177267693428745E-2</v>
      </c>
      <c r="T133" s="1">
        <f t="shared" ca="1" si="17"/>
        <v>9.1118378717707241E-2</v>
      </c>
      <c r="U133" s="1">
        <f t="shared" ca="1" si="17"/>
        <v>3.1097734386148927E-2</v>
      </c>
      <c r="V133" s="1">
        <f t="shared" ca="1" si="15"/>
        <v>-5.7043958252949542E-2</v>
      </c>
      <c r="W133" s="1">
        <f t="shared" ca="1" si="16"/>
        <v>-8.4693938753386336E-2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-5.3884541068248477E-2</v>
      </c>
      <c r="E134" s="1">
        <f t="shared" ca="1" si="13"/>
        <v>-1.8647268852949848E-2</v>
      </c>
      <c r="F134" s="1">
        <f t="shared" ca="1" si="17"/>
        <v>0.13660916010170815</v>
      </c>
      <c r="G134" s="1">
        <f t="shared" ca="1" si="17"/>
        <v>0.42862400206235912</v>
      </c>
      <c r="H134" s="1">
        <f t="shared" ca="1" si="17"/>
        <v>0.63745191714890648</v>
      </c>
      <c r="I134" s="1">
        <f t="shared" ca="1" si="17"/>
        <v>0.51365308539448307</v>
      </c>
      <c r="J134" s="1">
        <f t="shared" ca="1" si="17"/>
        <v>0.30878365316235301</v>
      </c>
      <c r="K134" s="1">
        <f t="shared" ca="1" si="17"/>
        <v>0.16766552531853299</v>
      </c>
      <c r="L134" s="1">
        <f t="shared" ca="1" si="17"/>
        <v>8.2654728663220128E-2</v>
      </c>
      <c r="M134" s="1">
        <f t="shared" ca="1" si="17"/>
        <v>1.5047484548343027E-2</v>
      </c>
      <c r="N134" s="1">
        <f t="shared" ca="1" si="17"/>
        <v>1.7541570071360917E-2</v>
      </c>
      <c r="O134" s="1">
        <f t="shared" ca="1" si="17"/>
        <v>2.2466064398425738E-2</v>
      </c>
      <c r="P134" s="1">
        <f t="shared" ca="1" si="17"/>
        <v>-1.3500267544706585E-2</v>
      </c>
      <c r="Q134" s="1">
        <f t="shared" ca="1" si="17"/>
        <v>-8.5365152394497185E-3</v>
      </c>
      <c r="R134" s="1">
        <f t="shared" ca="1" si="17"/>
        <v>2.3529216440284269E-2</v>
      </c>
      <c r="S134" s="1">
        <f t="shared" ca="1" si="17"/>
        <v>3.4222264434723905E-2</v>
      </c>
      <c r="T134" s="1">
        <f t="shared" ca="1" si="17"/>
        <v>2.6873487119282806E-3</v>
      </c>
      <c r="U134" s="1">
        <f t="shared" ca="1" si="17"/>
        <v>-1.6455704515285031E-2</v>
      </c>
      <c r="V134" s="1">
        <f t="shared" ca="1" si="15"/>
        <v>-2.4228497537179632E-2</v>
      </c>
      <c r="W134" s="1">
        <f t="shared" ca="1" si="16"/>
        <v>-5.0555106576297359E-2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-6.7542480904775298E-2</v>
      </c>
      <c r="E135" s="1">
        <f t="shared" ca="1" si="13"/>
        <v>0.16294777745121244</v>
      </c>
      <c r="F135" s="1">
        <f t="shared" ca="1" si="17"/>
        <v>0.51754963618113192</v>
      </c>
      <c r="G135" s="1">
        <f t="shared" ca="1" si="17"/>
        <v>0.56952833295943184</v>
      </c>
      <c r="H135" s="1">
        <f t="shared" ca="1" si="17"/>
        <v>0.35119770421113317</v>
      </c>
      <c r="I135" s="1">
        <f t="shared" ca="1" si="17"/>
        <v>0.33705887486574271</v>
      </c>
      <c r="J135" s="1">
        <f t="shared" ca="1" si="17"/>
        <v>0.45477307451163718</v>
      </c>
      <c r="K135" s="1">
        <f t="shared" ca="1" si="17"/>
        <v>0.50826559756830414</v>
      </c>
      <c r="L135" s="1">
        <f t="shared" ca="1" si="17"/>
        <v>0.47448856208742674</v>
      </c>
      <c r="M135" s="1">
        <f t="shared" ca="1" si="17"/>
        <v>0.45165256006386639</v>
      </c>
      <c r="N135" s="1">
        <f t="shared" ca="1" si="17"/>
        <v>0.33305454849512872</v>
      </c>
      <c r="O135" s="1">
        <f t="shared" ca="1" si="17"/>
        <v>0.27254963229176393</v>
      </c>
      <c r="P135" s="1">
        <f t="shared" ca="1" si="17"/>
        <v>0.12186207764437484</v>
      </c>
      <c r="Q135" s="1">
        <f t="shared" ca="1" si="17"/>
        <v>3.6924644370269218E-2</v>
      </c>
      <c r="R135" s="1">
        <f t="shared" ca="1" si="17"/>
        <v>9.0162614792832912E-2</v>
      </c>
      <c r="S135" s="1">
        <f t="shared" ca="1" si="17"/>
        <v>0.12808630800000911</v>
      </c>
      <c r="T135" s="1">
        <f t="shared" ca="1" si="17"/>
        <v>0.20326691595935259</v>
      </c>
      <c r="U135" s="1">
        <f t="shared" ca="1" si="17"/>
        <v>0.33181084366559571</v>
      </c>
      <c r="V135" s="1">
        <f t="shared" ca="1" si="15"/>
        <v>0.37247308447727612</v>
      </c>
      <c r="W135" s="1">
        <f t="shared" ca="1" si="16"/>
        <v>0.5063550261849844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7.4849193068036238E-2</v>
      </c>
      <c r="E136" s="1">
        <f t="shared" ca="1" si="13"/>
        <v>9.4527258961217234E-2</v>
      </c>
      <c r="F136" s="1">
        <f t="shared" ca="1" si="17"/>
        <v>0.13082301838839536</v>
      </c>
      <c r="G136" s="1">
        <f t="shared" ca="1" si="17"/>
        <v>0.14116864366410881</v>
      </c>
      <c r="H136" s="1">
        <f t="shared" ca="1" si="17"/>
        <v>0.1271788827552795</v>
      </c>
      <c r="I136" s="1">
        <f t="shared" ca="1" si="17"/>
        <v>0.21507269548985422</v>
      </c>
      <c r="J136" s="1">
        <f t="shared" ca="1" si="17"/>
        <v>0.34816179900985456</v>
      </c>
      <c r="K136" s="1">
        <f t="shared" ca="1" si="17"/>
        <v>0.26476917528035115</v>
      </c>
      <c r="L136" s="1">
        <f t="shared" ca="1" si="17"/>
        <v>0.13348172897473581</v>
      </c>
      <c r="M136" s="1">
        <f t="shared" ca="1" si="17"/>
        <v>9.2322917890488576E-2</v>
      </c>
      <c r="N136" s="1">
        <f t="shared" ca="1" si="17"/>
        <v>0.17509693228468065</v>
      </c>
      <c r="O136" s="1">
        <f t="shared" ca="1" si="17"/>
        <v>0.28234477450457568</v>
      </c>
      <c r="P136" s="1">
        <f t="shared" ca="1" si="17"/>
        <v>0.17221635191567217</v>
      </c>
      <c r="Q136" s="1">
        <f t="shared" ca="1" si="17"/>
        <v>0.10752429054852268</v>
      </c>
      <c r="R136" s="1">
        <f t="shared" ca="1" si="17"/>
        <v>0.19279833065269109</v>
      </c>
      <c r="S136" s="1">
        <f t="shared" ca="1" si="17"/>
        <v>0.29390278939027009</v>
      </c>
      <c r="T136" s="1">
        <f t="shared" ca="1" si="17"/>
        <v>0.20862689434023687</v>
      </c>
      <c r="U136" s="1">
        <f t="shared" ca="1" si="17"/>
        <v>0.18159331358323685</v>
      </c>
      <c r="V136" s="1">
        <f t="shared" ca="1" si="15"/>
        <v>0.28381054438330411</v>
      </c>
      <c r="W136" s="1">
        <f t="shared" ca="1" si="16"/>
        <v>0.42286930616225032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-4.3853977631618531E-2</v>
      </c>
      <c r="E137" s="1">
        <f t="shared" ca="1" si="13"/>
        <v>-9.6001684597259496E-2</v>
      </c>
      <c r="F137" s="1">
        <f t="shared" ca="1" si="17"/>
        <v>-2.0486295428882619E-2</v>
      </c>
      <c r="G137" s="1">
        <f t="shared" ca="1" si="17"/>
        <v>0.21554772331993766</v>
      </c>
      <c r="H137" s="1">
        <f t="shared" ca="1" si="17"/>
        <v>0.47450734746725853</v>
      </c>
      <c r="I137" s="1">
        <f t="shared" ca="1" si="17"/>
        <v>0.493610203297976</v>
      </c>
      <c r="J137" s="1">
        <f t="shared" ca="1" si="17"/>
        <v>0.45503486405347565</v>
      </c>
      <c r="K137" s="1">
        <f t="shared" ca="1" si="17"/>
        <v>0.32087443003429877</v>
      </c>
      <c r="L137" s="1">
        <f t="shared" ca="1" si="17"/>
        <v>0.35599077249363487</v>
      </c>
      <c r="M137" s="1">
        <f t="shared" ca="1" si="17"/>
        <v>0.4234265096798045</v>
      </c>
      <c r="N137" s="1">
        <f t="shared" ca="1" si="17"/>
        <v>0.3245072062081637</v>
      </c>
      <c r="O137" s="1">
        <f t="shared" ca="1" si="17"/>
        <v>0.22256979698135898</v>
      </c>
      <c r="P137" s="1">
        <f t="shared" ca="1" si="17"/>
        <v>0.15397458266428171</v>
      </c>
      <c r="Q137" s="1">
        <f t="shared" ca="1" si="17"/>
        <v>0.15005566008135077</v>
      </c>
      <c r="R137" s="1">
        <f t="shared" ca="1" si="17"/>
        <v>0.15053092171137869</v>
      </c>
      <c r="S137" s="1">
        <f t="shared" ca="1" si="17"/>
        <v>0.17904447357063993</v>
      </c>
      <c r="T137" s="1">
        <f t="shared" ca="1" si="17"/>
        <v>0.31236728258608987</v>
      </c>
      <c r="U137" s="1">
        <f t="shared" ca="1" si="17"/>
        <v>0.53450980232396772</v>
      </c>
      <c r="V137" s="1">
        <f t="shared" ca="1" si="15"/>
        <v>0.60728043302375967</v>
      </c>
      <c r="W137" s="1">
        <f t="shared" ca="1" si="16"/>
        <v>0.64143194296358352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0.17975623564892546</v>
      </c>
      <c r="E138" s="1">
        <f t="shared" ca="1" si="13"/>
        <v>0.22893989691935515</v>
      </c>
      <c r="F138" s="1">
        <f t="shared" ca="1" si="17"/>
        <v>0.34377190742271313</v>
      </c>
      <c r="G138" s="1">
        <f t="shared" ca="1" si="17"/>
        <v>0.45271450000998675</v>
      </c>
      <c r="H138" s="1">
        <f t="shared" ca="1" si="17"/>
        <v>0.59547993380825603</v>
      </c>
      <c r="I138" s="1">
        <f t="shared" ca="1" si="17"/>
        <v>0.62366024700240252</v>
      </c>
      <c r="J138" s="1">
        <f t="shared" ca="1" si="17"/>
        <v>0.62126814156783849</v>
      </c>
      <c r="K138" s="1">
        <f t="shared" ca="1" si="17"/>
        <v>0.68106270268244162</v>
      </c>
      <c r="L138" s="1">
        <f t="shared" ca="1" si="17"/>
        <v>0.66374905879560742</v>
      </c>
      <c r="M138" s="1">
        <f t="shared" ca="1" si="17"/>
        <v>0.55765394061739326</v>
      </c>
      <c r="N138" s="1">
        <f t="shared" ca="1" si="17"/>
        <v>0.37382252180438386</v>
      </c>
      <c r="O138" s="1">
        <f t="shared" ca="1" si="17"/>
        <v>0.29229845519500108</v>
      </c>
      <c r="P138" s="1">
        <f t="shared" ca="1" si="17"/>
        <v>0.31191923452558984</v>
      </c>
      <c r="Q138" s="1">
        <f t="shared" ca="1" si="17"/>
        <v>0.46182369906007537</v>
      </c>
      <c r="R138" s="1">
        <f t="shared" ca="1" si="17"/>
        <v>0.52296433222250016</v>
      </c>
      <c r="S138" s="1">
        <f t="shared" ca="1" si="17"/>
        <v>0.4092204287398703</v>
      </c>
      <c r="T138" s="1">
        <f t="shared" ca="1" si="17"/>
        <v>0.33562189282191734</v>
      </c>
      <c r="U138" s="1">
        <f t="shared" ca="1" si="17"/>
        <v>0.35197595681172611</v>
      </c>
      <c r="V138" s="1">
        <f t="shared" ca="1" si="15"/>
        <v>0.43538743420174059</v>
      </c>
      <c r="W138" s="1">
        <f t="shared" ca="1" si="16"/>
        <v>0.63384730445588655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0.12733782108929609</v>
      </c>
      <c r="E139" s="1">
        <f t="shared" ca="1" si="13"/>
        <v>0.2474251057257616</v>
      </c>
      <c r="F139" s="1">
        <f t="shared" ca="1" si="17"/>
        <v>0.41128909185663182</v>
      </c>
      <c r="G139" s="1">
        <f t="shared" ca="1" si="17"/>
        <v>0.47856615090026483</v>
      </c>
      <c r="H139" s="1">
        <f t="shared" ca="1" si="17"/>
        <v>0.42637598093052687</v>
      </c>
      <c r="I139" s="1">
        <f t="shared" ca="1" si="17"/>
        <v>0.33918680008944457</v>
      </c>
      <c r="J139" s="1">
        <f t="shared" ca="1" si="17"/>
        <v>0.29124003198458726</v>
      </c>
      <c r="K139" s="1">
        <f t="shared" ca="1" si="17"/>
        <v>0.29690098016441879</v>
      </c>
      <c r="L139" s="1">
        <f t="shared" ca="1" si="17"/>
        <v>0.19781522240588925</v>
      </c>
      <c r="M139" s="1">
        <f t="shared" ca="1" si="17"/>
        <v>4.6267748158270609E-2</v>
      </c>
      <c r="N139" s="1">
        <f t="shared" ca="1" si="17"/>
        <v>-8.2650408161437146E-3</v>
      </c>
      <c r="O139" s="1">
        <f t="shared" ca="1" si="17"/>
        <v>2.4269111317087855E-2</v>
      </c>
      <c r="P139" s="1">
        <f t="shared" ca="1" si="17"/>
        <v>7.0584198513650595E-2</v>
      </c>
      <c r="Q139" s="1">
        <f t="shared" ca="1" si="17"/>
        <v>0.12407085200350172</v>
      </c>
      <c r="R139" s="1">
        <f t="shared" ca="1" si="17"/>
        <v>8.7686939141268433E-2</v>
      </c>
      <c r="S139" s="1">
        <f t="shared" ca="1" si="17"/>
        <v>6.659498081612969E-2</v>
      </c>
      <c r="T139" s="1">
        <f t="shared" ca="1" si="17"/>
        <v>0.15375648267708969</v>
      </c>
      <c r="U139" s="1">
        <f t="shared" ca="1" si="17"/>
        <v>0.34031420636258713</v>
      </c>
      <c r="V139" s="1">
        <f t="shared" ca="1" si="15"/>
        <v>0.41870600487828358</v>
      </c>
      <c r="W139" s="1">
        <f t="shared" ca="1" si="16"/>
        <v>0.44372968098567395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4.4690857841759239E-2</v>
      </c>
      <c r="E140" s="1">
        <f t="shared" ca="1" si="13"/>
        <v>2.3916470707868925E-2</v>
      </c>
      <c r="F140" s="1">
        <f t="shared" ca="1" si="17"/>
        <v>0.12454765635653994</v>
      </c>
      <c r="G140" s="1">
        <f t="shared" ca="1" si="17"/>
        <v>0.36130620445662875</v>
      </c>
      <c r="H140" s="1">
        <f t="shared" ca="1" si="17"/>
        <v>0.52719965973440841</v>
      </c>
      <c r="I140" s="1">
        <f t="shared" ca="1" si="17"/>
        <v>0.39210000490577845</v>
      </c>
      <c r="J140" s="1">
        <f t="shared" ca="1" si="17"/>
        <v>0.30284265660089493</v>
      </c>
      <c r="K140" s="1">
        <f t="shared" ca="1" si="17"/>
        <v>0.23754266626067094</v>
      </c>
      <c r="L140" s="1">
        <f t="shared" ca="1" si="17"/>
        <v>7.5350843264588629E-2</v>
      </c>
      <c r="M140" s="1">
        <f t="shared" ca="1" si="17"/>
        <v>-3.7703663580247029E-2</v>
      </c>
      <c r="N140" s="1">
        <f t="shared" ca="1" si="17"/>
        <v>-3.197141047571235E-2</v>
      </c>
      <c r="O140" s="1">
        <f t="shared" ca="1" si="17"/>
        <v>3.1303388723221602E-2</v>
      </c>
      <c r="P140" s="1">
        <f t="shared" ca="1" si="17"/>
        <v>0.11953328826912864</v>
      </c>
      <c r="Q140" s="1">
        <f t="shared" ca="1" si="17"/>
        <v>0.21538876250613176</v>
      </c>
      <c r="R140" s="1">
        <f t="shared" ca="1" si="17"/>
        <v>0.21530537144630207</v>
      </c>
      <c r="S140" s="1">
        <f t="shared" ca="1" si="17"/>
        <v>0.21262336137790966</v>
      </c>
      <c r="T140" s="1">
        <f t="shared" ca="1" si="17"/>
        <v>0.34158647335427844</v>
      </c>
      <c r="U140" s="1">
        <f t="shared" ca="1" si="17"/>
        <v>0.52055588868118352</v>
      </c>
      <c r="V140" s="1">
        <f t="shared" ca="1" si="15"/>
        <v>0.47365678923617427</v>
      </c>
      <c r="W140" s="1">
        <f t="shared" ca="1" si="16"/>
        <v>0.40050409490920519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4.7268540218910381E-2</v>
      </c>
      <c r="E141" s="1">
        <f t="shared" ca="1" si="13"/>
        <v>2.4005683500707396E-2</v>
      </c>
      <c r="F141" s="1">
        <f t="shared" ca="1" si="17"/>
        <v>7.2725540642918765E-2</v>
      </c>
      <c r="G141" s="1">
        <f t="shared" ca="1" si="17"/>
        <v>0.22650793932512964</v>
      </c>
      <c r="H141" s="1">
        <f t="shared" ca="1" si="17"/>
        <v>0.4008644225266963</v>
      </c>
      <c r="I141" s="1">
        <f t="shared" ca="1" si="17"/>
        <v>0.48125061154975263</v>
      </c>
      <c r="J141" s="1">
        <f t="shared" ca="1" si="17"/>
        <v>0.50944266354314249</v>
      </c>
      <c r="K141" s="1">
        <f t="shared" ca="1" si="17"/>
        <v>0.46136170894318829</v>
      </c>
      <c r="L141" s="1">
        <f t="shared" ca="1" si="17"/>
        <v>0.33175505295848268</v>
      </c>
      <c r="M141" s="1">
        <f t="shared" ca="1" si="17"/>
        <v>0.22748154348492208</v>
      </c>
      <c r="N141" s="1">
        <f t="shared" ca="1" si="17"/>
        <v>0.24517146122253702</v>
      </c>
      <c r="O141" s="1">
        <f t="shared" ca="1" si="17"/>
        <v>0.29464456146700307</v>
      </c>
      <c r="P141" s="1">
        <f t="shared" ca="1" si="17"/>
        <v>0.22274209458967795</v>
      </c>
      <c r="Q141" s="1">
        <f t="shared" ca="1" si="17"/>
        <v>0.30279273698724191</v>
      </c>
      <c r="R141" s="1">
        <f t="shared" ca="1" si="17"/>
        <v>0.57891922691046727</v>
      </c>
      <c r="S141" s="1">
        <f t="shared" ca="1" si="17"/>
        <v>0.68704586949242819</v>
      </c>
      <c r="T141" s="1">
        <f t="shared" ca="1" si="17"/>
        <v>0.46883475423891152</v>
      </c>
      <c r="U141" s="1">
        <f t="shared" ca="1" si="17"/>
        <v>0.22554498230926873</v>
      </c>
      <c r="V141" s="1">
        <f t="shared" ca="1" si="15"/>
        <v>0.2212299978591715</v>
      </c>
      <c r="W141" s="1">
        <f t="shared" ca="1" si="16"/>
        <v>0.44691312555222912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-2.7864851134954811E-2</v>
      </c>
      <c r="E142" s="1">
        <f t="shared" ca="1" si="13"/>
        <v>0.15651287048376714</v>
      </c>
      <c r="F142" s="1">
        <f t="shared" ca="1" si="17"/>
        <v>0.33577586257748571</v>
      </c>
      <c r="G142" s="1">
        <f t="shared" ca="1" si="17"/>
        <v>0.36992605233658293</v>
      </c>
      <c r="H142" s="1">
        <f t="shared" ca="1" si="17"/>
        <v>0.33954690446916436</v>
      </c>
      <c r="I142" s="1">
        <f t="shared" ca="1" si="17"/>
        <v>0.37767087667757937</v>
      </c>
      <c r="J142" s="1">
        <f t="shared" ca="1" si="17"/>
        <v>0.46472448588827298</v>
      </c>
      <c r="K142" s="1">
        <f t="shared" ca="1" si="17"/>
        <v>0.70580671632060654</v>
      </c>
      <c r="L142" s="1">
        <f t="shared" ca="1" si="17"/>
        <v>0.82611324042316225</v>
      </c>
      <c r="M142" s="1">
        <f t="shared" ca="1" si="17"/>
        <v>0.64254525109710159</v>
      </c>
      <c r="N142" s="1">
        <f t="shared" ca="1" si="17"/>
        <v>0.27573304265250753</v>
      </c>
      <c r="O142" s="1">
        <f t="shared" ca="1" si="17"/>
        <v>8.1605309947811594E-2</v>
      </c>
      <c r="P142" s="1">
        <f t="shared" ca="1" si="17"/>
        <v>9.8034466593002939E-2</v>
      </c>
      <c r="Q142" s="1">
        <f t="shared" ca="1" si="17"/>
        <v>0.20527778003601366</v>
      </c>
      <c r="R142" s="1">
        <f t="shared" ca="1" si="17"/>
        <v>0.24741021068774152</v>
      </c>
      <c r="S142" s="1">
        <f t="shared" ca="1" si="17"/>
        <v>0.41008472409091634</v>
      </c>
      <c r="T142" s="1">
        <f t="shared" ca="1" si="17"/>
        <v>0.6396391001054742</v>
      </c>
      <c r="U142" s="1">
        <f t="shared" ca="1" si="17"/>
        <v>0.86788813567984469</v>
      </c>
      <c r="V142" s="1">
        <f t="shared" ca="1" si="15"/>
        <v>0.9951731907980047</v>
      </c>
      <c r="W142" s="1">
        <f t="shared" ca="1" si="16"/>
        <v>1.0596564761984097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-8.6556488008846019E-3</v>
      </c>
      <c r="E143" s="1">
        <f t="shared" ca="1" si="13"/>
        <v>2.7998935164884046E-2</v>
      </c>
      <c r="F143" s="1">
        <f t="shared" ca="1" si="17"/>
        <v>-4.5526614562201098E-2</v>
      </c>
      <c r="G143" s="1">
        <f t="shared" ca="1" si="17"/>
        <v>-7.3882541319115869E-2</v>
      </c>
      <c r="H143" s="1">
        <f t="shared" ca="1" si="17"/>
        <v>-1.3483875424881688E-2</v>
      </c>
      <c r="I143" s="1">
        <f t="shared" ca="1" si="17"/>
        <v>4.594067250885113E-2</v>
      </c>
      <c r="J143" s="1">
        <f t="shared" ca="1" si="17"/>
        <v>0.12008237496805638</v>
      </c>
      <c r="K143" s="1">
        <f t="shared" ca="1" si="17"/>
        <v>0.20686331366187555</v>
      </c>
      <c r="L143" s="1">
        <f t="shared" ca="1" si="17"/>
        <v>0.21239284915683446</v>
      </c>
      <c r="M143" s="1">
        <f t="shared" ca="1" si="17"/>
        <v>0.12809851821237467</v>
      </c>
      <c r="N143" s="1">
        <f t="shared" ca="1" si="17"/>
        <v>9.2982122266012171E-2</v>
      </c>
      <c r="O143" s="1">
        <f t="shared" ca="1" si="17"/>
        <v>0.12106160167448236</v>
      </c>
      <c r="P143" s="1">
        <f t="shared" ca="1" si="17"/>
        <v>9.7580681316078194E-2</v>
      </c>
      <c r="Q143" s="1">
        <f t="shared" ca="1" si="17"/>
        <v>0.11947078714503763</v>
      </c>
      <c r="R143" s="1">
        <f t="shared" ca="1" si="17"/>
        <v>0.17307879835236317</v>
      </c>
      <c r="S143" s="1">
        <f t="shared" ca="1" si="17"/>
        <v>0.19671770742144903</v>
      </c>
      <c r="T143" s="1">
        <f t="shared" ca="1" si="17"/>
        <v>0.14029033007348171</v>
      </c>
      <c r="U143" s="1">
        <f t="shared" ref="U143:U158" ca="1" si="18">(U93+0.6*(V93+T93)+0.15*(S93+W93))/(1+2*0.6+2*0.15)</f>
        <v>5.660027074437074E-2</v>
      </c>
      <c r="V143" s="1">
        <f t="shared" ca="1" si="15"/>
        <v>5.7624795786149112E-3</v>
      </c>
      <c r="W143" s="1">
        <f t="shared" ca="1" si="16"/>
        <v>1.0526990821051926E-2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-2.9446612846097345E-2</v>
      </c>
      <c r="E144" s="1">
        <f t="shared" ca="1" si="13"/>
        <v>2.0174582082224172E-2</v>
      </c>
      <c r="F144" s="1">
        <f t="shared" ref="F144:T158" ca="1" si="19">(F94+0.6*(G94+E94)+0.15*(D94+H94))/(1+2*0.6+2*0.15)</f>
        <v>6.9945129805427581E-2</v>
      </c>
      <c r="G144" s="1">
        <f t="shared" ca="1" si="19"/>
        <v>0.14317697149876232</v>
      </c>
      <c r="H144" s="1">
        <f t="shared" ca="1" si="19"/>
        <v>0.24770481229321778</v>
      </c>
      <c r="I144" s="1">
        <f t="shared" ca="1" si="19"/>
        <v>0.29508528244764126</v>
      </c>
      <c r="J144" s="1">
        <f t="shared" ca="1" si="19"/>
        <v>0.32369552879436692</v>
      </c>
      <c r="K144" s="1">
        <f t="shared" ca="1" si="19"/>
        <v>0.48960683349669443</v>
      </c>
      <c r="L144" s="1">
        <f t="shared" ca="1" si="19"/>
        <v>0.60029499508700268</v>
      </c>
      <c r="M144" s="1">
        <f t="shared" ca="1" si="19"/>
        <v>0.54495891186970069</v>
      </c>
      <c r="N144" s="1">
        <f t="shared" ca="1" si="19"/>
        <v>0.27939642286361838</v>
      </c>
      <c r="O144" s="1">
        <f t="shared" ca="1" si="19"/>
        <v>0.14086574843988223</v>
      </c>
      <c r="P144" s="1">
        <f t="shared" ca="1" si="19"/>
        <v>0.19567365674353437</v>
      </c>
      <c r="Q144" s="1">
        <f t="shared" ca="1" si="19"/>
        <v>0.2835643958621944</v>
      </c>
      <c r="R144" s="1">
        <f t="shared" ca="1" si="19"/>
        <v>0.3071246830598699</v>
      </c>
      <c r="S144" s="1">
        <f t="shared" ca="1" si="19"/>
        <v>0.26541496540779425</v>
      </c>
      <c r="T144" s="1">
        <f t="shared" ca="1" si="19"/>
        <v>0.23323707109781947</v>
      </c>
      <c r="U144" s="1">
        <f t="shared" ca="1" si="18"/>
        <v>0.19161059900074237</v>
      </c>
      <c r="V144" s="1">
        <f t="shared" ca="1" si="15"/>
        <v>0.24570111478611281</v>
      </c>
      <c r="W144" s="1">
        <f t="shared" ca="1" si="16"/>
        <v>0.41219088863724768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-0.13208496579708431</v>
      </c>
      <c r="E145" s="1">
        <f t="shared" ca="1" si="13"/>
        <v>-8.452224211153149E-2</v>
      </c>
      <c r="F145" s="1">
        <f t="shared" ca="1" si="19"/>
        <v>1.0447523430312439E-2</v>
      </c>
      <c r="G145" s="1">
        <f t="shared" ca="1" si="19"/>
        <v>0.2615543970244939</v>
      </c>
      <c r="H145" s="1">
        <f t="shared" ca="1" si="19"/>
        <v>0.5504619617729366</v>
      </c>
      <c r="I145" s="1">
        <f t="shared" ca="1" si="19"/>
        <v>0.51306098855042004</v>
      </c>
      <c r="J145" s="1">
        <f t="shared" ca="1" si="19"/>
        <v>0.25779459145655598</v>
      </c>
      <c r="K145" s="1">
        <f t="shared" ca="1" si="19"/>
        <v>0.18427639080162755</v>
      </c>
      <c r="L145" s="1">
        <f t="shared" ca="1" si="19"/>
        <v>0.25722231482133129</v>
      </c>
      <c r="M145" s="1">
        <f t="shared" ca="1" si="19"/>
        <v>0.19755722996532601</v>
      </c>
      <c r="N145" s="1">
        <f t="shared" ca="1" si="19"/>
        <v>7.994534982586074E-2</v>
      </c>
      <c r="O145" s="1">
        <f t="shared" ca="1" si="19"/>
        <v>5.1521412230217979E-2</v>
      </c>
      <c r="P145" s="1">
        <f t="shared" ca="1" si="19"/>
        <v>5.3598088112517872E-2</v>
      </c>
      <c r="Q145" s="1">
        <f t="shared" ca="1" si="19"/>
        <v>9.9675681038656705E-2</v>
      </c>
      <c r="R145" s="1">
        <f t="shared" ca="1" si="19"/>
        <v>0.23754670105324066</v>
      </c>
      <c r="S145" s="1">
        <f t="shared" ca="1" si="19"/>
        <v>0.33670223604633143</v>
      </c>
      <c r="T145" s="1">
        <f t="shared" ca="1" si="19"/>
        <v>0.22233870501177461</v>
      </c>
      <c r="U145" s="1">
        <f t="shared" ca="1" si="18"/>
        <v>0.10555787154823511</v>
      </c>
      <c r="V145" s="1">
        <f t="shared" ca="1" si="15"/>
        <v>8.8736056958793053E-2</v>
      </c>
      <c r="W145" s="1">
        <f t="shared" ca="1" si="16"/>
        <v>0.12378123481380839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2.7380048628064198E-2</v>
      </c>
      <c r="E146" s="1">
        <f t="shared" ca="1" si="13"/>
        <v>0.12370515200421543</v>
      </c>
      <c r="F146" s="1">
        <f t="shared" ca="1" si="19"/>
        <v>0.23599821218267802</v>
      </c>
      <c r="G146" s="1">
        <f t="shared" ca="1" si="19"/>
        <v>0.31597695415587168</v>
      </c>
      <c r="H146" s="1">
        <f t="shared" ca="1" si="19"/>
        <v>0.45244432779285237</v>
      </c>
      <c r="I146" s="1">
        <f t="shared" ca="1" si="19"/>
        <v>0.52212254004402436</v>
      </c>
      <c r="J146" s="1">
        <f t="shared" ca="1" si="19"/>
        <v>0.51748635269445953</v>
      </c>
      <c r="K146" s="1">
        <f t="shared" ca="1" si="19"/>
        <v>0.59163024819966736</v>
      </c>
      <c r="L146" s="1">
        <f t="shared" ca="1" si="19"/>
        <v>0.6967694087550893</v>
      </c>
      <c r="M146" s="1">
        <f t="shared" ca="1" si="19"/>
        <v>0.60165251711510692</v>
      </c>
      <c r="N146" s="1">
        <f t="shared" ca="1" si="19"/>
        <v>0.41043623142217667</v>
      </c>
      <c r="O146" s="1">
        <f t="shared" ca="1" si="19"/>
        <v>0.35013246709709767</v>
      </c>
      <c r="P146" s="1">
        <f t="shared" ca="1" si="19"/>
        <v>0.31084872732011598</v>
      </c>
      <c r="Q146" s="1">
        <f t="shared" ca="1" si="19"/>
        <v>0.44156733818071914</v>
      </c>
      <c r="R146" s="1">
        <f t="shared" ca="1" si="19"/>
        <v>0.62169700370385417</v>
      </c>
      <c r="S146" s="1">
        <f t="shared" ca="1" si="19"/>
        <v>0.65100607597421623</v>
      </c>
      <c r="T146" s="1">
        <f t="shared" ca="1" si="19"/>
        <v>0.46450955855171638</v>
      </c>
      <c r="U146" s="1">
        <f t="shared" ca="1" si="18"/>
        <v>0.20820923366953928</v>
      </c>
      <c r="V146" s="1">
        <f t="shared" ca="1" si="15"/>
        <v>0.18585827738326705</v>
      </c>
      <c r="W146" s="1">
        <f t="shared" ca="1" si="16"/>
        <v>0.42395419256837608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-0.11025398176201404</v>
      </c>
      <c r="E147" s="1">
        <f t="shared" ca="1" si="13"/>
        <v>-7.7421330121474452E-2</v>
      </c>
      <c r="F147" s="1">
        <f t="shared" ca="1" si="19"/>
        <v>-2.0860733765295514E-3</v>
      </c>
      <c r="G147" s="1">
        <f t="shared" ca="1" si="19"/>
        <v>0.24294671327478951</v>
      </c>
      <c r="H147" s="1">
        <f t="shared" ca="1" si="19"/>
        <v>0.5598067861560232</v>
      </c>
      <c r="I147" s="1">
        <f t="shared" ca="1" si="19"/>
        <v>0.62164034330892171</v>
      </c>
      <c r="J147" s="1">
        <f t="shared" ca="1" si="19"/>
        <v>0.57948817501185756</v>
      </c>
      <c r="K147" s="1">
        <f t="shared" ca="1" si="19"/>
        <v>0.56077455254547393</v>
      </c>
      <c r="L147" s="1">
        <f t="shared" ca="1" si="19"/>
        <v>0.68934492392196645</v>
      </c>
      <c r="M147" s="1">
        <f t="shared" ca="1" si="19"/>
        <v>0.65420979814426594</v>
      </c>
      <c r="N147" s="1">
        <f t="shared" ca="1" si="19"/>
        <v>0.34659223074625806</v>
      </c>
      <c r="O147" s="1">
        <f t="shared" ca="1" si="19"/>
        <v>0.14366028455871074</v>
      </c>
      <c r="P147" s="1">
        <f t="shared" ca="1" si="19"/>
        <v>0.21240442479775684</v>
      </c>
      <c r="Q147" s="1">
        <f t="shared" ca="1" si="19"/>
        <v>0.39675661947518559</v>
      </c>
      <c r="R147" s="1">
        <f t="shared" ca="1" si="19"/>
        <v>0.35756477885887056</v>
      </c>
      <c r="S147" s="1">
        <f t="shared" ca="1" si="19"/>
        <v>0.3327678165540463</v>
      </c>
      <c r="T147" s="1">
        <f t="shared" ca="1" si="19"/>
        <v>0.4404057934686107</v>
      </c>
      <c r="U147" s="1">
        <f t="shared" ca="1" si="18"/>
        <v>0.56944106169190822</v>
      </c>
      <c r="V147" s="1">
        <f t="shared" ca="1" si="15"/>
        <v>0.69976920017767041</v>
      </c>
      <c r="W147" s="1">
        <f t="shared" ca="1" si="16"/>
        <v>0.78285117745746968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5.2528251087907644E-2</v>
      </c>
      <c r="E148" s="1">
        <f t="shared" ca="1" si="13"/>
        <v>5.4713325957547257E-2</v>
      </c>
      <c r="F148" s="1">
        <f t="shared" ca="1" si="19"/>
        <v>0.10004563390666946</v>
      </c>
      <c r="G148" s="1">
        <f t="shared" ca="1" si="19"/>
        <v>0.22264991489382185</v>
      </c>
      <c r="H148" s="1">
        <f t="shared" ca="1" si="19"/>
        <v>0.38580982997869323</v>
      </c>
      <c r="I148" s="1">
        <f t="shared" ca="1" si="19"/>
        <v>0.32973868617422786</v>
      </c>
      <c r="J148" s="1">
        <f t="shared" ca="1" si="19"/>
        <v>0.23791002484223664</v>
      </c>
      <c r="K148" s="1">
        <f t="shared" ca="1" si="19"/>
        <v>0.2235467778052059</v>
      </c>
      <c r="L148" s="1">
        <f t="shared" ca="1" si="19"/>
        <v>0.2458528542752898</v>
      </c>
      <c r="M148" s="1">
        <f t="shared" ca="1" si="19"/>
        <v>0.17817507479571654</v>
      </c>
      <c r="N148" s="1">
        <f t="shared" ca="1" si="19"/>
        <v>0.1196874937532999</v>
      </c>
      <c r="O148" s="1">
        <f t="shared" ca="1" si="19"/>
        <v>0.13015426386014012</v>
      </c>
      <c r="P148" s="1">
        <f t="shared" ca="1" si="19"/>
        <v>0.12946743835805655</v>
      </c>
      <c r="Q148" s="1">
        <f t="shared" ca="1" si="19"/>
        <v>0.16698266782787755</v>
      </c>
      <c r="R148" s="1">
        <f t="shared" ca="1" si="19"/>
        <v>0.27315666379617348</v>
      </c>
      <c r="S148" s="1">
        <f t="shared" ca="1" si="19"/>
        <v>0.37710349532162191</v>
      </c>
      <c r="T148" s="1">
        <f t="shared" ca="1" si="19"/>
        <v>0.31187953470948387</v>
      </c>
      <c r="U148" s="1">
        <f t="shared" ca="1" si="18"/>
        <v>0.13657856648107208</v>
      </c>
      <c r="V148" s="1">
        <f t="shared" ca="1" si="15"/>
        <v>-2.0599623469956174E-3</v>
      </c>
      <c r="W148" s="1">
        <f t="shared" ca="1" si="16"/>
        <v>-2.0981468725150363E-2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0.10107705917391971</v>
      </c>
      <c r="E149" s="1">
        <f t="shared" ca="1" si="13"/>
        <v>0.24569500055818833</v>
      </c>
      <c r="F149" s="1">
        <f t="shared" ca="1" si="19"/>
        <v>0.35801716096200414</v>
      </c>
      <c r="G149" s="1">
        <f t="shared" ca="1" si="19"/>
        <v>0.22004207892029543</v>
      </c>
      <c r="H149" s="1">
        <f t="shared" ca="1" si="19"/>
        <v>0.10982114767924847</v>
      </c>
      <c r="I149" s="1">
        <f t="shared" ca="1" si="19"/>
        <v>0.25162283728822765</v>
      </c>
      <c r="J149" s="1">
        <f t="shared" ca="1" si="19"/>
        <v>0.63575064987520713</v>
      </c>
      <c r="K149" s="1">
        <f t="shared" ca="1" si="19"/>
        <v>0.84594205152277246</v>
      </c>
      <c r="L149" s="1">
        <f t="shared" ca="1" si="19"/>
        <v>0.79697000631229753</v>
      </c>
      <c r="M149" s="1">
        <f t="shared" ca="1" si="19"/>
        <v>0.59701824669415393</v>
      </c>
      <c r="N149" s="1">
        <f t="shared" ca="1" si="19"/>
        <v>0.36003631444563478</v>
      </c>
      <c r="O149" s="1">
        <f t="shared" ca="1" si="19"/>
        <v>0.27789211236534361</v>
      </c>
      <c r="P149" s="1">
        <f t="shared" ca="1" si="19"/>
        <v>0.26581244611248062</v>
      </c>
      <c r="Q149" s="1">
        <f t="shared" ca="1" si="19"/>
        <v>0.38919427722149802</v>
      </c>
      <c r="R149" s="1">
        <f t="shared" ca="1" si="19"/>
        <v>0.49974518018910885</v>
      </c>
      <c r="S149" s="1">
        <f t="shared" ca="1" si="19"/>
        <v>0.59865231156573073</v>
      </c>
      <c r="T149" s="1">
        <f t="shared" ca="1" si="19"/>
        <v>0.60091177272543828</v>
      </c>
      <c r="U149" s="1">
        <f t="shared" ca="1" si="18"/>
        <v>0.68050889058608477</v>
      </c>
      <c r="V149" s="1">
        <f t="shared" ca="1" si="15"/>
        <v>0.77405568989488671</v>
      </c>
      <c r="W149" s="1">
        <f t="shared" ca="1" si="16"/>
        <v>0.85546474129472083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-5.1875118268906529E-3</v>
      </c>
      <c r="E150" s="1">
        <f t="shared" ca="1" si="13"/>
        <v>0.20996414870471838</v>
      </c>
      <c r="F150" s="1">
        <f t="shared" ca="1" si="19"/>
        <v>0.3916805145221765</v>
      </c>
      <c r="G150" s="1">
        <f t="shared" ca="1" si="19"/>
        <v>0.24599091096572492</v>
      </c>
      <c r="H150" s="1">
        <f t="shared" ca="1" si="19"/>
        <v>0.11869799082643176</v>
      </c>
      <c r="I150" s="1">
        <f t="shared" ca="1" si="19"/>
        <v>0.21863788265654188</v>
      </c>
      <c r="J150" s="1">
        <f t="shared" ca="1" si="19"/>
        <v>0.34281794461890874</v>
      </c>
      <c r="K150" s="1">
        <f t="shared" ca="1" si="19"/>
        <v>0.23942010812472886</v>
      </c>
      <c r="L150" s="1">
        <f t="shared" ca="1" si="19"/>
        <v>0.11397876749291873</v>
      </c>
      <c r="M150" s="1">
        <f t="shared" ca="1" si="19"/>
        <v>0.11667778049346815</v>
      </c>
      <c r="N150" s="1">
        <f t="shared" ca="1" si="19"/>
        <v>0.17138456622336945</v>
      </c>
      <c r="O150" s="1">
        <f t="shared" ca="1" si="19"/>
        <v>0.23741750127312708</v>
      </c>
      <c r="P150" s="1">
        <f t="shared" ca="1" si="19"/>
        <v>0.22411809588624948</v>
      </c>
      <c r="Q150" s="1">
        <f t="shared" ca="1" si="19"/>
        <v>0.18253777483489428</v>
      </c>
      <c r="R150" s="1">
        <f t="shared" ca="1" si="19"/>
        <v>0.17136489958303008</v>
      </c>
      <c r="S150" s="1">
        <f t="shared" ca="1" si="19"/>
        <v>0.22632421933226157</v>
      </c>
      <c r="T150" s="1">
        <f t="shared" ca="1" si="19"/>
        <v>0.22088166194805758</v>
      </c>
      <c r="U150" s="1">
        <f t="shared" ca="1" si="18"/>
        <v>0.21848292967124375</v>
      </c>
      <c r="V150" s="1">
        <f t="shared" ca="1" si="15"/>
        <v>0.15152485868932367</v>
      </c>
      <c r="W150" s="1">
        <f t="shared" ca="1" si="16"/>
        <v>0.1186116384234578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2.1755917222487813E-2</v>
      </c>
      <c r="E151" s="1">
        <f t="shared" ca="1" si="13"/>
        <v>5.906409366328641E-2</v>
      </c>
      <c r="F151" s="1">
        <f t="shared" ca="1" si="19"/>
        <v>0.19224713633176421</v>
      </c>
      <c r="G151" s="1">
        <f t="shared" ca="1" si="19"/>
        <v>0.40595287433638128</v>
      </c>
      <c r="H151" s="1">
        <f t="shared" ca="1" si="19"/>
        <v>0.52931099169877038</v>
      </c>
      <c r="I151" s="1">
        <f t="shared" ca="1" si="19"/>
        <v>0.3974084696260029</v>
      </c>
      <c r="J151" s="1">
        <f t="shared" ca="1" si="19"/>
        <v>0.26063598247605102</v>
      </c>
      <c r="K151" s="1">
        <f t="shared" ca="1" si="19"/>
        <v>0.13368281886527039</v>
      </c>
      <c r="L151" s="1">
        <f t="shared" ca="1" si="19"/>
        <v>0.10471078344379955</v>
      </c>
      <c r="M151" s="1">
        <f t="shared" ca="1" si="19"/>
        <v>0.19725462287962961</v>
      </c>
      <c r="N151" s="1">
        <f t="shared" ca="1" si="19"/>
        <v>0.23636275449447011</v>
      </c>
      <c r="O151" s="1">
        <f t="shared" ca="1" si="19"/>
        <v>0.15644125880546242</v>
      </c>
      <c r="P151" s="1">
        <f t="shared" ca="1" si="19"/>
        <v>0.10948010006653659</v>
      </c>
      <c r="Q151" s="1">
        <f t="shared" ca="1" si="19"/>
        <v>0.1617655974738578</v>
      </c>
      <c r="R151" s="1">
        <f t="shared" ca="1" si="19"/>
        <v>0.23612103491590583</v>
      </c>
      <c r="S151" s="1">
        <f t="shared" ca="1" si="19"/>
        <v>0.31860670542846631</v>
      </c>
      <c r="T151" s="1">
        <f t="shared" ca="1" si="19"/>
        <v>0.30163090619062904</v>
      </c>
      <c r="U151" s="1">
        <f t="shared" ca="1" si="18"/>
        <v>0.3515753261673748</v>
      </c>
      <c r="V151" s="1">
        <f t="shared" ca="1" si="15"/>
        <v>0.3705752142811381</v>
      </c>
      <c r="W151" s="1">
        <f t="shared" ca="1" si="16"/>
        <v>0.30201874361330489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-4.2337546983142538E-3</v>
      </c>
      <c r="E152" s="1">
        <f t="shared" ca="1" si="13"/>
        <v>0.10092733104138978</v>
      </c>
      <c r="F152" s="1">
        <f t="shared" ca="1" si="19"/>
        <v>0.23121758757382307</v>
      </c>
      <c r="G152" s="1">
        <f t="shared" ca="1" si="19"/>
        <v>0.39428862049651797</v>
      </c>
      <c r="H152" s="1">
        <f t="shared" ca="1" si="19"/>
        <v>0.6656638127835055</v>
      </c>
      <c r="I152" s="1">
        <f t="shared" ca="1" si="19"/>
        <v>0.76015734437269034</v>
      </c>
      <c r="J152" s="1">
        <f t="shared" ca="1" si="19"/>
        <v>0.60848826087185681</v>
      </c>
      <c r="K152" s="1">
        <f t="shared" ca="1" si="19"/>
        <v>0.44029629598436715</v>
      </c>
      <c r="L152" s="1">
        <f t="shared" ca="1" si="19"/>
        <v>0.3874015287004588</v>
      </c>
      <c r="M152" s="1">
        <f t="shared" ca="1" si="19"/>
        <v>0.28810782585627936</v>
      </c>
      <c r="N152" s="1">
        <f t="shared" ca="1" si="19"/>
        <v>0.20861044944883061</v>
      </c>
      <c r="O152" s="1">
        <f t="shared" ca="1" si="19"/>
        <v>0.24691262282259024</v>
      </c>
      <c r="P152" s="1">
        <f t="shared" ca="1" si="19"/>
        <v>0.33330536095796726</v>
      </c>
      <c r="Q152" s="1">
        <f t="shared" ca="1" si="19"/>
        <v>0.48620485519106377</v>
      </c>
      <c r="R152" s="1">
        <f t="shared" ca="1" si="19"/>
        <v>0.60511354009486662</v>
      </c>
      <c r="S152" s="1">
        <f t="shared" ca="1" si="19"/>
        <v>0.57572193014749029</v>
      </c>
      <c r="T152" s="1">
        <f t="shared" ca="1" si="19"/>
        <v>0.44723425126115479</v>
      </c>
      <c r="U152" s="1">
        <f t="shared" ca="1" si="18"/>
        <v>0.32260296029692326</v>
      </c>
      <c r="V152" s="1">
        <f t="shared" ca="1" si="15"/>
        <v>0.33354121861205355</v>
      </c>
      <c r="W152" s="1">
        <f t="shared" ca="1" si="16"/>
        <v>0.44647309595308771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8.8895059894694831E-2</v>
      </c>
      <c r="E153" s="1">
        <f t="shared" ca="1" si="13"/>
        <v>0.31968564637448083</v>
      </c>
      <c r="F153" s="1">
        <f t="shared" ca="1" si="19"/>
        <v>0.59904735305357781</v>
      </c>
      <c r="G153" s="1">
        <f t="shared" ca="1" si="19"/>
        <v>0.62478057491526073</v>
      </c>
      <c r="H153" s="1">
        <f t="shared" ca="1" si="19"/>
        <v>0.54150080600462713</v>
      </c>
      <c r="I153" s="1">
        <f t="shared" ca="1" si="19"/>
        <v>0.49877324386659067</v>
      </c>
      <c r="J153" s="1">
        <f t="shared" ca="1" si="19"/>
        <v>0.38998696236107733</v>
      </c>
      <c r="K153" s="1">
        <f t="shared" ca="1" si="19"/>
        <v>0.36629890917054858</v>
      </c>
      <c r="L153" s="1">
        <f t="shared" ca="1" si="19"/>
        <v>0.22417327075798346</v>
      </c>
      <c r="M153" s="1">
        <f t="shared" ca="1" si="19"/>
        <v>8.7501421748581318E-2</v>
      </c>
      <c r="N153" s="1">
        <f t="shared" ca="1" si="19"/>
        <v>4.3205222664649566E-2</v>
      </c>
      <c r="O153" s="1">
        <f t="shared" ca="1" si="19"/>
        <v>8.762895060288943E-2</v>
      </c>
      <c r="P153" s="1">
        <f t="shared" ca="1" si="19"/>
        <v>0.12518940685437649</v>
      </c>
      <c r="Q153" s="1">
        <f t="shared" ca="1" si="19"/>
        <v>0.23507897848172679</v>
      </c>
      <c r="R153" s="1">
        <f t="shared" ca="1" si="19"/>
        <v>0.37943901243405975</v>
      </c>
      <c r="S153" s="1">
        <f t="shared" ca="1" si="19"/>
        <v>0.38564209797102089</v>
      </c>
      <c r="T153" s="1">
        <f t="shared" ca="1" si="19"/>
        <v>0.36662821819202263</v>
      </c>
      <c r="U153" s="1">
        <f t="shared" ca="1" si="18"/>
        <v>0.48112068497371485</v>
      </c>
      <c r="V153" s="1">
        <f t="shared" ca="1" si="15"/>
        <v>0.58984373005072832</v>
      </c>
      <c r="W153" s="1">
        <f t="shared" ca="1" si="16"/>
        <v>0.60102451063617579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0.16653113689294827</v>
      </c>
      <c r="E154" s="1">
        <f t="shared" ca="1" si="13"/>
        <v>0.29615545517347031</v>
      </c>
      <c r="F154" s="1">
        <f t="shared" ca="1" si="19"/>
        <v>0.43415481671054162</v>
      </c>
      <c r="G154" s="1">
        <f t="shared" ca="1" si="19"/>
        <v>0.34635375897826221</v>
      </c>
      <c r="H154" s="1">
        <f t="shared" ca="1" si="19"/>
        <v>0.18577503824591796</v>
      </c>
      <c r="I154" s="1">
        <f t="shared" ca="1" si="19"/>
        <v>6.7735075580779611E-2</v>
      </c>
      <c r="J154" s="1">
        <f t="shared" ca="1" si="19"/>
        <v>3.4637901931913392E-2</v>
      </c>
      <c r="K154" s="1">
        <f t="shared" ca="1" si="19"/>
        <v>8.7751928752642622E-2</v>
      </c>
      <c r="L154" s="1">
        <f t="shared" ca="1" si="19"/>
        <v>0.144532288174477</v>
      </c>
      <c r="M154" s="1">
        <f t="shared" ca="1" si="19"/>
        <v>0.15818469842704289</v>
      </c>
      <c r="N154" s="1">
        <f t="shared" ca="1" si="19"/>
        <v>0.16794057502667273</v>
      </c>
      <c r="O154" s="1">
        <f t="shared" ca="1" si="19"/>
        <v>0.16313622929941932</v>
      </c>
      <c r="P154" s="1">
        <f t="shared" ca="1" si="19"/>
        <v>8.5363802940402606E-2</v>
      </c>
      <c r="Q154" s="1">
        <f t="shared" ca="1" si="19"/>
        <v>4.308494197327524E-2</v>
      </c>
      <c r="R154" s="1">
        <f t="shared" ca="1" si="19"/>
        <v>0.15249554106884036</v>
      </c>
      <c r="S154" s="1">
        <f t="shared" ca="1" si="19"/>
        <v>0.2956316639032911</v>
      </c>
      <c r="T154" s="1">
        <f t="shared" ca="1" si="19"/>
        <v>0.19533127558478947</v>
      </c>
      <c r="U154" s="1">
        <f t="shared" ca="1" si="18"/>
        <v>0.11462829284488696</v>
      </c>
      <c r="V154" s="1">
        <f t="shared" ca="1" si="15"/>
        <v>0.19082740385038821</v>
      </c>
      <c r="W154" s="1">
        <f t="shared" ca="1" si="16"/>
        <v>0.3339974253257072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1.4782776524322579E-2</v>
      </c>
      <c r="E155" s="1">
        <f t="shared" ca="1" si="13"/>
        <v>0.13400108314813916</v>
      </c>
      <c r="F155" s="1">
        <f t="shared" ca="1" si="19"/>
        <v>0.22811312447657101</v>
      </c>
      <c r="G155" s="1">
        <f t="shared" ca="1" si="19"/>
        <v>0.20370434609406907</v>
      </c>
      <c r="H155" s="1">
        <f t="shared" ca="1" si="19"/>
        <v>0.24663897164563608</v>
      </c>
      <c r="I155" s="1">
        <f t="shared" ca="1" si="19"/>
        <v>0.37901120213760831</v>
      </c>
      <c r="J155" s="1">
        <f t="shared" ca="1" si="19"/>
        <v>0.39983799037566403</v>
      </c>
      <c r="K155" s="1">
        <f t="shared" ca="1" si="19"/>
        <v>0.49708117582655731</v>
      </c>
      <c r="L155" s="1">
        <f t="shared" ca="1" si="19"/>
        <v>0.43999386496990101</v>
      </c>
      <c r="M155" s="1">
        <f t="shared" ca="1" si="19"/>
        <v>0.22981585016009251</v>
      </c>
      <c r="N155" s="1">
        <f t="shared" ca="1" si="19"/>
        <v>6.9754946465979212E-2</v>
      </c>
      <c r="O155" s="1">
        <f t="shared" ca="1" si="19"/>
        <v>3.5451482768308937E-2</v>
      </c>
      <c r="P155" s="1">
        <f t="shared" ca="1" si="19"/>
        <v>2.2017947439174859E-2</v>
      </c>
      <c r="Q155" s="1">
        <f t="shared" ca="1" si="19"/>
        <v>7.2369802970115374E-2</v>
      </c>
      <c r="R155" s="1">
        <f t="shared" ca="1" si="19"/>
        <v>0.20567339940817647</v>
      </c>
      <c r="S155" s="1">
        <f t="shared" ca="1" si="19"/>
        <v>0.3605261652291597</v>
      </c>
      <c r="T155" s="1">
        <f t="shared" ca="1" si="19"/>
        <v>0.27884686172028628</v>
      </c>
      <c r="U155" s="1">
        <f t="shared" ca="1" si="18"/>
        <v>0.11621524496853106</v>
      </c>
      <c r="V155" s="1">
        <f t="shared" ca="1" si="15"/>
        <v>3.4170881999321022E-2</v>
      </c>
      <c r="W155" s="1">
        <f t="shared" ca="1" si="16"/>
        <v>7.4738241815417258E-2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0.12085677297276977</v>
      </c>
      <c r="E156" s="1">
        <f t="shared" ca="1" si="13"/>
        <v>0.31566584716408597</v>
      </c>
      <c r="F156" s="1">
        <f t="shared" ca="1" si="19"/>
        <v>0.45859789519668209</v>
      </c>
      <c r="G156" s="1">
        <f t="shared" ca="1" si="19"/>
        <v>0.31055153051432627</v>
      </c>
      <c r="H156" s="1">
        <f t="shared" ca="1" si="19"/>
        <v>0.17186674995671214</v>
      </c>
      <c r="I156" s="1">
        <f t="shared" ca="1" si="19"/>
        <v>0.16638659116902824</v>
      </c>
      <c r="J156" s="1">
        <f t="shared" ca="1" si="19"/>
        <v>0.27310540348954687</v>
      </c>
      <c r="K156" s="1">
        <f t="shared" ca="1" si="19"/>
        <v>0.46343222992673344</v>
      </c>
      <c r="L156" s="1">
        <f t="shared" ca="1" si="19"/>
        <v>0.57537669314656981</v>
      </c>
      <c r="M156" s="1">
        <f t="shared" ca="1" si="19"/>
        <v>0.46703287185193909</v>
      </c>
      <c r="N156" s="1">
        <f t="shared" ca="1" si="19"/>
        <v>0.26585829287781204</v>
      </c>
      <c r="O156" s="1">
        <f t="shared" ca="1" si="19"/>
        <v>0.18389719204254948</v>
      </c>
      <c r="P156" s="1">
        <f t="shared" ca="1" si="19"/>
        <v>0.14991455975396789</v>
      </c>
      <c r="Q156" s="1">
        <f t="shared" ca="1" si="19"/>
        <v>0.19630463531298017</v>
      </c>
      <c r="R156" s="1">
        <f t="shared" ca="1" si="19"/>
        <v>0.30192450968034479</v>
      </c>
      <c r="S156" s="1">
        <f t="shared" ca="1" si="19"/>
        <v>0.4776775317918987</v>
      </c>
      <c r="T156" s="1">
        <f t="shared" ca="1" si="19"/>
        <v>0.56081439736173289</v>
      </c>
      <c r="U156" s="1">
        <f t="shared" ca="1" si="18"/>
        <v>0.57079623046086447</v>
      </c>
      <c r="V156" s="1">
        <f t="shared" ca="1" si="15"/>
        <v>0.71985310288562021</v>
      </c>
      <c r="W156" s="1">
        <f t="shared" ca="1" si="16"/>
        <v>0.80998029252468451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0.11072986326875105</v>
      </c>
      <c r="E157" s="1">
        <f t="shared" ca="1" si="13"/>
        <v>0.28308271342414126</v>
      </c>
      <c r="F157" s="1">
        <f t="shared" ca="1" si="19"/>
        <v>0.54482495774102291</v>
      </c>
      <c r="G157" s="1">
        <f t="shared" ca="1" si="19"/>
        <v>0.52017920303143139</v>
      </c>
      <c r="H157" s="1">
        <f t="shared" ca="1" si="19"/>
        <v>0.31383772438280655</v>
      </c>
      <c r="I157" s="1">
        <f t="shared" ca="1" si="19"/>
        <v>0.22468710366377848</v>
      </c>
      <c r="J157" s="1">
        <f t="shared" ca="1" si="19"/>
        <v>0.3556169713598123</v>
      </c>
      <c r="K157" s="1">
        <f t="shared" ca="1" si="19"/>
        <v>0.51487485088340412</v>
      </c>
      <c r="L157" s="1">
        <f t="shared" ca="1" si="19"/>
        <v>0.46501406446343718</v>
      </c>
      <c r="M157" s="1">
        <f t="shared" ca="1" si="19"/>
        <v>0.31219513926824372</v>
      </c>
      <c r="N157" s="1">
        <f t="shared" ca="1" si="19"/>
        <v>0.18868195517662781</v>
      </c>
      <c r="O157" s="1">
        <f t="shared" ca="1" si="19"/>
        <v>0.17695130231544737</v>
      </c>
      <c r="P157" s="1">
        <f t="shared" ca="1" si="19"/>
        <v>0.13399020651992011</v>
      </c>
      <c r="Q157" s="1">
        <f t="shared" ca="1" si="19"/>
        <v>0.11031776463791906</v>
      </c>
      <c r="R157" s="1">
        <f t="shared" ca="1" si="19"/>
        <v>0.15868661121669159</v>
      </c>
      <c r="S157" s="1">
        <f t="shared" ca="1" si="19"/>
        <v>0.26678545933606468</v>
      </c>
      <c r="T157" s="1">
        <f t="shared" ca="1" si="19"/>
        <v>0.44046301687418088</v>
      </c>
      <c r="U157" s="1">
        <f t="shared" ca="1" si="18"/>
        <v>0.72302726914625759</v>
      </c>
      <c r="V157" s="1">
        <f t="shared" ca="1" si="15"/>
        <v>0.91245703601372519</v>
      </c>
      <c r="W157" s="1">
        <f t="shared" ca="1" si="16"/>
        <v>0.99321615259363549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0.10679995488819462</v>
      </c>
      <c r="E158" s="1">
        <f t="shared" ca="1" si="13"/>
        <v>0.32430443535203696</v>
      </c>
      <c r="F158" s="1">
        <f t="shared" ca="1" si="19"/>
        <v>0.45289217769078122</v>
      </c>
      <c r="G158" s="1">
        <f t="shared" ca="1" si="19"/>
        <v>0.24000586100023708</v>
      </c>
      <c r="H158" s="1">
        <f t="shared" ca="1" si="19"/>
        <v>5.0932343173021435E-2</v>
      </c>
      <c r="I158" s="1">
        <f t="shared" ca="1" si="19"/>
        <v>7.0779128620532414E-2</v>
      </c>
      <c r="J158" s="1">
        <f t="shared" ca="1" si="19"/>
        <v>0.15888011102382957</v>
      </c>
      <c r="K158" s="1">
        <f t="shared" ca="1" si="19"/>
        <v>0.18570500754363778</v>
      </c>
      <c r="L158" s="1">
        <f ca="1">(L108+0.6*(M108+K108)+0.15*(J108+N108))/(1+2*0.6+2*0.15)</f>
        <v>0.10937666236776285</v>
      </c>
      <c r="M158" s="1">
        <f t="shared" ca="1" si="19"/>
        <v>7.5505995919892641E-2</v>
      </c>
      <c r="N158" s="1">
        <f t="shared" ca="1" si="19"/>
        <v>0.16858870411759011</v>
      </c>
      <c r="O158" s="1">
        <f t="shared" ca="1" si="19"/>
        <v>0.28836005874280102</v>
      </c>
      <c r="P158" s="1">
        <f t="shared" ca="1" si="19"/>
        <v>0.25537100834350202</v>
      </c>
      <c r="Q158" s="1">
        <f t="shared" ca="1" si="19"/>
        <v>0.17625400563304186</v>
      </c>
      <c r="R158" s="1">
        <f t="shared" ca="1" si="19"/>
        <v>0.2044313771506357</v>
      </c>
      <c r="S158" s="1">
        <f t="shared" ca="1" si="19"/>
        <v>0.32711848657213649</v>
      </c>
      <c r="T158" s="1">
        <f t="shared" ca="1" si="19"/>
        <v>0.2814074087312316</v>
      </c>
      <c r="U158" s="1">
        <f t="shared" ca="1" si="18"/>
        <v>0.2000156332003106</v>
      </c>
      <c r="V158" s="1">
        <f t="shared" ca="1" si="15"/>
        <v>0.10522494234242859</v>
      </c>
      <c r="W158" s="1">
        <f ca="1">(W108+0.6*(V108)+0.15*U108)/(1+0.6+0.15)</f>
        <v>1.4638853711396461E-2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1.8665533304023835E-2</v>
      </c>
      <c r="E160" s="3">
        <f t="shared" ref="E160:W160" ca="1" si="20">AVERAGE(E111:E134)</f>
        <v>3.985727549420686E-2</v>
      </c>
      <c r="F160" s="3">
        <f t="shared" ca="1" si="20"/>
        <v>0.15516766734566095</v>
      </c>
      <c r="G160" s="3">
        <f t="shared" ca="1" si="20"/>
        <v>0.38938056759210782</v>
      </c>
      <c r="H160" s="3">
        <f t="shared" ca="1" si="20"/>
        <v>0.55305203766690803</v>
      </c>
      <c r="I160" s="3">
        <f t="shared" ca="1" si="20"/>
        <v>0.40587278993856052</v>
      </c>
      <c r="J160" s="3">
        <f t="shared" ca="1" si="20"/>
        <v>0.16912319092595429</v>
      </c>
      <c r="K160" s="3">
        <f t="shared" ca="1" si="20"/>
        <v>5.2578446742055036E-2</v>
      </c>
      <c r="L160" s="3">
        <f t="shared" ca="1" si="20"/>
        <v>2.8690382136588002E-2</v>
      </c>
      <c r="M160" s="3">
        <f t="shared" ca="1" si="20"/>
        <v>2.3325515814956069E-2</v>
      </c>
      <c r="N160" s="3">
        <f t="shared" ca="1" si="20"/>
        <v>2.8843435804640064E-2</v>
      </c>
      <c r="O160" s="3">
        <f t="shared" ca="1" si="20"/>
        <v>3.1197770962150217E-2</v>
      </c>
      <c r="P160" s="3">
        <f t="shared" ca="1" si="20"/>
        <v>2.0662009940051712E-2</v>
      </c>
      <c r="Q160" s="3">
        <f t="shared" ca="1" si="20"/>
        <v>2.2026777955798549E-2</v>
      </c>
      <c r="R160" s="3">
        <f t="shared" ca="1" si="20"/>
        <v>3.2363724561412933E-2</v>
      </c>
      <c r="S160" s="3">
        <f t="shared" ca="1" si="20"/>
        <v>3.674028221244633E-2</v>
      </c>
      <c r="T160" s="3">
        <f t="shared" ca="1" si="20"/>
        <v>2.5440433495568241E-2</v>
      </c>
      <c r="U160" s="3">
        <f t="shared" ca="1" si="20"/>
        <v>1.9543487939573695E-2</v>
      </c>
      <c r="V160" s="3">
        <f t="shared" ca="1" si="20"/>
        <v>2.8312097249265877E-2</v>
      </c>
      <c r="W160" s="3">
        <f t="shared" ca="1" si="20"/>
        <v>3.1067046365538437E-2</v>
      </c>
    </row>
    <row r="161" spans="2:23">
      <c r="C161" s="1" t="s">
        <v>198</v>
      </c>
      <c r="D161" s="10">
        <f ca="1">AVERAGE(D135:D158)</f>
        <v>3.5671487625764747E-2</v>
      </c>
      <c r="E161" s="3">
        <f t="shared" ref="E161:W161" ca="1" si="21">AVERAGE(E135:E158)</f>
        <v>0.13314448153051803</v>
      </c>
      <c r="F161" s="3">
        <f t="shared" ca="1" si="21"/>
        <v>0.25731720640175981</v>
      </c>
      <c r="G161" s="3">
        <f t="shared" ca="1" si="21"/>
        <v>0.30998073815638333</v>
      </c>
      <c r="H161" s="3">
        <f t="shared" ca="1" si="21"/>
        <v>0.34829751061951009</v>
      </c>
      <c r="I161" s="3">
        <f t="shared" ca="1" si="21"/>
        <v>0.35926657107893317</v>
      </c>
      <c r="J161" s="3">
        <f t="shared" ca="1" si="21"/>
        <v>0.37265428930462935</v>
      </c>
      <c r="K161" s="3">
        <f t="shared" ca="1" si="21"/>
        <v>0.39615697793189514</v>
      </c>
      <c r="L161" s="3">
        <f t="shared" ca="1" si="21"/>
        <v>0.38008957321877701</v>
      </c>
      <c r="M161" s="3">
        <f t="shared" ca="1" si="21"/>
        <v>0.30156638795055896</v>
      </c>
      <c r="N161" s="3">
        <f t="shared" ca="1" si="21"/>
        <v>0.20402553721643366</v>
      </c>
      <c r="O161" s="3">
        <f t="shared" ca="1" si="21"/>
        <v>0.17887789663859557</v>
      </c>
      <c r="P161" s="3">
        <f t="shared" ca="1" si="21"/>
        <v>0.1656250935932507</v>
      </c>
      <c r="Q161" s="3">
        <f t="shared" ca="1" si="21"/>
        <v>0.21520785620221461</v>
      </c>
      <c r="R161" s="3">
        <f t="shared" ca="1" si="21"/>
        <v>0.29045590342213395</v>
      </c>
      <c r="S161" s="3">
        <f t="shared" ca="1" si="21"/>
        <v>0.34912507514504793</v>
      </c>
      <c r="T161" s="3">
        <f t="shared" ca="1" si="21"/>
        <v>0.34043793998273997</v>
      </c>
      <c r="U161" s="3">
        <f t="shared" ca="1" si="21"/>
        <v>0.35004850811956123</v>
      </c>
      <c r="V161" s="3">
        <f t="shared" ca="1" si="21"/>
        <v>0.38389828016728295</v>
      </c>
      <c r="W161" s="3">
        <f t="shared" ca="1" si="21"/>
        <v>0.45157473620319233</v>
      </c>
    </row>
    <row r="162" spans="2:23">
      <c r="C162" s="1" t="s">
        <v>16</v>
      </c>
      <c r="D162" s="3">
        <f ca="1">IF(D165&gt;0,TINV(TTEST(D111:D134,D135:D158,2,2),46),-TINV(TTEST(D111:D134,D135:D158,2,2),46))</f>
        <v>-0.85306699003284314</v>
      </c>
      <c r="E162" s="3">
        <f t="shared" ref="E162:V162" ca="1" si="22">IF(E165&gt;0,TINV(TTEST(E111:E134,E135:E158,2,2),46),-TINV(TTEST(E111:E134,E135:E158,2,2),46))</f>
        <v>-3.3441262835940773</v>
      </c>
      <c r="F162" s="3">
        <f t="shared" ca="1" si="22"/>
        <v>-2.4661348237197007</v>
      </c>
      <c r="G162" s="3">
        <f t="shared" ca="1" si="22"/>
        <v>2.0600752850862083</v>
      </c>
      <c r="H162" s="3">
        <f t="shared" ca="1" si="22"/>
        <v>4.4341435205606814</v>
      </c>
      <c r="I162" s="3">
        <f t="shared" ca="1" si="22"/>
        <v>1.0443303314862789</v>
      </c>
      <c r="J162" s="3">
        <f t="shared" ca="1" si="22"/>
        <v>-5.4898296016207926</v>
      </c>
      <c r="K162" s="3">
        <f t="shared" ca="1" si="22"/>
        <v>-8.0502118902348023</v>
      </c>
      <c r="L162" s="3">
        <f t="shared" ca="1" si="22"/>
        <v>-7.0245350536712952</v>
      </c>
      <c r="M162" s="3">
        <f t="shared" ca="1" si="22"/>
        <v>-6.1489435571529807</v>
      </c>
      <c r="N162" s="3">
        <f t="shared" ca="1" si="22"/>
        <v>-6.4387580944364107</v>
      </c>
      <c r="O162" s="3">
        <f t="shared" ca="1" si="22"/>
        <v>-6.7800311644268554</v>
      </c>
      <c r="P162" s="3">
        <f t="shared" ca="1" si="22"/>
        <v>-7.4232324565683463</v>
      </c>
      <c r="Q162" s="3">
        <f t="shared" ca="1" si="22"/>
        <v>-6.6756837799184172</v>
      </c>
      <c r="R162" s="3">
        <f t="shared" ca="1" si="22"/>
        <v>-7.4303606398346975</v>
      </c>
      <c r="S162" s="3">
        <f t="shared" ca="1" si="22"/>
        <v>-9.0969767426632941</v>
      </c>
      <c r="T162" s="3">
        <f t="shared" ca="1" si="22"/>
        <v>-10.393996846514064</v>
      </c>
      <c r="U162" s="3">
        <f t="shared" ca="1" si="22"/>
        <v>-7.1520613464647731</v>
      </c>
      <c r="V162" s="3">
        <f t="shared" ca="1" si="22"/>
        <v>-5.9652103951026998</v>
      </c>
      <c r="W162" s="3">
        <f ca="1">IF(W165&gt;0,TINV(TTEST(W111:W134,W135:W158,2,2),46),-TINV(TTEST(W111:W134,W135:W158,2,2),46))</f>
        <v>-6.5356645988914703</v>
      </c>
    </row>
    <row r="163" spans="2:23">
      <c r="B163" s="1" t="s">
        <v>199</v>
      </c>
      <c r="C163" s="1" t="s">
        <v>0</v>
      </c>
      <c r="D163" s="3">
        <f ca="1">STDEV(D111:D134)/SQRT(COUNT(D111:D134))</f>
        <v>1.0882249481821885E-2</v>
      </c>
      <c r="E163" s="3">
        <f t="shared" ref="E163:W163" ca="1" si="23">STDEV(E111:E134)/SQRT(COUNT(E111:E134))</f>
        <v>7.053537358142248E-3</v>
      </c>
      <c r="F163" s="3">
        <f t="shared" ca="1" si="23"/>
        <v>1.1534623402164264E-2</v>
      </c>
      <c r="G163" s="3">
        <f t="shared" ca="1" si="23"/>
        <v>2.2289771526251331E-2</v>
      </c>
      <c r="H163" s="3">
        <f t="shared" ca="1" si="23"/>
        <v>2.4576095709666821E-2</v>
      </c>
      <c r="I163" s="3">
        <f t="shared" ca="1" si="23"/>
        <v>2.3863971865754476E-2</v>
      </c>
      <c r="J163" s="3">
        <f t="shared" ca="1" si="23"/>
        <v>1.7720097843449585E-2</v>
      </c>
      <c r="K163" s="3">
        <f t="shared" ca="1" si="23"/>
        <v>1.3613198019074091E-2</v>
      </c>
      <c r="L163" s="3">
        <f t="shared" ca="1" si="23"/>
        <v>1.1660764327807214E-2</v>
      </c>
      <c r="M163" s="3">
        <f t="shared" ca="1" si="23"/>
        <v>1.1183674447698817E-2</v>
      </c>
      <c r="N163" s="3">
        <f t="shared" ca="1" si="23"/>
        <v>1.0404437809832103E-2</v>
      </c>
      <c r="O163" s="3">
        <f t="shared" ca="1" si="23"/>
        <v>9.090770985861106E-3</v>
      </c>
      <c r="P163" s="3">
        <f t="shared" ca="1" si="23"/>
        <v>8.7874321902786691E-3</v>
      </c>
      <c r="Q163" s="3">
        <f t="shared" ca="1" si="23"/>
        <v>9.8065111654240533E-3</v>
      </c>
      <c r="R163" s="3">
        <f t="shared" ca="1" si="23"/>
        <v>1.0470191896753918E-2</v>
      </c>
      <c r="S163" s="3">
        <f t="shared" ca="1" si="23"/>
        <v>1.1244815136384746E-2</v>
      </c>
      <c r="T163" s="3">
        <f t="shared" ca="1" si="23"/>
        <v>9.9612813650860298E-3</v>
      </c>
      <c r="U163" s="3">
        <f t="shared" ca="1" si="23"/>
        <v>9.8448693559583782E-3</v>
      </c>
      <c r="V163" s="3">
        <f t="shared" ca="1" si="23"/>
        <v>1.1370717171735826E-2</v>
      </c>
      <c r="W163" s="3">
        <f t="shared" ca="1" si="23"/>
        <v>1.4429420881815442E-2</v>
      </c>
    </row>
    <row r="164" spans="2:23">
      <c r="C164" s="1" t="s">
        <v>198</v>
      </c>
      <c r="D164" s="3">
        <f ca="1">STDEV(D135:D158)/SQRT(COUNT(D135:D158))</f>
        <v>1.6702809840947061E-2</v>
      </c>
      <c r="E164" s="3">
        <f t="shared" ref="E164:W164" ca="1" si="24">STDEV(E135:E158)/SQRT(COUNT(E135:E158))</f>
        <v>2.6989357250030786E-2</v>
      </c>
      <c r="F164" s="3">
        <f t="shared" ca="1" si="24"/>
        <v>3.9782457543932212E-2</v>
      </c>
      <c r="G164" s="3">
        <f t="shared" ca="1" si="24"/>
        <v>3.1443077272272454E-2</v>
      </c>
      <c r="H164" s="3">
        <f t="shared" ca="1" si="24"/>
        <v>3.9093627644394072E-2</v>
      </c>
      <c r="I164" s="3">
        <f t="shared" ca="1" si="24"/>
        <v>3.7711483244876623E-2</v>
      </c>
      <c r="J164" s="3">
        <f t="shared" ca="1" si="24"/>
        <v>3.2565245557570968E-2</v>
      </c>
      <c r="K164" s="3">
        <f t="shared" ca="1" si="24"/>
        <v>4.0450159384433089E-2</v>
      </c>
      <c r="L164" s="3">
        <f t="shared" ca="1" si="24"/>
        <v>4.864650017722387E-2</v>
      </c>
      <c r="M164" s="3">
        <f t="shared" ca="1" si="24"/>
        <v>4.3846382254307002E-2</v>
      </c>
      <c r="N164" s="3">
        <f t="shared" ca="1" si="24"/>
        <v>2.5139456435034239E-2</v>
      </c>
      <c r="O164" s="3">
        <f t="shared" ca="1" si="24"/>
        <v>1.9793869232604549E-2</v>
      </c>
      <c r="P164" s="3">
        <f t="shared" ca="1" si="24"/>
        <v>1.7439478081709377E-2</v>
      </c>
      <c r="Q164" s="3">
        <f t="shared" ca="1" si="24"/>
        <v>2.722574894079938E-2</v>
      </c>
      <c r="R164" s="3">
        <f t="shared" ca="1" si="24"/>
        <v>3.3119212497374026E-2</v>
      </c>
      <c r="S164" s="3">
        <f t="shared" ca="1" si="24"/>
        <v>3.2446094552170915E-2</v>
      </c>
      <c r="T164" s="3">
        <f t="shared" ca="1" si="24"/>
        <v>2.8621831479543988E-2</v>
      </c>
      <c r="U164" s="3">
        <f t="shared" ca="1" si="24"/>
        <v>4.5150298502982751E-2</v>
      </c>
      <c r="V164" s="3">
        <f t="shared" ca="1" si="24"/>
        <v>5.8515457072833267E-2</v>
      </c>
      <c r="W164" s="3">
        <f t="shared" ca="1" si="24"/>
        <v>6.2701571444555779E-2</v>
      </c>
    </row>
    <row r="165" spans="2:23">
      <c r="C165" s="1" t="s">
        <v>110</v>
      </c>
      <c r="D165" s="2">
        <f ca="1">D160-D161</f>
        <v>-1.7005954321740912E-2</v>
      </c>
      <c r="E165" s="2">
        <f t="shared" ref="E165:W165" ca="1" si="25">E160-E161</f>
        <v>-9.328720603631116E-2</v>
      </c>
      <c r="F165" s="2">
        <f t="shared" ca="1" si="25"/>
        <v>-0.10214953905609886</v>
      </c>
      <c r="G165" s="2">
        <f t="shared" ca="1" si="25"/>
        <v>7.9399829435724489E-2</v>
      </c>
      <c r="H165" s="2">
        <f t="shared" ca="1" si="25"/>
        <v>0.20475452704739794</v>
      </c>
      <c r="I165" s="2">
        <f t="shared" ca="1" si="25"/>
        <v>4.6606218859627346E-2</v>
      </c>
      <c r="J165" s="2">
        <f t="shared" ca="1" si="25"/>
        <v>-0.20353109837867506</v>
      </c>
      <c r="K165" s="2">
        <f t="shared" ca="1" si="25"/>
        <v>-0.34357853118984011</v>
      </c>
      <c r="L165" s="2">
        <f t="shared" ca="1" si="25"/>
        <v>-0.35139919108218903</v>
      </c>
      <c r="M165" s="2">
        <f t="shared" ca="1" si="25"/>
        <v>-0.27824087213560289</v>
      </c>
      <c r="N165" s="2">
        <f t="shared" ca="1" si="25"/>
        <v>-0.17518210141179358</v>
      </c>
      <c r="O165" s="2">
        <f t="shared" ca="1" si="25"/>
        <v>-0.14768012567644537</v>
      </c>
      <c r="P165" s="2">
        <f t="shared" ca="1" si="25"/>
        <v>-0.14496308365319899</v>
      </c>
      <c r="Q165" s="2">
        <f t="shared" ca="1" si="25"/>
        <v>-0.19318107824641606</v>
      </c>
      <c r="R165" s="2">
        <f t="shared" ca="1" si="25"/>
        <v>-0.258092178860721</v>
      </c>
      <c r="S165" s="2">
        <f t="shared" ca="1" si="25"/>
        <v>-0.31238479293260157</v>
      </c>
      <c r="T165" s="2">
        <f t="shared" ca="1" si="25"/>
        <v>-0.31499750648717173</v>
      </c>
      <c r="U165" s="2">
        <f t="shared" ca="1" si="25"/>
        <v>-0.33050502017998751</v>
      </c>
      <c r="V165" s="2">
        <f t="shared" ca="1" si="25"/>
        <v>-0.35558618291801708</v>
      </c>
      <c r="W165" s="2">
        <f t="shared" ca="1" si="25"/>
        <v>-0.42050768983765391</v>
      </c>
    </row>
    <row r="167" spans="2:23">
      <c r="B167" s="1" t="s">
        <v>200</v>
      </c>
      <c r="D167" s="1">
        <f ca="1">COVAR(D111:D158,$C111:$C158)/VAR($C111:$C158)</f>
        <v>-8.3258318033523192E-3</v>
      </c>
      <c r="E167" s="1">
        <f t="shared" ref="E167:W167" ca="1" si="26">COVAR(E111:E158,$C111:$C158)/VAR($C111:$C158)</f>
        <v>-4.5671861288610671E-2</v>
      </c>
      <c r="F167" s="1">
        <f t="shared" ca="1" si="26"/>
        <v>-5.0010711829548402E-2</v>
      </c>
      <c r="G167" s="1">
        <f t="shared" ca="1" si="26"/>
        <v>3.8872833161240086E-2</v>
      </c>
      <c r="H167" s="1">
        <f t="shared" ca="1" si="26"/>
        <v>0.10024440386695524</v>
      </c>
      <c r="I167" s="1">
        <f t="shared" ca="1" si="26"/>
        <v>2.2817627983359193E-2</v>
      </c>
      <c r="J167" s="1">
        <f t="shared" ca="1" si="26"/>
        <v>-9.9645433581226309E-2</v>
      </c>
      <c r="K167" s="1">
        <f t="shared" ca="1" si="26"/>
        <v>-0.16821032256169263</v>
      </c>
      <c r="L167" s="1">
        <f t="shared" ca="1" si="26"/>
        <v>-0.17203918730065507</v>
      </c>
      <c r="M167" s="1">
        <f t="shared" ca="1" si="26"/>
        <v>-0.13622209364972229</v>
      </c>
      <c r="N167" s="1">
        <f t="shared" ca="1" si="26"/>
        <v>-8.5766237149523944E-2</v>
      </c>
      <c r="O167" s="1">
        <f t="shared" ca="1" si="26"/>
        <v>-7.2301728195759724E-2</v>
      </c>
      <c r="P167" s="1">
        <f t="shared" ca="1" si="26"/>
        <v>-7.0971509705212002E-2</v>
      </c>
      <c r="Q167" s="1">
        <f t="shared" ca="1" si="26"/>
        <v>-9.4578236224807877E-2</v>
      </c>
      <c r="R167" s="1">
        <f t="shared" ca="1" si="26"/>
        <v>-0.12635762923389465</v>
      </c>
      <c r="S167" s="1">
        <f t="shared" ca="1" si="26"/>
        <v>-0.15293838820658626</v>
      </c>
      <c r="T167" s="1">
        <f t="shared" ca="1" si="26"/>
        <v>-0.15421752921767784</v>
      </c>
      <c r="U167" s="1">
        <f t="shared" ca="1" si="26"/>
        <v>-0.16180974946311893</v>
      </c>
      <c r="V167" s="1">
        <f t="shared" ca="1" si="26"/>
        <v>-0.17408906872027916</v>
      </c>
      <c r="W167" s="1">
        <f t="shared" ca="1" si="26"/>
        <v>-0.20587355648301814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0.99399999999999999</v>
      </c>
      <c r="E1">
        <v>1.7000000000000001E-2</v>
      </c>
      <c r="F1">
        <v>3.5000000000000003E-2</v>
      </c>
      <c r="G1">
        <v>0.503</v>
      </c>
      <c r="H1">
        <v>0.52500000000000002</v>
      </c>
      <c r="I1">
        <v>1.7000000000000001E-2</v>
      </c>
      <c r="J1">
        <v>1.7000000000000001E-2</v>
      </c>
      <c r="K1">
        <v>1.7000000000000001E-2</v>
      </c>
      <c r="L1">
        <v>1.2E-2</v>
      </c>
      <c r="M1">
        <v>3.0000000000000001E-3</v>
      </c>
      <c r="N1">
        <v>0.05</v>
      </c>
      <c r="O1">
        <v>3.0000000000000001E-3</v>
      </c>
      <c r="P1">
        <v>3.0000000000000001E-3</v>
      </c>
      <c r="Q1">
        <v>4.0000000000000001E-3</v>
      </c>
      <c r="R1">
        <v>5.7000000000000002E-2</v>
      </c>
      <c r="S1">
        <v>0.19800000000000001</v>
      </c>
      <c r="T1">
        <v>1.7000000000000001E-2</v>
      </c>
      <c r="U1">
        <v>3.0000000000000001E-3</v>
      </c>
      <c r="V1">
        <v>3.5999999999999997E-2</v>
      </c>
      <c r="W1">
        <v>1.7000000000000001E-2</v>
      </c>
      <c r="Z1" s="1">
        <f>AVERAGE(D1:M1)</f>
        <v>0.21399999999999997</v>
      </c>
      <c r="AA1" s="1">
        <f>AVERAGE(N1:W1)</f>
        <v>3.8800000000000008E-2</v>
      </c>
    </row>
    <row r="2" spans="1:27">
      <c r="A2">
        <v>1</v>
      </c>
      <c r="B2" t="s">
        <v>149</v>
      </c>
      <c r="C2">
        <v>30</v>
      </c>
      <c r="D2">
        <v>0.995</v>
      </c>
      <c r="E2">
        <v>1.7000000000000001E-2</v>
      </c>
      <c r="F2">
        <v>5.0999999999999997E-2</v>
      </c>
      <c r="G2">
        <v>0.54</v>
      </c>
      <c r="H2">
        <v>0.95699999999999996</v>
      </c>
      <c r="I2">
        <v>1.7000000000000001E-2</v>
      </c>
      <c r="J2">
        <v>1.7000000000000001E-2</v>
      </c>
      <c r="K2">
        <v>1.7000000000000001E-2</v>
      </c>
      <c r="L2">
        <v>0.01</v>
      </c>
      <c r="M2">
        <v>2E-3</v>
      </c>
      <c r="N2">
        <v>0.38600000000000001</v>
      </c>
      <c r="O2">
        <v>3.1E-2</v>
      </c>
      <c r="P2">
        <v>4.0000000000000001E-3</v>
      </c>
      <c r="Q2">
        <v>6.0000000000000001E-3</v>
      </c>
      <c r="R2">
        <v>2.1000000000000001E-2</v>
      </c>
      <c r="S2">
        <v>0.40799999999999997</v>
      </c>
      <c r="T2">
        <v>1.7000000000000001E-2</v>
      </c>
      <c r="U2">
        <v>8.0000000000000002E-3</v>
      </c>
      <c r="V2">
        <v>8.7999999999999995E-2</v>
      </c>
      <c r="W2">
        <v>1.7000000000000001E-2</v>
      </c>
      <c r="Z2" s="1">
        <f t="shared" ref="Z2:Z48" si="0">AVERAGE(D2:M2)</f>
        <v>0.26229999999999992</v>
      </c>
      <c r="AA2" s="1">
        <f t="shared" ref="AA2:AA48" si="1">AVERAGE(N2:W2)</f>
        <v>9.8600000000000007E-2</v>
      </c>
    </row>
    <row r="3" spans="1:27">
      <c r="A3">
        <v>2</v>
      </c>
      <c r="B3" t="s">
        <v>150</v>
      </c>
      <c r="C3">
        <v>30</v>
      </c>
      <c r="D3">
        <v>0.99399999999999999</v>
      </c>
      <c r="E3">
        <v>1.7999999999999999E-2</v>
      </c>
      <c r="F3">
        <v>1.9E-2</v>
      </c>
      <c r="G3">
        <v>0.41</v>
      </c>
      <c r="H3">
        <v>0.71399999999999997</v>
      </c>
      <c r="I3">
        <v>1.9E-2</v>
      </c>
      <c r="J3">
        <v>1.9E-2</v>
      </c>
      <c r="K3">
        <v>1.9E-2</v>
      </c>
      <c r="L3">
        <v>1.9E-2</v>
      </c>
      <c r="M3">
        <v>1.2999999999999999E-2</v>
      </c>
      <c r="N3">
        <v>8.0000000000000002E-3</v>
      </c>
      <c r="O3">
        <v>2E-3</v>
      </c>
      <c r="P3">
        <v>2E-3</v>
      </c>
      <c r="Q3">
        <v>4.0000000000000001E-3</v>
      </c>
      <c r="R3">
        <v>5.0000000000000001E-3</v>
      </c>
      <c r="S3">
        <v>0.23499999999999999</v>
      </c>
      <c r="T3">
        <v>1.9E-2</v>
      </c>
      <c r="U3">
        <v>5.0000000000000001E-3</v>
      </c>
      <c r="V3">
        <v>2.7E-2</v>
      </c>
      <c r="W3">
        <v>1.9E-2</v>
      </c>
      <c r="Z3" s="1">
        <f t="shared" si="0"/>
        <v>0.22440000000000002</v>
      </c>
      <c r="AA3" s="1">
        <f t="shared" si="1"/>
        <v>3.2600000000000004E-2</v>
      </c>
    </row>
    <row r="4" spans="1:27">
      <c r="A4">
        <v>3</v>
      </c>
      <c r="B4" t="s">
        <v>151</v>
      </c>
      <c r="C4">
        <v>30</v>
      </c>
      <c r="D4">
        <v>0.98099999999999998</v>
      </c>
      <c r="E4">
        <v>1.7999999999999999E-2</v>
      </c>
      <c r="F4">
        <v>3.3000000000000002E-2</v>
      </c>
      <c r="G4">
        <v>0.72599999999999998</v>
      </c>
      <c r="H4">
        <v>0.67300000000000004</v>
      </c>
      <c r="I4">
        <v>1.9E-2</v>
      </c>
      <c r="J4">
        <v>1.9E-2</v>
      </c>
      <c r="K4">
        <v>1.9E-2</v>
      </c>
      <c r="L4">
        <v>7.5999999999999998E-2</v>
      </c>
      <c r="M4">
        <v>5.0000000000000001E-3</v>
      </c>
      <c r="N4">
        <v>0.307</v>
      </c>
      <c r="O4">
        <v>4.0000000000000001E-3</v>
      </c>
      <c r="P4">
        <v>3.0000000000000001E-3</v>
      </c>
      <c r="Q4">
        <v>1.6E-2</v>
      </c>
      <c r="R4">
        <v>2.9000000000000001E-2</v>
      </c>
      <c r="S4">
        <v>0.39700000000000002</v>
      </c>
      <c r="T4">
        <v>1.9E-2</v>
      </c>
      <c r="U4">
        <v>3.0000000000000001E-3</v>
      </c>
      <c r="V4">
        <v>8.3000000000000004E-2</v>
      </c>
      <c r="W4">
        <v>1.7999999999999999E-2</v>
      </c>
      <c r="Z4" s="1">
        <f t="shared" si="0"/>
        <v>0.25690000000000002</v>
      </c>
      <c r="AA4" s="1">
        <f t="shared" si="1"/>
        <v>8.7900000000000006E-2</v>
      </c>
    </row>
    <row r="5" spans="1:27">
      <c r="A5">
        <v>4</v>
      </c>
      <c r="B5" t="s">
        <v>152</v>
      </c>
      <c r="C5">
        <v>30</v>
      </c>
      <c r="D5">
        <v>0.99299999999999999</v>
      </c>
      <c r="E5">
        <v>1.7000000000000001E-2</v>
      </c>
      <c r="F5">
        <v>6.8000000000000005E-2</v>
      </c>
      <c r="G5">
        <v>0.84499999999999997</v>
      </c>
      <c r="H5">
        <v>0.58399999999999996</v>
      </c>
      <c r="I5">
        <v>1.7999999999999999E-2</v>
      </c>
      <c r="J5">
        <v>1.7999999999999999E-2</v>
      </c>
      <c r="K5">
        <v>1.7999999999999999E-2</v>
      </c>
      <c r="L5">
        <v>3.3000000000000002E-2</v>
      </c>
      <c r="M5">
        <v>5.7000000000000002E-2</v>
      </c>
      <c r="N5">
        <v>0.11899999999999999</v>
      </c>
      <c r="O5">
        <v>7.0000000000000001E-3</v>
      </c>
      <c r="P5">
        <v>3.0000000000000001E-3</v>
      </c>
      <c r="Q5">
        <v>0.20100000000000001</v>
      </c>
      <c r="R5">
        <v>2.4E-2</v>
      </c>
      <c r="S5">
        <v>0.497</v>
      </c>
      <c r="T5">
        <v>1.7999999999999999E-2</v>
      </c>
      <c r="U5">
        <v>4.0000000000000001E-3</v>
      </c>
      <c r="V5">
        <v>6.7000000000000004E-2</v>
      </c>
      <c r="W5">
        <v>1.7000000000000001E-2</v>
      </c>
      <c r="Z5" s="1">
        <f t="shared" si="0"/>
        <v>0.26509999999999995</v>
      </c>
      <c r="AA5" s="1">
        <f t="shared" si="1"/>
        <v>9.5699999999999993E-2</v>
      </c>
    </row>
    <row r="6" spans="1:27">
      <c r="A6">
        <v>5</v>
      </c>
      <c r="B6" t="s">
        <v>153</v>
      </c>
      <c r="C6">
        <v>30</v>
      </c>
      <c r="D6">
        <v>0.99399999999999999</v>
      </c>
      <c r="E6">
        <v>1.4999999999999999E-2</v>
      </c>
      <c r="F6">
        <v>3.7999999999999999E-2</v>
      </c>
      <c r="G6">
        <v>0.76600000000000001</v>
      </c>
      <c r="H6">
        <v>0.89900000000000002</v>
      </c>
      <c r="I6">
        <v>1.4999999999999999E-2</v>
      </c>
      <c r="J6">
        <v>1.4999999999999999E-2</v>
      </c>
      <c r="K6">
        <v>1.4999999999999999E-2</v>
      </c>
      <c r="L6">
        <v>1.4E-2</v>
      </c>
      <c r="M6">
        <v>7.0000000000000001E-3</v>
      </c>
      <c r="N6">
        <v>0.34</v>
      </c>
      <c r="O6">
        <v>0.29799999999999999</v>
      </c>
      <c r="P6">
        <v>7.0000000000000001E-3</v>
      </c>
      <c r="Q6">
        <v>3.4000000000000002E-2</v>
      </c>
      <c r="R6">
        <v>2.1000000000000001E-2</v>
      </c>
      <c r="S6">
        <v>0.48399999999999999</v>
      </c>
      <c r="T6">
        <v>1.4999999999999999E-2</v>
      </c>
      <c r="U6">
        <v>1.7999999999999999E-2</v>
      </c>
      <c r="V6">
        <v>6.7000000000000004E-2</v>
      </c>
      <c r="W6">
        <v>1.4999999999999999E-2</v>
      </c>
      <c r="Z6" s="1">
        <f t="shared" si="0"/>
        <v>0.27779999999999999</v>
      </c>
      <c r="AA6" s="1">
        <f t="shared" si="1"/>
        <v>0.12989999999999999</v>
      </c>
    </row>
    <row r="7" spans="1:27">
      <c r="A7">
        <v>6</v>
      </c>
      <c r="B7" t="s">
        <v>154</v>
      </c>
      <c r="C7">
        <v>30</v>
      </c>
      <c r="D7">
        <v>0.88900000000000001</v>
      </c>
      <c r="E7">
        <v>1.7999999999999999E-2</v>
      </c>
      <c r="F7">
        <v>4.2999999999999997E-2</v>
      </c>
      <c r="G7">
        <v>0.45800000000000002</v>
      </c>
      <c r="H7">
        <v>0.41699999999999998</v>
      </c>
      <c r="I7">
        <v>1.9E-2</v>
      </c>
      <c r="J7">
        <v>1.9E-2</v>
      </c>
      <c r="K7">
        <v>1.9E-2</v>
      </c>
      <c r="L7">
        <v>1.2E-2</v>
      </c>
      <c r="M7">
        <v>7.0999999999999994E-2</v>
      </c>
      <c r="N7">
        <v>2.3E-2</v>
      </c>
      <c r="O7">
        <v>9.5000000000000001E-2</v>
      </c>
      <c r="P7">
        <v>3.0000000000000001E-3</v>
      </c>
      <c r="Q7">
        <v>0.26</v>
      </c>
      <c r="R7">
        <v>0.154</v>
      </c>
      <c r="S7">
        <v>0.13300000000000001</v>
      </c>
      <c r="T7">
        <v>1.9E-2</v>
      </c>
      <c r="U7">
        <v>6.0999999999999999E-2</v>
      </c>
      <c r="V7">
        <v>2.8000000000000001E-2</v>
      </c>
      <c r="W7">
        <v>1.9E-2</v>
      </c>
      <c r="Z7" s="1">
        <f t="shared" si="0"/>
        <v>0.19649999999999998</v>
      </c>
      <c r="AA7" s="1">
        <f t="shared" si="1"/>
        <v>7.9500000000000001E-2</v>
      </c>
    </row>
    <row r="8" spans="1:27">
      <c r="A8">
        <v>7</v>
      </c>
      <c r="B8" t="s">
        <v>155</v>
      </c>
      <c r="C8">
        <v>30</v>
      </c>
      <c r="D8">
        <v>0.99399999999999999</v>
      </c>
      <c r="E8">
        <v>1.7000000000000001E-2</v>
      </c>
      <c r="F8">
        <v>7.3999999999999996E-2</v>
      </c>
      <c r="G8">
        <v>0.502</v>
      </c>
      <c r="H8">
        <v>0.66100000000000003</v>
      </c>
      <c r="I8">
        <v>1.7000000000000001E-2</v>
      </c>
      <c r="J8">
        <v>1.7999999999999999E-2</v>
      </c>
      <c r="K8">
        <v>1.7999999999999999E-2</v>
      </c>
      <c r="L8">
        <v>4.0000000000000001E-3</v>
      </c>
      <c r="M8">
        <v>0.01</v>
      </c>
      <c r="N8">
        <v>1.4E-2</v>
      </c>
      <c r="O8">
        <v>0.01</v>
      </c>
      <c r="P8">
        <v>3.0000000000000001E-3</v>
      </c>
      <c r="Q8">
        <v>3.0000000000000001E-3</v>
      </c>
      <c r="R8">
        <v>0.26700000000000002</v>
      </c>
      <c r="S8">
        <v>0.317</v>
      </c>
      <c r="T8">
        <v>1.7999999999999999E-2</v>
      </c>
      <c r="U8">
        <v>0.10199999999999999</v>
      </c>
      <c r="V8">
        <v>4.2000000000000003E-2</v>
      </c>
      <c r="W8">
        <v>1.7000000000000001E-2</v>
      </c>
      <c r="Z8" s="1">
        <f t="shared" si="0"/>
        <v>0.23149999999999996</v>
      </c>
      <c r="AA8" s="1">
        <f t="shared" si="1"/>
        <v>7.9300000000000009E-2</v>
      </c>
    </row>
    <row r="9" spans="1:27">
      <c r="A9">
        <v>8</v>
      </c>
      <c r="B9" t="s">
        <v>156</v>
      </c>
      <c r="C9">
        <v>30</v>
      </c>
      <c r="D9">
        <v>0.97299999999999998</v>
      </c>
      <c r="E9">
        <v>1.7000000000000001E-2</v>
      </c>
      <c r="F9">
        <v>3.6999999999999998E-2</v>
      </c>
      <c r="G9">
        <v>0.35099999999999998</v>
      </c>
      <c r="H9">
        <v>0.45700000000000002</v>
      </c>
      <c r="I9">
        <v>1.7999999999999999E-2</v>
      </c>
      <c r="J9">
        <v>1.7999999999999999E-2</v>
      </c>
      <c r="K9">
        <v>1.7999999999999999E-2</v>
      </c>
      <c r="L9">
        <v>2.1000000000000001E-2</v>
      </c>
      <c r="M9">
        <v>1.2999999999999999E-2</v>
      </c>
      <c r="N9">
        <v>3.3000000000000002E-2</v>
      </c>
      <c r="O9">
        <v>8.9999999999999993E-3</v>
      </c>
      <c r="P9">
        <v>2E-3</v>
      </c>
      <c r="Q9">
        <v>6.2E-2</v>
      </c>
      <c r="R9">
        <v>7.2999999999999995E-2</v>
      </c>
      <c r="S9">
        <v>0.14799999999999999</v>
      </c>
      <c r="T9">
        <v>1.7999999999999999E-2</v>
      </c>
      <c r="U9">
        <v>0.151</v>
      </c>
      <c r="V9">
        <v>1.9E-2</v>
      </c>
      <c r="W9">
        <v>1.7999999999999999E-2</v>
      </c>
      <c r="Z9" s="1">
        <f t="shared" si="0"/>
        <v>0.19229999999999997</v>
      </c>
      <c r="AA9" s="1">
        <f t="shared" si="1"/>
        <v>5.33E-2</v>
      </c>
    </row>
    <row r="10" spans="1:27">
      <c r="A10">
        <v>9</v>
      </c>
      <c r="B10" t="s">
        <v>157</v>
      </c>
      <c r="C10">
        <v>30</v>
      </c>
      <c r="D10">
        <v>0.98699999999999999</v>
      </c>
      <c r="E10">
        <v>1.7000000000000001E-2</v>
      </c>
      <c r="F10">
        <v>2.5000000000000001E-2</v>
      </c>
      <c r="G10">
        <v>0.36099999999999999</v>
      </c>
      <c r="H10">
        <v>0.64700000000000002</v>
      </c>
      <c r="I10">
        <v>1.7000000000000001E-2</v>
      </c>
      <c r="J10">
        <v>1.7000000000000001E-2</v>
      </c>
      <c r="K10">
        <v>1.7000000000000001E-2</v>
      </c>
      <c r="L10">
        <v>1.2999999999999999E-2</v>
      </c>
      <c r="M10">
        <v>3.0000000000000001E-3</v>
      </c>
      <c r="N10">
        <v>0.20499999999999999</v>
      </c>
      <c r="O10">
        <v>8.0000000000000002E-3</v>
      </c>
      <c r="P10">
        <v>3.0000000000000001E-3</v>
      </c>
      <c r="Q10">
        <v>4.0000000000000001E-3</v>
      </c>
      <c r="R10">
        <v>0.26600000000000001</v>
      </c>
      <c r="S10">
        <v>0.20499999999999999</v>
      </c>
      <c r="T10">
        <v>1.7000000000000001E-2</v>
      </c>
      <c r="U10">
        <v>1.2E-2</v>
      </c>
      <c r="V10">
        <v>4.1000000000000002E-2</v>
      </c>
      <c r="W10">
        <v>1.7000000000000001E-2</v>
      </c>
      <c r="Z10" s="1">
        <f t="shared" si="0"/>
        <v>0.21039999999999998</v>
      </c>
      <c r="AA10" s="1">
        <f t="shared" si="1"/>
        <v>7.7800000000000008E-2</v>
      </c>
    </row>
    <row r="11" spans="1:27">
      <c r="A11">
        <v>10</v>
      </c>
      <c r="B11" t="s">
        <v>158</v>
      </c>
      <c r="C11">
        <v>30</v>
      </c>
      <c r="D11">
        <v>0.995</v>
      </c>
      <c r="E11">
        <v>1.6E-2</v>
      </c>
      <c r="F11">
        <v>1.2E-2</v>
      </c>
      <c r="G11">
        <v>0.13600000000000001</v>
      </c>
      <c r="H11">
        <v>0.84</v>
      </c>
      <c r="I11">
        <v>1.6E-2</v>
      </c>
      <c r="J11">
        <v>1.7000000000000001E-2</v>
      </c>
      <c r="K11">
        <v>1.7000000000000001E-2</v>
      </c>
      <c r="L11">
        <v>8.9999999999999993E-3</v>
      </c>
      <c r="M11">
        <v>3.0000000000000001E-3</v>
      </c>
      <c r="N11">
        <v>0.111</v>
      </c>
      <c r="O11">
        <v>5.5E-2</v>
      </c>
      <c r="P11">
        <v>3.0000000000000001E-3</v>
      </c>
      <c r="Q11">
        <v>0.13500000000000001</v>
      </c>
      <c r="R11">
        <v>2E-3</v>
      </c>
      <c r="S11">
        <v>0.151</v>
      </c>
      <c r="T11">
        <v>1.7000000000000001E-2</v>
      </c>
      <c r="U11">
        <v>1.4E-2</v>
      </c>
      <c r="V11">
        <v>6.0000000000000001E-3</v>
      </c>
      <c r="W11">
        <v>1.6E-2</v>
      </c>
      <c r="Z11" s="1">
        <f t="shared" si="0"/>
        <v>0.20609999999999995</v>
      </c>
      <c r="AA11" s="1">
        <f t="shared" si="1"/>
        <v>5.1000000000000011E-2</v>
      </c>
    </row>
    <row r="12" spans="1:27">
      <c r="A12">
        <v>11</v>
      </c>
      <c r="B12" t="s">
        <v>159</v>
      </c>
      <c r="C12">
        <v>30</v>
      </c>
      <c r="D12">
        <v>0.99099999999999999</v>
      </c>
      <c r="E12">
        <v>1.7000000000000001E-2</v>
      </c>
      <c r="F12">
        <v>0.11799999999999999</v>
      </c>
      <c r="G12">
        <v>0.54700000000000004</v>
      </c>
      <c r="H12">
        <v>0.49</v>
      </c>
      <c r="I12">
        <v>1.7999999999999999E-2</v>
      </c>
      <c r="J12">
        <v>1.7999999999999999E-2</v>
      </c>
      <c r="K12">
        <v>1.7999999999999999E-2</v>
      </c>
      <c r="L12">
        <v>1.2E-2</v>
      </c>
      <c r="M12">
        <v>1.2999999999999999E-2</v>
      </c>
      <c r="N12">
        <v>1.6E-2</v>
      </c>
      <c r="O12">
        <v>3.0000000000000001E-3</v>
      </c>
      <c r="P12">
        <v>2E-3</v>
      </c>
      <c r="Q12">
        <v>1.2E-2</v>
      </c>
      <c r="R12">
        <v>0.34</v>
      </c>
      <c r="S12">
        <v>0.372</v>
      </c>
      <c r="T12">
        <v>1.7999999999999999E-2</v>
      </c>
      <c r="U12">
        <v>0.01</v>
      </c>
      <c r="V12">
        <v>5.8999999999999997E-2</v>
      </c>
      <c r="W12">
        <v>1.7000000000000001E-2</v>
      </c>
      <c r="Z12" s="1">
        <f t="shared" si="0"/>
        <v>0.22419999999999995</v>
      </c>
      <c r="AA12" s="1">
        <f t="shared" si="1"/>
        <v>8.4900000000000003E-2</v>
      </c>
    </row>
    <row r="13" spans="1:27">
      <c r="A13">
        <v>12</v>
      </c>
      <c r="B13" t="s">
        <v>160</v>
      </c>
      <c r="C13">
        <v>30</v>
      </c>
      <c r="D13">
        <v>0.92900000000000005</v>
      </c>
      <c r="E13">
        <v>1.6E-2</v>
      </c>
      <c r="F13">
        <v>0.20100000000000001</v>
      </c>
      <c r="G13">
        <v>0.751</v>
      </c>
      <c r="H13">
        <v>0.48699999999999999</v>
      </c>
      <c r="I13">
        <v>1.6E-2</v>
      </c>
      <c r="J13">
        <v>1.6E-2</v>
      </c>
      <c r="K13">
        <v>1.6E-2</v>
      </c>
      <c r="L13">
        <v>0.23899999999999999</v>
      </c>
      <c r="M13">
        <v>1.4999999999999999E-2</v>
      </c>
      <c r="N13">
        <v>0.20899999999999999</v>
      </c>
      <c r="O13">
        <v>2.5999999999999999E-2</v>
      </c>
      <c r="P13">
        <v>0.44700000000000001</v>
      </c>
      <c r="Q13">
        <v>0.22700000000000001</v>
      </c>
      <c r="R13">
        <v>2.4E-2</v>
      </c>
      <c r="S13">
        <v>0.442</v>
      </c>
      <c r="T13">
        <v>1.6E-2</v>
      </c>
      <c r="U13">
        <v>8.5000000000000006E-2</v>
      </c>
      <c r="V13">
        <v>2.5000000000000001E-2</v>
      </c>
      <c r="W13">
        <v>1.6E-2</v>
      </c>
      <c r="Z13" s="1">
        <f t="shared" si="0"/>
        <v>0.26860000000000006</v>
      </c>
      <c r="AA13" s="1">
        <f t="shared" si="1"/>
        <v>0.1517</v>
      </c>
    </row>
    <row r="14" spans="1:27">
      <c r="A14">
        <v>13</v>
      </c>
      <c r="B14" t="s">
        <v>161</v>
      </c>
      <c r="C14">
        <v>30</v>
      </c>
      <c r="D14">
        <v>0.95499999999999996</v>
      </c>
      <c r="E14">
        <v>1.6E-2</v>
      </c>
      <c r="F14">
        <v>0.10199999999999999</v>
      </c>
      <c r="G14">
        <v>0.75700000000000001</v>
      </c>
      <c r="H14">
        <v>0.376</v>
      </c>
      <c r="I14">
        <v>1.7000000000000001E-2</v>
      </c>
      <c r="J14">
        <v>1.7000000000000001E-2</v>
      </c>
      <c r="K14">
        <v>1.7000000000000001E-2</v>
      </c>
      <c r="L14">
        <v>0.19700000000000001</v>
      </c>
      <c r="M14">
        <v>1.2E-2</v>
      </c>
      <c r="N14">
        <v>0.76400000000000001</v>
      </c>
      <c r="O14">
        <v>0.17199999999999999</v>
      </c>
      <c r="P14">
        <v>2.8000000000000001E-2</v>
      </c>
      <c r="Q14">
        <v>5.0000000000000001E-3</v>
      </c>
      <c r="R14">
        <v>1.6E-2</v>
      </c>
      <c r="S14">
        <v>0.63300000000000001</v>
      </c>
      <c r="T14">
        <v>1.7000000000000001E-2</v>
      </c>
      <c r="U14">
        <v>4.0000000000000001E-3</v>
      </c>
      <c r="V14">
        <v>0.10100000000000001</v>
      </c>
      <c r="W14">
        <v>1.6E-2</v>
      </c>
      <c r="Z14" s="1">
        <f t="shared" si="0"/>
        <v>0.24659999999999999</v>
      </c>
      <c r="AA14" s="1">
        <f t="shared" si="1"/>
        <v>0.17559999999999998</v>
      </c>
    </row>
    <row r="15" spans="1:27">
      <c r="A15">
        <v>14</v>
      </c>
      <c r="B15" t="s">
        <v>162</v>
      </c>
      <c r="C15">
        <v>30</v>
      </c>
      <c r="D15">
        <v>0.99199999999999999</v>
      </c>
      <c r="E15">
        <v>1.7000000000000001E-2</v>
      </c>
      <c r="F15">
        <v>8.3000000000000004E-2</v>
      </c>
      <c r="G15">
        <v>0.54800000000000004</v>
      </c>
      <c r="H15">
        <v>0.20699999999999999</v>
      </c>
      <c r="I15">
        <v>1.7999999999999999E-2</v>
      </c>
      <c r="J15">
        <v>1.7999999999999999E-2</v>
      </c>
      <c r="K15">
        <v>1.7999999999999999E-2</v>
      </c>
      <c r="L15">
        <v>5.0999999999999997E-2</v>
      </c>
      <c r="M15">
        <v>0.05</v>
      </c>
      <c r="N15">
        <v>2.8000000000000001E-2</v>
      </c>
      <c r="O15">
        <v>3.0000000000000001E-3</v>
      </c>
      <c r="P15">
        <v>4.0000000000000001E-3</v>
      </c>
      <c r="Q15">
        <v>4.0000000000000001E-3</v>
      </c>
      <c r="R15">
        <v>8.9999999999999993E-3</v>
      </c>
      <c r="S15">
        <v>0.374</v>
      </c>
      <c r="T15">
        <v>1.7999999999999999E-2</v>
      </c>
      <c r="U15">
        <v>3.2000000000000001E-2</v>
      </c>
      <c r="V15">
        <v>0.04</v>
      </c>
      <c r="W15">
        <v>1.7000000000000001E-2</v>
      </c>
      <c r="Z15" s="1">
        <f t="shared" si="0"/>
        <v>0.20019999999999999</v>
      </c>
      <c r="AA15" s="1">
        <f t="shared" si="1"/>
        <v>5.2900000000000003E-2</v>
      </c>
    </row>
    <row r="16" spans="1:27">
      <c r="A16">
        <v>15</v>
      </c>
      <c r="B16" t="s">
        <v>163</v>
      </c>
      <c r="C16">
        <v>30</v>
      </c>
      <c r="D16">
        <v>0.97499999999999998</v>
      </c>
      <c r="E16">
        <v>1.6E-2</v>
      </c>
      <c r="F16">
        <v>4.2000000000000003E-2</v>
      </c>
      <c r="G16">
        <v>0.36899999999999999</v>
      </c>
      <c r="H16">
        <v>0.84599999999999997</v>
      </c>
      <c r="I16">
        <v>1.7000000000000001E-2</v>
      </c>
      <c r="J16">
        <v>1.7000000000000001E-2</v>
      </c>
      <c r="K16">
        <v>1.7000000000000001E-2</v>
      </c>
      <c r="L16">
        <v>1.9E-2</v>
      </c>
      <c r="M16">
        <v>3.0000000000000001E-3</v>
      </c>
      <c r="N16">
        <v>0.26300000000000001</v>
      </c>
      <c r="O16">
        <v>0.42699999999999999</v>
      </c>
      <c r="P16">
        <v>8.9999999999999993E-3</v>
      </c>
      <c r="Q16">
        <v>3.0000000000000001E-3</v>
      </c>
      <c r="R16">
        <v>0.06</v>
      </c>
      <c r="S16">
        <v>0.22800000000000001</v>
      </c>
      <c r="T16">
        <v>1.7000000000000001E-2</v>
      </c>
      <c r="U16">
        <v>2.9000000000000001E-2</v>
      </c>
      <c r="V16">
        <v>4.7E-2</v>
      </c>
      <c r="W16">
        <v>1.6E-2</v>
      </c>
      <c r="Z16" s="1">
        <f t="shared" si="0"/>
        <v>0.23209999999999997</v>
      </c>
      <c r="AA16" s="1">
        <f t="shared" si="1"/>
        <v>0.10989999999999997</v>
      </c>
    </row>
    <row r="17" spans="1:27">
      <c r="A17">
        <v>16</v>
      </c>
      <c r="B17" t="s">
        <v>164</v>
      </c>
      <c r="C17">
        <v>30</v>
      </c>
      <c r="D17">
        <v>0.99399999999999999</v>
      </c>
      <c r="E17">
        <v>1.4E-2</v>
      </c>
      <c r="F17">
        <v>0.161</v>
      </c>
      <c r="G17">
        <v>0.71399999999999997</v>
      </c>
      <c r="H17">
        <v>0.33300000000000002</v>
      </c>
      <c r="I17">
        <v>1.4999999999999999E-2</v>
      </c>
      <c r="J17">
        <v>1.4999999999999999E-2</v>
      </c>
      <c r="K17">
        <v>1.4999999999999999E-2</v>
      </c>
      <c r="L17">
        <v>3.3000000000000002E-2</v>
      </c>
      <c r="M17">
        <v>3.0000000000000001E-3</v>
      </c>
      <c r="N17">
        <v>0.438</v>
      </c>
      <c r="O17">
        <v>6.3E-2</v>
      </c>
      <c r="P17">
        <v>7.1999999999999995E-2</v>
      </c>
      <c r="Q17">
        <v>2E-3</v>
      </c>
      <c r="R17">
        <v>0.105</v>
      </c>
      <c r="S17">
        <v>0.56399999999999995</v>
      </c>
      <c r="T17">
        <v>1.4999999999999999E-2</v>
      </c>
      <c r="U17">
        <v>8.0000000000000002E-3</v>
      </c>
      <c r="V17">
        <v>7.8E-2</v>
      </c>
      <c r="W17">
        <v>1.4999999999999999E-2</v>
      </c>
      <c r="Z17" s="1">
        <f t="shared" si="0"/>
        <v>0.22970000000000007</v>
      </c>
      <c r="AA17" s="1">
        <f t="shared" si="1"/>
        <v>0.13599999999999995</v>
      </c>
    </row>
    <row r="18" spans="1:27">
      <c r="A18">
        <v>17</v>
      </c>
      <c r="B18" t="s">
        <v>165</v>
      </c>
      <c r="C18">
        <v>30</v>
      </c>
      <c r="D18">
        <v>0.99299999999999999</v>
      </c>
      <c r="E18">
        <v>1.6E-2</v>
      </c>
      <c r="F18">
        <v>0.34399999999999997</v>
      </c>
      <c r="G18">
        <v>0.92</v>
      </c>
      <c r="H18">
        <v>0.14399999999999999</v>
      </c>
      <c r="I18">
        <v>1.6E-2</v>
      </c>
      <c r="J18">
        <v>1.6E-2</v>
      </c>
      <c r="K18">
        <v>1.6E-2</v>
      </c>
      <c r="L18">
        <v>0.04</v>
      </c>
      <c r="M18">
        <v>3.5000000000000003E-2</v>
      </c>
      <c r="N18">
        <v>0.52300000000000002</v>
      </c>
      <c r="O18">
        <v>6.3E-2</v>
      </c>
      <c r="P18">
        <v>1.7000000000000001E-2</v>
      </c>
      <c r="Q18">
        <v>5.0000000000000001E-3</v>
      </c>
      <c r="R18">
        <v>6.7000000000000004E-2</v>
      </c>
      <c r="S18">
        <v>0.71799999999999997</v>
      </c>
      <c r="T18">
        <v>1.6E-2</v>
      </c>
      <c r="U18">
        <v>8.0000000000000002E-3</v>
      </c>
      <c r="V18">
        <v>0.23200000000000001</v>
      </c>
      <c r="W18">
        <v>1.6E-2</v>
      </c>
      <c r="Z18" s="1">
        <f t="shared" si="0"/>
        <v>0.254</v>
      </c>
      <c r="AA18" s="1">
        <f t="shared" si="1"/>
        <v>0.16650000000000001</v>
      </c>
    </row>
    <row r="19" spans="1:27">
      <c r="A19">
        <v>18</v>
      </c>
      <c r="B19" t="s">
        <v>166</v>
      </c>
      <c r="C19">
        <v>30</v>
      </c>
      <c r="D19">
        <v>0.996</v>
      </c>
      <c r="E19">
        <v>1.6E-2</v>
      </c>
      <c r="F19">
        <v>0.03</v>
      </c>
      <c r="G19">
        <v>0.254</v>
      </c>
      <c r="H19">
        <v>0.85399999999999998</v>
      </c>
      <c r="I19">
        <v>1.7000000000000001E-2</v>
      </c>
      <c r="J19">
        <v>1.7000000000000001E-2</v>
      </c>
      <c r="K19">
        <v>1.7000000000000001E-2</v>
      </c>
      <c r="L19">
        <v>4.0000000000000001E-3</v>
      </c>
      <c r="M19">
        <v>2E-3</v>
      </c>
      <c r="N19">
        <v>0.14799999999999999</v>
      </c>
      <c r="O19">
        <v>1.4999999999999999E-2</v>
      </c>
      <c r="P19">
        <v>2E-3</v>
      </c>
      <c r="Q19">
        <v>3.0000000000000001E-3</v>
      </c>
      <c r="R19">
        <v>7.0000000000000001E-3</v>
      </c>
      <c r="S19">
        <v>0.245</v>
      </c>
      <c r="T19">
        <v>1.7000000000000001E-2</v>
      </c>
      <c r="U19">
        <v>2E-3</v>
      </c>
      <c r="V19">
        <v>2.5000000000000001E-2</v>
      </c>
      <c r="W19">
        <v>1.6E-2</v>
      </c>
      <c r="Z19" s="1">
        <f t="shared" si="0"/>
        <v>0.22069999999999995</v>
      </c>
      <c r="AA19" s="1">
        <f t="shared" si="1"/>
        <v>4.8000000000000001E-2</v>
      </c>
    </row>
    <row r="20" spans="1:27">
      <c r="A20">
        <v>19</v>
      </c>
      <c r="B20" t="s">
        <v>167</v>
      </c>
      <c r="C20">
        <v>30</v>
      </c>
      <c r="D20">
        <v>0.92500000000000004</v>
      </c>
      <c r="E20">
        <v>1.9E-2</v>
      </c>
      <c r="F20">
        <v>0.03</v>
      </c>
      <c r="G20">
        <v>0.40699999999999997</v>
      </c>
      <c r="H20">
        <v>0.54900000000000004</v>
      </c>
      <c r="I20">
        <v>0.02</v>
      </c>
      <c r="J20">
        <v>0.02</v>
      </c>
      <c r="K20">
        <v>0.02</v>
      </c>
      <c r="L20">
        <v>7.2999999999999995E-2</v>
      </c>
      <c r="M20">
        <v>4.2999999999999997E-2</v>
      </c>
      <c r="N20">
        <v>4.5999999999999999E-2</v>
      </c>
      <c r="O20">
        <v>1.2999999999999999E-2</v>
      </c>
      <c r="P20">
        <v>5.0000000000000001E-3</v>
      </c>
      <c r="Q20">
        <v>8.9999999999999993E-3</v>
      </c>
      <c r="R20">
        <v>7.0000000000000001E-3</v>
      </c>
      <c r="S20">
        <v>0.253</v>
      </c>
      <c r="T20">
        <v>0.02</v>
      </c>
      <c r="U20">
        <v>2E-3</v>
      </c>
      <c r="V20">
        <v>4.2999999999999997E-2</v>
      </c>
      <c r="W20">
        <v>1.9E-2</v>
      </c>
      <c r="Z20" s="1">
        <f t="shared" si="0"/>
        <v>0.21060000000000004</v>
      </c>
      <c r="AA20" s="1">
        <f t="shared" si="1"/>
        <v>4.1700000000000001E-2</v>
      </c>
    </row>
    <row r="21" spans="1:27">
      <c r="A21">
        <v>20</v>
      </c>
      <c r="B21" t="s">
        <v>168</v>
      </c>
      <c r="C21">
        <v>30</v>
      </c>
      <c r="D21">
        <v>0.995</v>
      </c>
      <c r="E21">
        <v>1.4999999999999999E-2</v>
      </c>
      <c r="F21">
        <v>0.04</v>
      </c>
      <c r="G21">
        <v>0.55500000000000005</v>
      </c>
      <c r="H21">
        <v>0.76100000000000001</v>
      </c>
      <c r="I21">
        <v>1.6E-2</v>
      </c>
      <c r="J21">
        <v>1.6E-2</v>
      </c>
      <c r="K21">
        <v>1.6E-2</v>
      </c>
      <c r="L21">
        <v>4.0000000000000001E-3</v>
      </c>
      <c r="M21">
        <v>3.5999999999999997E-2</v>
      </c>
      <c r="N21">
        <v>9.6000000000000002E-2</v>
      </c>
      <c r="O21">
        <v>0.67800000000000005</v>
      </c>
      <c r="P21">
        <v>3.0000000000000001E-3</v>
      </c>
      <c r="Q21">
        <v>5.0000000000000001E-3</v>
      </c>
      <c r="R21">
        <v>5.2999999999999999E-2</v>
      </c>
      <c r="S21">
        <v>0.183</v>
      </c>
      <c r="T21">
        <v>1.6E-2</v>
      </c>
      <c r="U21">
        <v>0.14199999999999999</v>
      </c>
      <c r="V21">
        <v>1.2E-2</v>
      </c>
      <c r="W21">
        <v>1.6E-2</v>
      </c>
      <c r="Z21" s="1">
        <f t="shared" si="0"/>
        <v>0.24540000000000001</v>
      </c>
      <c r="AA21" s="1">
        <f t="shared" si="1"/>
        <v>0.12039999999999999</v>
      </c>
    </row>
    <row r="22" spans="1:27">
      <c r="A22">
        <v>21</v>
      </c>
      <c r="B22" t="s">
        <v>169</v>
      </c>
      <c r="C22">
        <v>30</v>
      </c>
      <c r="D22">
        <v>0.99199999999999999</v>
      </c>
      <c r="E22">
        <v>1.6E-2</v>
      </c>
      <c r="F22">
        <v>1.4E-2</v>
      </c>
      <c r="G22">
        <v>0.221</v>
      </c>
      <c r="H22">
        <v>0.84599999999999997</v>
      </c>
      <c r="I22">
        <v>1.7000000000000001E-2</v>
      </c>
      <c r="J22">
        <v>1.7000000000000001E-2</v>
      </c>
      <c r="K22">
        <v>1.7000000000000001E-2</v>
      </c>
      <c r="L22">
        <v>1.2E-2</v>
      </c>
      <c r="M22">
        <v>2E-3</v>
      </c>
      <c r="N22">
        <v>0.28100000000000003</v>
      </c>
      <c r="O22">
        <v>1.4999999999999999E-2</v>
      </c>
      <c r="P22">
        <v>6.0000000000000001E-3</v>
      </c>
      <c r="Q22">
        <v>3.0000000000000001E-3</v>
      </c>
      <c r="R22">
        <v>7.2999999999999995E-2</v>
      </c>
      <c r="S22">
        <v>0.14599999999999999</v>
      </c>
      <c r="T22">
        <v>1.7000000000000001E-2</v>
      </c>
      <c r="U22">
        <v>6.8000000000000005E-2</v>
      </c>
      <c r="V22">
        <v>1.2999999999999999E-2</v>
      </c>
      <c r="W22">
        <v>1.7000000000000001E-2</v>
      </c>
      <c r="Z22" s="1">
        <f t="shared" si="0"/>
        <v>0.21539999999999995</v>
      </c>
      <c r="AA22" s="1">
        <f t="shared" si="1"/>
        <v>6.3899999999999998E-2</v>
      </c>
    </row>
    <row r="23" spans="1:27">
      <c r="A23">
        <v>22</v>
      </c>
      <c r="B23" t="s">
        <v>170</v>
      </c>
      <c r="C23">
        <v>30</v>
      </c>
      <c r="D23">
        <v>0.98099999999999998</v>
      </c>
      <c r="E23">
        <v>1.6E-2</v>
      </c>
      <c r="F23">
        <v>3.3000000000000002E-2</v>
      </c>
      <c r="G23">
        <v>0.53700000000000003</v>
      </c>
      <c r="H23">
        <v>0.78700000000000003</v>
      </c>
      <c r="I23">
        <v>1.7000000000000001E-2</v>
      </c>
      <c r="J23">
        <v>1.7000000000000001E-2</v>
      </c>
      <c r="K23">
        <v>1.7000000000000001E-2</v>
      </c>
      <c r="L23">
        <v>0.32100000000000001</v>
      </c>
      <c r="M23">
        <v>3.0000000000000001E-3</v>
      </c>
      <c r="N23">
        <v>0.84599999999999997</v>
      </c>
      <c r="O23">
        <v>1.4E-2</v>
      </c>
      <c r="P23">
        <v>0.371</v>
      </c>
      <c r="Q23">
        <v>5.0000000000000001E-3</v>
      </c>
      <c r="R23">
        <v>5.0000000000000001E-3</v>
      </c>
      <c r="S23">
        <v>0.59499999999999997</v>
      </c>
      <c r="T23">
        <v>1.7000000000000001E-2</v>
      </c>
      <c r="U23">
        <v>1.6E-2</v>
      </c>
      <c r="V23">
        <v>2.4E-2</v>
      </c>
      <c r="W23">
        <v>1.6E-2</v>
      </c>
      <c r="Z23" s="1">
        <f t="shared" si="0"/>
        <v>0.27290000000000003</v>
      </c>
      <c r="AA23" s="1">
        <f t="shared" si="1"/>
        <v>0.19089999999999996</v>
      </c>
    </row>
    <row r="24" spans="1:27">
      <c r="A24">
        <v>23</v>
      </c>
      <c r="B24" t="s">
        <v>171</v>
      </c>
      <c r="C24">
        <v>30</v>
      </c>
      <c r="D24">
        <v>0.95399999999999996</v>
      </c>
      <c r="E24">
        <v>1.6E-2</v>
      </c>
      <c r="F24">
        <v>2.1999999999999999E-2</v>
      </c>
      <c r="G24">
        <v>0.63700000000000001</v>
      </c>
      <c r="H24">
        <v>0.77700000000000002</v>
      </c>
      <c r="I24">
        <v>1.7000000000000001E-2</v>
      </c>
      <c r="J24">
        <v>1.7000000000000001E-2</v>
      </c>
      <c r="K24">
        <v>1.7000000000000001E-2</v>
      </c>
      <c r="L24">
        <v>1.4E-2</v>
      </c>
      <c r="M24">
        <v>1.2999999999999999E-2</v>
      </c>
      <c r="N24">
        <v>0.45800000000000002</v>
      </c>
      <c r="O24">
        <v>0.77600000000000002</v>
      </c>
      <c r="P24">
        <v>1.0999999999999999E-2</v>
      </c>
      <c r="Q24">
        <v>3.0000000000000001E-3</v>
      </c>
      <c r="R24">
        <v>2.9000000000000001E-2</v>
      </c>
      <c r="S24">
        <v>0.16300000000000001</v>
      </c>
      <c r="T24">
        <v>1.7000000000000001E-2</v>
      </c>
      <c r="U24">
        <v>1.7000000000000001E-2</v>
      </c>
      <c r="V24">
        <v>2.1999999999999999E-2</v>
      </c>
      <c r="W24">
        <v>1.7000000000000001E-2</v>
      </c>
      <c r="Z24" s="1">
        <f t="shared" si="0"/>
        <v>0.24839999999999995</v>
      </c>
      <c r="AA24" s="1">
        <f t="shared" si="1"/>
        <v>0.15129999999999993</v>
      </c>
    </row>
    <row r="25" spans="1:27">
      <c r="A25">
        <v>24</v>
      </c>
      <c r="B25" t="s">
        <v>172</v>
      </c>
      <c r="C25">
        <v>30</v>
      </c>
      <c r="D25">
        <v>2.9000000000000001E-2</v>
      </c>
      <c r="E25">
        <v>1.2999999999999999E-2</v>
      </c>
      <c r="F25">
        <v>0.06</v>
      </c>
      <c r="G25">
        <v>0.79500000000000004</v>
      </c>
      <c r="H25">
        <v>0.92900000000000005</v>
      </c>
      <c r="I25">
        <v>1.2999999999999999E-2</v>
      </c>
      <c r="J25">
        <v>1.4E-2</v>
      </c>
      <c r="K25">
        <v>1.4E-2</v>
      </c>
      <c r="L25">
        <v>0.65400000000000003</v>
      </c>
      <c r="M25">
        <v>0.74099999999999999</v>
      </c>
      <c r="N25">
        <v>0.38300000000000001</v>
      </c>
      <c r="O25">
        <v>0.44600000000000001</v>
      </c>
      <c r="P25">
        <v>0.40899999999999997</v>
      </c>
      <c r="Q25">
        <v>5.7000000000000002E-2</v>
      </c>
      <c r="R25">
        <v>8.3000000000000004E-2</v>
      </c>
      <c r="S25">
        <v>1.4999999999999999E-2</v>
      </c>
      <c r="T25">
        <v>1.4E-2</v>
      </c>
      <c r="U25">
        <v>8.0000000000000002E-3</v>
      </c>
      <c r="V25">
        <v>0.54900000000000004</v>
      </c>
      <c r="W25">
        <v>1.2999999999999999E-2</v>
      </c>
      <c r="Z25" s="1">
        <f t="shared" si="0"/>
        <v>0.32619999999999999</v>
      </c>
      <c r="AA25" s="1">
        <f t="shared" si="1"/>
        <v>0.19769999999999999</v>
      </c>
    </row>
    <row r="26" spans="1:27">
      <c r="A26">
        <v>25</v>
      </c>
      <c r="B26" t="s">
        <v>173</v>
      </c>
      <c r="C26">
        <v>30</v>
      </c>
      <c r="D26">
        <v>0.17199999999999999</v>
      </c>
      <c r="E26">
        <v>1.6E-2</v>
      </c>
      <c r="F26">
        <v>0.7</v>
      </c>
      <c r="G26">
        <v>0.08</v>
      </c>
      <c r="H26">
        <v>0.54300000000000004</v>
      </c>
      <c r="I26">
        <v>1.7000000000000001E-2</v>
      </c>
      <c r="J26">
        <v>1.7000000000000001E-2</v>
      </c>
      <c r="K26">
        <v>1.7000000000000001E-2</v>
      </c>
      <c r="L26">
        <v>0.34499999999999997</v>
      </c>
      <c r="M26">
        <v>0.10299999999999999</v>
      </c>
      <c r="N26">
        <v>0.91900000000000004</v>
      </c>
      <c r="O26">
        <v>0.19500000000000001</v>
      </c>
      <c r="P26">
        <v>0.46600000000000003</v>
      </c>
      <c r="Q26">
        <v>0.14899999999999999</v>
      </c>
      <c r="R26">
        <v>0.03</v>
      </c>
      <c r="S26">
        <v>1.0999999999999999E-2</v>
      </c>
      <c r="T26">
        <v>1.7000000000000001E-2</v>
      </c>
      <c r="U26">
        <v>4.0000000000000001E-3</v>
      </c>
      <c r="V26">
        <v>0.05</v>
      </c>
      <c r="W26">
        <v>1.6E-2</v>
      </c>
      <c r="Z26" s="1">
        <f t="shared" si="0"/>
        <v>0.20099999999999998</v>
      </c>
      <c r="AA26" s="1">
        <f t="shared" si="1"/>
        <v>0.1857</v>
      </c>
    </row>
    <row r="27" spans="1:27">
      <c r="A27">
        <v>26</v>
      </c>
      <c r="B27" t="s">
        <v>174</v>
      </c>
      <c r="C27">
        <v>30</v>
      </c>
      <c r="D27">
        <v>0.89400000000000002</v>
      </c>
      <c r="E27">
        <v>1.2999999999999999E-2</v>
      </c>
      <c r="F27">
        <v>0.50600000000000001</v>
      </c>
      <c r="G27">
        <v>0.114</v>
      </c>
      <c r="H27">
        <v>6.4000000000000001E-2</v>
      </c>
      <c r="I27">
        <v>1.4E-2</v>
      </c>
      <c r="J27">
        <v>1.4E-2</v>
      </c>
      <c r="K27">
        <v>1.4E-2</v>
      </c>
      <c r="L27">
        <v>0.86599999999999999</v>
      </c>
      <c r="M27">
        <v>0.621</v>
      </c>
      <c r="N27">
        <v>6.9000000000000006E-2</v>
      </c>
      <c r="O27">
        <v>1.2999999999999999E-2</v>
      </c>
      <c r="P27">
        <v>1.2E-2</v>
      </c>
      <c r="Q27">
        <v>3.9E-2</v>
      </c>
      <c r="R27">
        <v>0.94299999999999995</v>
      </c>
      <c r="S27">
        <v>0.3</v>
      </c>
      <c r="T27">
        <v>1.4E-2</v>
      </c>
      <c r="U27">
        <v>5.1999999999999998E-2</v>
      </c>
      <c r="V27">
        <v>0.27300000000000002</v>
      </c>
      <c r="W27">
        <v>1.2999999999999999E-2</v>
      </c>
      <c r="Z27" s="1">
        <f t="shared" si="0"/>
        <v>0.312</v>
      </c>
      <c r="AA27" s="1">
        <f t="shared" si="1"/>
        <v>0.17280000000000001</v>
      </c>
    </row>
    <row r="28" spans="1:27">
      <c r="A28">
        <v>27</v>
      </c>
      <c r="B28" t="s">
        <v>175</v>
      </c>
      <c r="C28">
        <v>30</v>
      </c>
      <c r="D28">
        <v>0.14000000000000001</v>
      </c>
      <c r="E28">
        <v>1.2E-2</v>
      </c>
      <c r="F28">
        <v>0.01</v>
      </c>
      <c r="G28">
        <v>0.313</v>
      </c>
      <c r="H28">
        <v>0.80900000000000005</v>
      </c>
      <c r="I28">
        <v>1.2E-2</v>
      </c>
      <c r="J28">
        <v>1.2E-2</v>
      </c>
      <c r="K28">
        <v>1.2E-2</v>
      </c>
      <c r="L28">
        <v>0.40500000000000003</v>
      </c>
      <c r="M28">
        <v>0.98699999999999999</v>
      </c>
      <c r="N28">
        <v>0.33700000000000002</v>
      </c>
      <c r="O28">
        <v>0.76700000000000002</v>
      </c>
      <c r="P28">
        <v>0.82199999999999995</v>
      </c>
      <c r="Q28">
        <v>0.26400000000000001</v>
      </c>
      <c r="R28">
        <v>0.83799999999999997</v>
      </c>
      <c r="S28">
        <v>6.6000000000000003E-2</v>
      </c>
      <c r="T28">
        <v>1.2E-2</v>
      </c>
      <c r="U28">
        <v>3.4000000000000002E-2</v>
      </c>
      <c r="V28">
        <v>0.753</v>
      </c>
      <c r="W28">
        <v>1.2E-2</v>
      </c>
      <c r="Z28" s="1">
        <f t="shared" si="0"/>
        <v>0.2712</v>
      </c>
      <c r="AA28" s="1">
        <f t="shared" si="1"/>
        <v>0.39050000000000001</v>
      </c>
    </row>
    <row r="29" spans="1:27">
      <c r="A29">
        <v>28</v>
      </c>
      <c r="B29" t="s">
        <v>176</v>
      </c>
      <c r="C29">
        <v>30</v>
      </c>
      <c r="D29">
        <v>0.76200000000000001</v>
      </c>
      <c r="E29">
        <v>1.4999999999999999E-2</v>
      </c>
      <c r="F29">
        <v>6.7000000000000004E-2</v>
      </c>
      <c r="G29">
        <v>0.25700000000000001</v>
      </c>
      <c r="H29">
        <v>0.95</v>
      </c>
      <c r="I29">
        <v>1.4999999999999999E-2</v>
      </c>
      <c r="J29">
        <v>1.4999999999999999E-2</v>
      </c>
      <c r="K29">
        <v>1.4999999999999999E-2</v>
      </c>
      <c r="L29">
        <v>0.36199999999999999</v>
      </c>
      <c r="M29">
        <v>0.27600000000000002</v>
      </c>
      <c r="N29">
        <v>4.3999999999999997E-2</v>
      </c>
      <c r="O29">
        <v>0.39100000000000001</v>
      </c>
      <c r="P29">
        <v>7.9000000000000001E-2</v>
      </c>
      <c r="Q29">
        <v>1.4E-2</v>
      </c>
      <c r="R29">
        <v>5.0000000000000001E-3</v>
      </c>
      <c r="S29">
        <v>2.1000000000000001E-2</v>
      </c>
      <c r="T29">
        <v>1.4999999999999999E-2</v>
      </c>
      <c r="U29">
        <v>0.16700000000000001</v>
      </c>
      <c r="V29">
        <v>0.105</v>
      </c>
      <c r="W29">
        <v>1.4999999999999999E-2</v>
      </c>
      <c r="Z29" s="1">
        <f t="shared" si="0"/>
        <v>0.27340000000000009</v>
      </c>
      <c r="AA29" s="1">
        <f t="shared" si="1"/>
        <v>8.5600000000000009E-2</v>
      </c>
    </row>
    <row r="30" spans="1:27">
      <c r="A30">
        <v>29</v>
      </c>
      <c r="B30" t="s">
        <v>177</v>
      </c>
      <c r="C30">
        <v>30</v>
      </c>
      <c r="D30">
        <v>0.49099999999999999</v>
      </c>
      <c r="E30">
        <v>1.6E-2</v>
      </c>
      <c r="F30">
        <v>0.218</v>
      </c>
      <c r="G30">
        <v>0.443</v>
      </c>
      <c r="H30">
        <v>0.432</v>
      </c>
      <c r="I30">
        <v>1.7000000000000001E-2</v>
      </c>
      <c r="J30">
        <v>1.7000000000000001E-2</v>
      </c>
      <c r="K30">
        <v>1.7000000000000001E-2</v>
      </c>
      <c r="L30">
        <v>0.495</v>
      </c>
      <c r="M30">
        <v>0.26700000000000002</v>
      </c>
      <c r="N30">
        <v>0.32800000000000001</v>
      </c>
      <c r="O30">
        <v>0.23400000000000001</v>
      </c>
      <c r="P30">
        <v>0.158</v>
      </c>
      <c r="Q30">
        <v>8.9999999999999993E-3</v>
      </c>
      <c r="R30">
        <v>7.5999999999999998E-2</v>
      </c>
      <c r="S30">
        <v>0.01</v>
      </c>
      <c r="T30">
        <v>1.7000000000000001E-2</v>
      </c>
      <c r="U30">
        <v>7.0000000000000001E-3</v>
      </c>
      <c r="V30">
        <v>0.35399999999999998</v>
      </c>
      <c r="W30">
        <v>1.6E-2</v>
      </c>
      <c r="Z30" s="1">
        <f t="shared" si="0"/>
        <v>0.24129999999999993</v>
      </c>
      <c r="AA30" s="1">
        <f t="shared" si="1"/>
        <v>0.12090000000000001</v>
      </c>
    </row>
    <row r="31" spans="1:27">
      <c r="A31">
        <v>30</v>
      </c>
      <c r="B31" t="s">
        <v>178</v>
      </c>
      <c r="C31">
        <v>30</v>
      </c>
      <c r="D31">
        <v>1.4E-2</v>
      </c>
      <c r="E31">
        <v>1.4E-2</v>
      </c>
      <c r="F31">
        <v>3.5000000000000003E-2</v>
      </c>
      <c r="G31">
        <v>6.7000000000000004E-2</v>
      </c>
      <c r="H31">
        <v>0.47099999999999997</v>
      </c>
      <c r="I31">
        <v>1.4999999999999999E-2</v>
      </c>
      <c r="J31">
        <v>1.4999999999999999E-2</v>
      </c>
      <c r="K31">
        <v>1.4999999999999999E-2</v>
      </c>
      <c r="L31">
        <v>0.12</v>
      </c>
      <c r="M31">
        <v>0.4</v>
      </c>
      <c r="N31">
        <v>0.94799999999999995</v>
      </c>
      <c r="O31">
        <v>0.98899999999999999</v>
      </c>
      <c r="P31">
        <v>0.89400000000000002</v>
      </c>
      <c r="Q31">
        <v>0.248</v>
      </c>
      <c r="R31">
        <v>0.48099999999999998</v>
      </c>
      <c r="S31">
        <v>8.3000000000000004E-2</v>
      </c>
      <c r="T31">
        <v>1.4999999999999999E-2</v>
      </c>
      <c r="U31">
        <v>1.4999999999999999E-2</v>
      </c>
      <c r="V31">
        <v>0.16600000000000001</v>
      </c>
      <c r="W31">
        <v>1.4E-2</v>
      </c>
      <c r="Z31" s="1">
        <f t="shared" si="0"/>
        <v>0.1166</v>
      </c>
      <c r="AA31" s="1">
        <f t="shared" si="1"/>
        <v>0.38529999999999998</v>
      </c>
    </row>
    <row r="32" spans="1:27">
      <c r="A32">
        <v>31</v>
      </c>
      <c r="B32" t="s">
        <v>179</v>
      </c>
      <c r="C32">
        <v>30</v>
      </c>
      <c r="D32">
        <v>0.45400000000000001</v>
      </c>
      <c r="E32">
        <v>8.9999999999999993E-3</v>
      </c>
      <c r="F32">
        <v>2.1999999999999999E-2</v>
      </c>
      <c r="G32">
        <v>0.67900000000000005</v>
      </c>
      <c r="H32">
        <v>0.98399999999999999</v>
      </c>
      <c r="I32">
        <v>8.9999999999999993E-3</v>
      </c>
      <c r="J32">
        <v>8.9999999999999993E-3</v>
      </c>
      <c r="K32">
        <v>8.9999999999999993E-3</v>
      </c>
      <c r="L32">
        <v>0.59499999999999997</v>
      </c>
      <c r="M32">
        <v>0.95799999999999996</v>
      </c>
      <c r="N32">
        <v>2.3E-2</v>
      </c>
      <c r="O32">
        <v>0.99399999999999999</v>
      </c>
      <c r="P32">
        <v>1.9E-2</v>
      </c>
      <c r="Q32">
        <v>0.247</v>
      </c>
      <c r="R32">
        <v>0.89600000000000002</v>
      </c>
      <c r="S32">
        <v>0.158</v>
      </c>
      <c r="T32">
        <v>8.9999999999999993E-3</v>
      </c>
      <c r="U32">
        <v>0.69799999999999995</v>
      </c>
      <c r="V32">
        <v>0.25600000000000001</v>
      </c>
      <c r="W32">
        <v>8.9999999999999993E-3</v>
      </c>
      <c r="Z32" s="1">
        <f t="shared" si="0"/>
        <v>0.37279999999999996</v>
      </c>
      <c r="AA32" s="1">
        <f t="shared" si="1"/>
        <v>0.33089999999999997</v>
      </c>
    </row>
    <row r="33" spans="1:27">
      <c r="A33">
        <v>32</v>
      </c>
      <c r="B33" t="s">
        <v>180</v>
      </c>
      <c r="C33">
        <v>30</v>
      </c>
      <c r="D33">
        <v>0.312</v>
      </c>
      <c r="E33">
        <v>1.6E-2</v>
      </c>
      <c r="F33">
        <v>2.9000000000000001E-2</v>
      </c>
      <c r="G33">
        <v>0.153</v>
      </c>
      <c r="H33">
        <v>0.222</v>
      </c>
      <c r="I33">
        <v>1.7000000000000001E-2</v>
      </c>
      <c r="J33">
        <v>1.7999999999999999E-2</v>
      </c>
      <c r="K33">
        <v>1.7999999999999999E-2</v>
      </c>
      <c r="L33">
        <v>0.17599999999999999</v>
      </c>
      <c r="M33">
        <v>7.0000000000000007E-2</v>
      </c>
      <c r="N33">
        <v>0.87</v>
      </c>
      <c r="O33">
        <v>0.74</v>
      </c>
      <c r="P33">
        <v>0.85099999999999998</v>
      </c>
      <c r="Q33">
        <v>0.14899999999999999</v>
      </c>
      <c r="R33">
        <v>0.223</v>
      </c>
      <c r="S33">
        <v>0.5</v>
      </c>
      <c r="T33">
        <v>1.7999999999999999E-2</v>
      </c>
      <c r="U33">
        <v>2.7E-2</v>
      </c>
      <c r="V33">
        <v>6.6000000000000003E-2</v>
      </c>
      <c r="W33">
        <v>1.7000000000000001E-2</v>
      </c>
      <c r="Z33" s="1">
        <f t="shared" si="0"/>
        <v>0.10310000000000001</v>
      </c>
      <c r="AA33" s="1">
        <f t="shared" si="1"/>
        <v>0.34609999999999996</v>
      </c>
    </row>
    <row r="34" spans="1:27">
      <c r="A34">
        <v>33</v>
      </c>
      <c r="B34" t="s">
        <v>181</v>
      </c>
      <c r="C34">
        <v>30</v>
      </c>
      <c r="D34">
        <v>0.42399999999999999</v>
      </c>
      <c r="E34">
        <v>1.4E-2</v>
      </c>
      <c r="F34">
        <v>8.0000000000000002E-3</v>
      </c>
      <c r="G34">
        <v>0.61699999999999999</v>
      </c>
      <c r="H34">
        <v>0.82699999999999996</v>
      </c>
      <c r="I34">
        <v>1.4999999999999999E-2</v>
      </c>
      <c r="J34">
        <v>1.4999999999999999E-2</v>
      </c>
      <c r="K34">
        <v>1.4999999999999999E-2</v>
      </c>
      <c r="L34">
        <v>0.14299999999999999</v>
      </c>
      <c r="M34">
        <v>0.85199999999999998</v>
      </c>
      <c r="N34">
        <v>0.84599999999999997</v>
      </c>
      <c r="O34">
        <v>0.67800000000000005</v>
      </c>
      <c r="P34">
        <v>6.7000000000000004E-2</v>
      </c>
      <c r="Q34">
        <v>0.56999999999999995</v>
      </c>
      <c r="R34">
        <v>0.878</v>
      </c>
      <c r="S34">
        <v>0.111</v>
      </c>
      <c r="T34">
        <v>1.4999999999999999E-2</v>
      </c>
      <c r="U34">
        <v>8.0000000000000002E-3</v>
      </c>
      <c r="V34">
        <v>0.22800000000000001</v>
      </c>
      <c r="W34">
        <v>1.4E-2</v>
      </c>
      <c r="Z34" s="1">
        <f t="shared" si="0"/>
        <v>0.29299999999999993</v>
      </c>
      <c r="AA34" s="1">
        <f t="shared" si="1"/>
        <v>0.34150000000000003</v>
      </c>
    </row>
    <row r="35" spans="1:27">
      <c r="A35">
        <v>34</v>
      </c>
      <c r="B35" t="s">
        <v>182</v>
      </c>
      <c r="C35">
        <v>30</v>
      </c>
      <c r="D35">
        <v>0.59099999999999997</v>
      </c>
      <c r="E35">
        <v>1.4E-2</v>
      </c>
      <c r="F35">
        <v>3.0000000000000001E-3</v>
      </c>
      <c r="G35">
        <v>0.1</v>
      </c>
      <c r="H35">
        <v>0.625</v>
      </c>
      <c r="I35">
        <v>1.4999999999999999E-2</v>
      </c>
      <c r="J35">
        <v>1.4999999999999999E-2</v>
      </c>
      <c r="K35">
        <v>1.4999999999999999E-2</v>
      </c>
      <c r="L35">
        <v>0.188</v>
      </c>
      <c r="M35">
        <v>2.1000000000000001E-2</v>
      </c>
      <c r="N35">
        <v>0.32500000000000001</v>
      </c>
      <c r="O35">
        <v>0.61299999999999999</v>
      </c>
      <c r="P35">
        <v>4.2000000000000003E-2</v>
      </c>
      <c r="Q35">
        <v>4.1000000000000002E-2</v>
      </c>
      <c r="R35">
        <v>0.621</v>
      </c>
      <c r="S35">
        <v>0.10199999999999999</v>
      </c>
      <c r="T35">
        <v>1.4999999999999999E-2</v>
      </c>
      <c r="U35">
        <v>7.4999999999999997E-2</v>
      </c>
      <c r="V35">
        <v>8.0000000000000002E-3</v>
      </c>
      <c r="W35">
        <v>1.4999999999999999E-2</v>
      </c>
      <c r="Z35" s="1">
        <f t="shared" si="0"/>
        <v>0.15869999999999995</v>
      </c>
      <c r="AA35" s="1">
        <f t="shared" si="1"/>
        <v>0.18569999999999998</v>
      </c>
    </row>
    <row r="36" spans="1:27">
      <c r="A36">
        <v>35</v>
      </c>
      <c r="B36" t="s">
        <v>183</v>
      </c>
      <c r="C36">
        <v>30</v>
      </c>
      <c r="D36">
        <v>2.9000000000000001E-2</v>
      </c>
      <c r="E36">
        <v>1.0999999999999999E-2</v>
      </c>
      <c r="F36">
        <v>2.1999999999999999E-2</v>
      </c>
      <c r="G36">
        <v>0.11</v>
      </c>
      <c r="H36">
        <v>0.91800000000000004</v>
      </c>
      <c r="I36">
        <v>1.2E-2</v>
      </c>
      <c r="J36">
        <v>1.2E-2</v>
      </c>
      <c r="K36">
        <v>1.2E-2</v>
      </c>
      <c r="L36">
        <v>0.2</v>
      </c>
      <c r="M36">
        <v>7.0999999999999994E-2</v>
      </c>
      <c r="N36">
        <v>0.98399999999999999</v>
      </c>
      <c r="O36">
        <v>0.98899999999999999</v>
      </c>
      <c r="P36">
        <v>0.95599999999999996</v>
      </c>
      <c r="Q36">
        <v>0.96499999999999997</v>
      </c>
      <c r="R36">
        <v>0.98499999999999999</v>
      </c>
      <c r="S36">
        <v>0.1</v>
      </c>
      <c r="T36">
        <v>1.2E-2</v>
      </c>
      <c r="U36">
        <v>1.6E-2</v>
      </c>
      <c r="V36">
        <v>5.3999999999999999E-2</v>
      </c>
      <c r="W36">
        <v>1.2E-2</v>
      </c>
      <c r="Z36" s="1">
        <f t="shared" si="0"/>
        <v>0.13969999999999999</v>
      </c>
      <c r="AA36" s="1">
        <f t="shared" si="1"/>
        <v>0.50729999999999986</v>
      </c>
    </row>
    <row r="37" spans="1:27">
      <c r="A37">
        <v>36</v>
      </c>
      <c r="B37" t="s">
        <v>184</v>
      </c>
      <c r="C37">
        <v>30</v>
      </c>
      <c r="D37">
        <v>0.56999999999999995</v>
      </c>
      <c r="E37">
        <v>1.2999999999999999E-2</v>
      </c>
      <c r="F37">
        <v>0.23</v>
      </c>
      <c r="G37">
        <v>1.2999999999999999E-2</v>
      </c>
      <c r="H37">
        <v>0.752</v>
      </c>
      <c r="I37">
        <v>1.4E-2</v>
      </c>
      <c r="J37">
        <v>1.4E-2</v>
      </c>
      <c r="K37">
        <v>1.4E-2</v>
      </c>
      <c r="L37">
        <v>0.55000000000000004</v>
      </c>
      <c r="M37">
        <v>5.6000000000000001E-2</v>
      </c>
      <c r="N37">
        <v>0.249</v>
      </c>
      <c r="O37">
        <v>6.3E-2</v>
      </c>
      <c r="P37">
        <v>3.5999999999999997E-2</v>
      </c>
      <c r="Q37">
        <v>0.20499999999999999</v>
      </c>
      <c r="R37">
        <v>0.98299999999999998</v>
      </c>
      <c r="S37">
        <v>0.33100000000000002</v>
      </c>
      <c r="T37">
        <v>1.4E-2</v>
      </c>
      <c r="U37">
        <v>0.161</v>
      </c>
      <c r="V37">
        <v>0.10199999999999999</v>
      </c>
      <c r="W37">
        <v>1.4E-2</v>
      </c>
      <c r="Z37" s="1">
        <f t="shared" si="0"/>
        <v>0.22259999999999999</v>
      </c>
      <c r="AA37" s="1">
        <f t="shared" si="1"/>
        <v>0.21579999999999994</v>
      </c>
    </row>
    <row r="38" spans="1:27">
      <c r="A38">
        <v>37</v>
      </c>
      <c r="B38" t="s">
        <v>185</v>
      </c>
      <c r="C38">
        <v>30</v>
      </c>
      <c r="D38">
        <v>0.53600000000000003</v>
      </c>
      <c r="E38">
        <v>1.4999999999999999E-2</v>
      </c>
      <c r="F38">
        <v>0.56000000000000005</v>
      </c>
      <c r="G38">
        <v>6.0000000000000001E-3</v>
      </c>
      <c r="H38">
        <v>0.56799999999999995</v>
      </c>
      <c r="I38">
        <v>1.6E-2</v>
      </c>
      <c r="J38">
        <v>1.6E-2</v>
      </c>
      <c r="K38">
        <v>1.6E-2</v>
      </c>
      <c r="L38">
        <v>0.17499999999999999</v>
      </c>
      <c r="M38">
        <v>6.0000000000000001E-3</v>
      </c>
      <c r="N38">
        <v>3.7999999999999999E-2</v>
      </c>
      <c r="O38">
        <v>0.124</v>
      </c>
      <c r="P38">
        <v>8.1000000000000003E-2</v>
      </c>
      <c r="Q38">
        <v>4.4999999999999998E-2</v>
      </c>
      <c r="R38">
        <v>0.874</v>
      </c>
      <c r="S38">
        <v>0.224</v>
      </c>
      <c r="T38">
        <v>1.6E-2</v>
      </c>
      <c r="U38">
        <v>0.128</v>
      </c>
      <c r="V38">
        <v>6.0999999999999999E-2</v>
      </c>
      <c r="W38">
        <v>1.4999999999999999E-2</v>
      </c>
      <c r="Z38" s="1">
        <f t="shared" si="0"/>
        <v>0.19140000000000001</v>
      </c>
      <c r="AA38" s="1">
        <f t="shared" si="1"/>
        <v>0.16059999999999997</v>
      </c>
    </row>
    <row r="39" spans="1:27">
      <c r="A39">
        <v>38</v>
      </c>
      <c r="B39" t="s">
        <v>186</v>
      </c>
      <c r="C39">
        <v>30</v>
      </c>
      <c r="D39">
        <v>4.0000000000000001E-3</v>
      </c>
      <c r="E39">
        <v>8.9999999999999993E-3</v>
      </c>
      <c r="F39">
        <v>0.44400000000000001</v>
      </c>
      <c r="G39">
        <v>7.6999999999999999E-2</v>
      </c>
      <c r="H39">
        <v>0.85099999999999998</v>
      </c>
      <c r="I39">
        <v>8.9999999999999993E-3</v>
      </c>
      <c r="J39">
        <v>8.9999999999999993E-3</v>
      </c>
      <c r="K39">
        <v>8.9999999999999993E-3</v>
      </c>
      <c r="L39">
        <v>0.98699999999999999</v>
      </c>
      <c r="M39">
        <v>0.89700000000000002</v>
      </c>
      <c r="N39">
        <v>0.56699999999999995</v>
      </c>
      <c r="O39">
        <v>0.93500000000000005</v>
      </c>
      <c r="P39">
        <v>0.98699999999999999</v>
      </c>
      <c r="Q39">
        <v>0.22900000000000001</v>
      </c>
      <c r="R39">
        <v>0.98399999999999999</v>
      </c>
      <c r="S39">
        <v>0.122</v>
      </c>
      <c r="T39">
        <v>8.9999999999999993E-3</v>
      </c>
      <c r="U39">
        <v>0.92400000000000004</v>
      </c>
      <c r="V39">
        <v>0.39300000000000002</v>
      </c>
      <c r="W39">
        <v>8.9999999999999993E-3</v>
      </c>
      <c r="Z39" s="1">
        <f t="shared" si="0"/>
        <v>0.32959999999999995</v>
      </c>
      <c r="AA39" s="1">
        <f t="shared" si="1"/>
        <v>0.51590000000000003</v>
      </c>
    </row>
    <row r="40" spans="1:27">
      <c r="A40">
        <v>39</v>
      </c>
      <c r="B40" t="s">
        <v>187</v>
      </c>
      <c r="C40">
        <v>30</v>
      </c>
      <c r="D40">
        <v>1.2E-2</v>
      </c>
      <c r="E40">
        <v>8.9999999999999993E-3</v>
      </c>
      <c r="F40">
        <v>0.68</v>
      </c>
      <c r="G40">
        <v>0.90800000000000003</v>
      </c>
      <c r="H40">
        <v>0.98399999999999999</v>
      </c>
      <c r="I40">
        <v>0.01</v>
      </c>
      <c r="J40">
        <v>0.01</v>
      </c>
      <c r="K40">
        <v>0.01</v>
      </c>
      <c r="L40">
        <v>0.90600000000000003</v>
      </c>
      <c r="M40">
        <v>2.1999999999999999E-2</v>
      </c>
      <c r="N40">
        <v>0.88100000000000001</v>
      </c>
      <c r="O40">
        <v>0.89300000000000002</v>
      </c>
      <c r="P40">
        <v>0.96399999999999997</v>
      </c>
      <c r="Q40">
        <v>0.94499999999999995</v>
      </c>
      <c r="R40">
        <v>0.25700000000000001</v>
      </c>
      <c r="S40">
        <v>7.0000000000000001E-3</v>
      </c>
      <c r="T40">
        <v>0.01</v>
      </c>
      <c r="U40">
        <v>0.34599999999999997</v>
      </c>
      <c r="V40">
        <v>0.09</v>
      </c>
      <c r="W40">
        <v>8.9999999999999993E-3</v>
      </c>
      <c r="Z40" s="1">
        <f t="shared" si="0"/>
        <v>0.35509999999999992</v>
      </c>
      <c r="AA40" s="1">
        <f t="shared" si="1"/>
        <v>0.44020000000000004</v>
      </c>
    </row>
    <row r="41" spans="1:27">
      <c r="A41">
        <v>40</v>
      </c>
      <c r="B41" t="s">
        <v>188</v>
      </c>
      <c r="C41">
        <v>30</v>
      </c>
      <c r="D41">
        <v>0.67200000000000004</v>
      </c>
      <c r="E41">
        <v>1.9E-2</v>
      </c>
      <c r="F41">
        <v>0.75600000000000001</v>
      </c>
      <c r="G41">
        <v>1.9E-2</v>
      </c>
      <c r="H41">
        <v>0.27</v>
      </c>
      <c r="I41">
        <v>0.02</v>
      </c>
      <c r="J41">
        <v>0.02</v>
      </c>
      <c r="K41">
        <v>0.02</v>
      </c>
      <c r="L41">
        <v>0.54600000000000004</v>
      </c>
      <c r="M41">
        <v>2.9000000000000001E-2</v>
      </c>
      <c r="N41">
        <v>6.4000000000000001E-2</v>
      </c>
      <c r="O41">
        <v>1.2E-2</v>
      </c>
      <c r="P41">
        <v>5.0000000000000001E-3</v>
      </c>
      <c r="Q41">
        <v>7.5999999999999998E-2</v>
      </c>
      <c r="R41">
        <v>0.48599999999999999</v>
      </c>
      <c r="S41">
        <v>0.55300000000000005</v>
      </c>
      <c r="T41">
        <v>0.02</v>
      </c>
      <c r="U41">
        <v>7.0000000000000001E-3</v>
      </c>
      <c r="V41">
        <v>0.16400000000000001</v>
      </c>
      <c r="W41">
        <v>1.9E-2</v>
      </c>
      <c r="Z41" s="1">
        <f t="shared" si="0"/>
        <v>0.23710000000000001</v>
      </c>
      <c r="AA41" s="1">
        <f t="shared" si="1"/>
        <v>0.1406</v>
      </c>
    </row>
    <row r="42" spans="1:27">
      <c r="A42">
        <v>41</v>
      </c>
      <c r="B42" t="s">
        <v>189</v>
      </c>
      <c r="C42">
        <v>30</v>
      </c>
      <c r="D42">
        <v>0.12</v>
      </c>
      <c r="E42">
        <v>1.4999999999999999E-2</v>
      </c>
      <c r="F42">
        <v>8.0000000000000002E-3</v>
      </c>
      <c r="G42">
        <v>0.01</v>
      </c>
      <c r="H42">
        <v>0.255</v>
      </c>
      <c r="I42">
        <v>1.6E-2</v>
      </c>
      <c r="J42">
        <v>1.7000000000000001E-2</v>
      </c>
      <c r="K42">
        <v>1.6E-2</v>
      </c>
      <c r="L42">
        <v>2.3E-2</v>
      </c>
      <c r="M42">
        <v>0.25600000000000001</v>
      </c>
      <c r="N42">
        <v>0.32800000000000001</v>
      </c>
      <c r="O42">
        <v>0.92900000000000005</v>
      </c>
      <c r="P42">
        <v>0.39200000000000002</v>
      </c>
      <c r="Q42">
        <v>0.13200000000000001</v>
      </c>
      <c r="R42">
        <v>0.66900000000000004</v>
      </c>
      <c r="S42">
        <v>0.38400000000000001</v>
      </c>
      <c r="T42">
        <v>1.6E-2</v>
      </c>
      <c r="U42">
        <v>2.1000000000000001E-2</v>
      </c>
      <c r="V42">
        <v>3.2000000000000001E-2</v>
      </c>
      <c r="W42">
        <v>1.6E-2</v>
      </c>
      <c r="Z42" s="1">
        <f t="shared" si="0"/>
        <v>7.3600000000000013E-2</v>
      </c>
      <c r="AA42" s="1">
        <f t="shared" si="1"/>
        <v>0.29189999999999999</v>
      </c>
    </row>
    <row r="43" spans="1:27">
      <c r="A43">
        <v>42</v>
      </c>
      <c r="B43" t="s">
        <v>190</v>
      </c>
      <c r="C43">
        <v>30</v>
      </c>
      <c r="D43">
        <v>0.33400000000000002</v>
      </c>
      <c r="E43">
        <v>1.6E-2</v>
      </c>
      <c r="F43">
        <v>1.2999999999999999E-2</v>
      </c>
      <c r="G43">
        <v>0.51700000000000002</v>
      </c>
      <c r="H43">
        <v>0.94499999999999995</v>
      </c>
      <c r="I43">
        <v>1.7000000000000001E-2</v>
      </c>
      <c r="J43">
        <v>1.7000000000000001E-2</v>
      </c>
      <c r="K43">
        <v>1.7000000000000001E-2</v>
      </c>
      <c r="L43">
        <v>1.7999999999999999E-2</v>
      </c>
      <c r="M43">
        <v>0.378</v>
      </c>
      <c r="N43">
        <v>0.128</v>
      </c>
      <c r="O43">
        <v>0.95499999999999996</v>
      </c>
      <c r="P43">
        <v>6.0000000000000001E-3</v>
      </c>
      <c r="Q43">
        <v>0.63600000000000001</v>
      </c>
      <c r="R43">
        <v>0.105</v>
      </c>
      <c r="S43">
        <v>0.01</v>
      </c>
      <c r="T43">
        <v>1.7000000000000001E-2</v>
      </c>
      <c r="U43">
        <v>1.7999999999999999E-2</v>
      </c>
      <c r="V43">
        <v>8.9999999999999993E-3</v>
      </c>
      <c r="W43">
        <v>1.6E-2</v>
      </c>
      <c r="Z43" s="1">
        <f t="shared" si="0"/>
        <v>0.22719999999999999</v>
      </c>
      <c r="AA43" s="1">
        <f t="shared" si="1"/>
        <v>0.19</v>
      </c>
    </row>
    <row r="44" spans="1:27">
      <c r="A44">
        <v>43</v>
      </c>
      <c r="B44" t="s">
        <v>191</v>
      </c>
      <c r="C44">
        <v>30</v>
      </c>
      <c r="D44">
        <v>0.115</v>
      </c>
      <c r="E44">
        <v>1.0999999999999999E-2</v>
      </c>
      <c r="F44">
        <v>0.33900000000000002</v>
      </c>
      <c r="G44">
        <v>0.78400000000000003</v>
      </c>
      <c r="H44">
        <v>0.99</v>
      </c>
      <c r="I44">
        <v>1.0999999999999999E-2</v>
      </c>
      <c r="J44">
        <v>1.0999999999999999E-2</v>
      </c>
      <c r="K44">
        <v>1.0999999999999999E-2</v>
      </c>
      <c r="L44">
        <v>0.186</v>
      </c>
      <c r="M44">
        <v>1.2E-2</v>
      </c>
      <c r="N44">
        <v>1.9E-2</v>
      </c>
      <c r="O44">
        <v>0.52500000000000002</v>
      </c>
      <c r="P44">
        <v>0.22600000000000001</v>
      </c>
      <c r="Q44">
        <v>0.77400000000000002</v>
      </c>
      <c r="R44">
        <v>4.3999999999999997E-2</v>
      </c>
      <c r="S44">
        <v>1.7999999999999999E-2</v>
      </c>
      <c r="T44">
        <v>1.0999999999999999E-2</v>
      </c>
      <c r="U44">
        <v>0.77900000000000003</v>
      </c>
      <c r="V44">
        <v>1.7000000000000001E-2</v>
      </c>
      <c r="W44">
        <v>1.0999999999999999E-2</v>
      </c>
      <c r="Z44" s="1">
        <f t="shared" si="0"/>
        <v>0.24700000000000003</v>
      </c>
      <c r="AA44" s="1">
        <f t="shared" si="1"/>
        <v>0.2424</v>
      </c>
    </row>
    <row r="45" spans="1:27">
      <c r="A45">
        <v>44</v>
      </c>
      <c r="B45" t="s">
        <v>192</v>
      </c>
      <c r="C45">
        <v>30</v>
      </c>
      <c r="D45">
        <v>0.02</v>
      </c>
      <c r="E45">
        <v>1.2999999999999999E-2</v>
      </c>
      <c r="F45">
        <v>3.0000000000000001E-3</v>
      </c>
      <c r="G45">
        <v>0.44400000000000001</v>
      </c>
      <c r="H45">
        <v>0.81200000000000006</v>
      </c>
      <c r="I45">
        <v>1.2999999999999999E-2</v>
      </c>
      <c r="J45">
        <v>1.2999999999999999E-2</v>
      </c>
      <c r="K45">
        <v>1.2999999999999999E-2</v>
      </c>
      <c r="L45">
        <v>0.36</v>
      </c>
      <c r="M45">
        <v>6.2E-2</v>
      </c>
      <c r="N45">
        <v>0.77</v>
      </c>
      <c r="O45">
        <v>0.95299999999999996</v>
      </c>
      <c r="P45">
        <v>0.66600000000000004</v>
      </c>
      <c r="Q45">
        <v>0.442</v>
      </c>
      <c r="R45">
        <v>0.67600000000000005</v>
      </c>
      <c r="S45">
        <v>7.3999999999999996E-2</v>
      </c>
      <c r="T45">
        <v>1.2999999999999999E-2</v>
      </c>
      <c r="U45">
        <v>3.2000000000000001E-2</v>
      </c>
      <c r="V45">
        <v>4.0000000000000001E-3</v>
      </c>
      <c r="W45">
        <v>1.2999999999999999E-2</v>
      </c>
      <c r="Z45" s="1">
        <f t="shared" si="0"/>
        <v>0.17529999999999998</v>
      </c>
      <c r="AA45" s="1">
        <f t="shared" si="1"/>
        <v>0.36429999999999996</v>
      </c>
    </row>
    <row r="46" spans="1:27">
      <c r="A46">
        <v>45</v>
      </c>
      <c r="B46" t="s">
        <v>193</v>
      </c>
      <c r="C46">
        <v>30</v>
      </c>
      <c r="D46">
        <v>0.188</v>
      </c>
      <c r="E46">
        <v>8.0000000000000002E-3</v>
      </c>
      <c r="F46">
        <v>0.16900000000000001</v>
      </c>
      <c r="G46">
        <v>0.61199999999999999</v>
      </c>
      <c r="H46">
        <v>0.97399999999999998</v>
      </c>
      <c r="I46">
        <v>8.0000000000000002E-3</v>
      </c>
      <c r="J46">
        <v>8.0000000000000002E-3</v>
      </c>
      <c r="K46">
        <v>8.0000000000000002E-3</v>
      </c>
      <c r="L46">
        <v>0.48099999999999998</v>
      </c>
      <c r="M46">
        <v>2.1999999999999999E-2</v>
      </c>
      <c r="N46">
        <v>0.14599999999999999</v>
      </c>
      <c r="O46">
        <v>0.90900000000000003</v>
      </c>
      <c r="P46">
        <v>0.20699999999999999</v>
      </c>
      <c r="Q46">
        <v>0.99</v>
      </c>
      <c r="R46">
        <v>0.9</v>
      </c>
      <c r="S46">
        <v>6.4000000000000001E-2</v>
      </c>
      <c r="T46">
        <v>8.0000000000000002E-3</v>
      </c>
      <c r="U46">
        <v>0.91600000000000004</v>
      </c>
      <c r="V46">
        <v>5.1999999999999998E-2</v>
      </c>
      <c r="W46">
        <v>8.0000000000000002E-3</v>
      </c>
      <c r="Z46" s="1">
        <f t="shared" si="0"/>
        <v>0.24779999999999996</v>
      </c>
      <c r="AA46" s="1">
        <f t="shared" si="1"/>
        <v>0.41999999999999993</v>
      </c>
    </row>
    <row r="47" spans="1:27">
      <c r="A47">
        <v>46</v>
      </c>
      <c r="B47" t="s">
        <v>194</v>
      </c>
      <c r="C47">
        <v>30</v>
      </c>
      <c r="D47">
        <v>0.96699999999999997</v>
      </c>
      <c r="E47">
        <v>8.9999999999999993E-3</v>
      </c>
      <c r="F47">
        <v>0.59299999999999997</v>
      </c>
      <c r="G47">
        <v>0.505</v>
      </c>
      <c r="H47">
        <v>0.99</v>
      </c>
      <c r="I47">
        <v>8.9999999999999993E-3</v>
      </c>
      <c r="J47">
        <v>8.9999999999999993E-3</v>
      </c>
      <c r="K47">
        <v>8.9999999999999993E-3</v>
      </c>
      <c r="L47">
        <v>0.70899999999999996</v>
      </c>
      <c r="M47">
        <v>0.11700000000000001</v>
      </c>
      <c r="N47">
        <v>2.5999999999999999E-2</v>
      </c>
      <c r="O47">
        <v>7.0999999999999994E-2</v>
      </c>
      <c r="P47">
        <v>1.7000000000000001E-2</v>
      </c>
      <c r="Q47">
        <v>0.376</v>
      </c>
      <c r="R47">
        <v>0.1</v>
      </c>
      <c r="S47">
        <v>0.108</v>
      </c>
      <c r="T47">
        <v>8.9999999999999993E-3</v>
      </c>
      <c r="U47">
        <v>0.79400000000000004</v>
      </c>
      <c r="V47">
        <v>0.13900000000000001</v>
      </c>
      <c r="W47">
        <v>8.9999999999999993E-3</v>
      </c>
      <c r="Z47" s="1">
        <f t="shared" si="0"/>
        <v>0.39169999999999999</v>
      </c>
      <c r="AA47" s="1">
        <f t="shared" si="1"/>
        <v>0.16489999999999999</v>
      </c>
    </row>
    <row r="48" spans="1:27">
      <c r="A48">
        <v>47</v>
      </c>
      <c r="B48" t="s">
        <v>195</v>
      </c>
      <c r="C48">
        <v>30</v>
      </c>
      <c r="D48">
        <v>2.5999999999999999E-2</v>
      </c>
      <c r="E48">
        <v>1.2999999999999999E-2</v>
      </c>
      <c r="F48">
        <v>6.6000000000000003E-2</v>
      </c>
      <c r="G48">
        <v>0.88700000000000001</v>
      </c>
      <c r="H48">
        <v>0.92</v>
      </c>
      <c r="I48">
        <v>1.2999999999999999E-2</v>
      </c>
      <c r="J48">
        <v>1.4E-2</v>
      </c>
      <c r="K48">
        <v>1.4E-2</v>
      </c>
      <c r="L48">
        <v>0.378</v>
      </c>
      <c r="M48">
        <v>0.13200000000000001</v>
      </c>
      <c r="N48">
        <v>0.91900000000000004</v>
      </c>
      <c r="O48">
        <v>0.83699999999999997</v>
      </c>
      <c r="P48">
        <v>0.93</v>
      </c>
      <c r="Q48">
        <v>0.96599999999999997</v>
      </c>
      <c r="R48">
        <v>0.47</v>
      </c>
      <c r="S48">
        <v>3.0000000000000001E-3</v>
      </c>
      <c r="T48">
        <v>1.2999999999999999E-2</v>
      </c>
      <c r="U48">
        <v>0.109</v>
      </c>
      <c r="V48">
        <v>2.3E-2</v>
      </c>
      <c r="W48">
        <v>1.2999999999999999E-2</v>
      </c>
      <c r="Z48" s="1">
        <f t="shared" si="0"/>
        <v>0.24630000000000002</v>
      </c>
      <c r="AA48" s="1">
        <f t="shared" si="1"/>
        <v>0.42829999999999996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0.97754166666666675</v>
      </c>
      <c r="E50" s="2">
        <f t="shared" ref="E50:W50" si="2">AVERAGE(E1:E24)</f>
        <v>1.6541666666666677E-2</v>
      </c>
      <c r="F50" s="2">
        <f t="shared" si="2"/>
        <v>6.895833333333333E-2</v>
      </c>
      <c r="G50" s="2">
        <f t="shared" si="2"/>
        <v>0.53395833333333342</v>
      </c>
      <c r="H50" s="2">
        <f t="shared" si="2"/>
        <v>0.61795833333333328</v>
      </c>
      <c r="I50" s="2">
        <f t="shared" si="2"/>
        <v>1.7208333333333339E-2</v>
      </c>
      <c r="J50" s="2">
        <f t="shared" si="2"/>
        <v>1.7291666666666674E-2</v>
      </c>
      <c r="K50" s="2">
        <f t="shared" si="2"/>
        <v>1.7291666666666674E-2</v>
      </c>
      <c r="L50" s="2">
        <f t="shared" si="2"/>
        <v>5.1750000000000011E-2</v>
      </c>
      <c r="M50" s="2">
        <f t="shared" si="2"/>
        <v>1.7375000000000002E-2</v>
      </c>
      <c r="N50" s="2">
        <f t="shared" si="2"/>
        <v>0.23800000000000002</v>
      </c>
      <c r="O50" s="2">
        <f t="shared" si="2"/>
        <v>0.11625000000000001</v>
      </c>
      <c r="P50" s="2">
        <f t="shared" si="2"/>
        <v>4.2208333333333327E-2</v>
      </c>
      <c r="Q50" s="2">
        <f t="shared" si="2"/>
        <v>4.2291666666666651E-2</v>
      </c>
      <c r="R50" s="2">
        <f t="shared" si="2"/>
        <v>7.1416666666666642E-2</v>
      </c>
      <c r="S50" s="2">
        <f t="shared" si="2"/>
        <v>0.33704166666666663</v>
      </c>
      <c r="T50" s="2">
        <f t="shared" si="2"/>
        <v>1.7291666666666674E-2</v>
      </c>
      <c r="U50" s="2">
        <f t="shared" si="2"/>
        <v>3.3500000000000009E-2</v>
      </c>
      <c r="V50" s="2">
        <f t="shared" si="2"/>
        <v>5.1041666666666659E-2</v>
      </c>
      <c r="W50" s="2">
        <f t="shared" si="2"/>
        <v>1.6833333333333343E-2</v>
      </c>
      <c r="Y50" s="1" t="s">
        <v>0</v>
      </c>
      <c r="Z50" s="2">
        <f>AVERAGE(Z1:Z24)</f>
        <v>0.23358750000000003</v>
      </c>
      <c r="AA50" s="2">
        <f>AVERAGE(AA1:AA24)</f>
        <v>9.6587500000000007E-2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0.32816666666666655</v>
      </c>
      <c r="E51" s="2">
        <f t="shared" ref="E51:W51" si="3">AVERAGE(E25:E48)</f>
        <v>1.3041666666666668E-2</v>
      </c>
      <c r="F51" s="2">
        <f t="shared" si="3"/>
        <v>0.23087499999999997</v>
      </c>
      <c r="G51" s="2">
        <f t="shared" si="3"/>
        <v>0.35458333333333331</v>
      </c>
      <c r="H51" s="2">
        <f t="shared" si="3"/>
        <v>0.71187500000000004</v>
      </c>
      <c r="I51" s="2">
        <f t="shared" si="3"/>
        <v>1.3625000000000005E-2</v>
      </c>
      <c r="J51" s="2">
        <f t="shared" si="3"/>
        <v>1.3791666666666669E-2</v>
      </c>
      <c r="K51" s="2">
        <f t="shared" si="3"/>
        <v>1.3750000000000004E-2</v>
      </c>
      <c r="L51" s="2">
        <f t="shared" si="3"/>
        <v>0.41116666666666662</v>
      </c>
      <c r="M51" s="2">
        <f t="shared" si="3"/>
        <v>0.30650000000000005</v>
      </c>
      <c r="N51" s="2">
        <f t="shared" si="3"/>
        <v>0.42545833333333344</v>
      </c>
      <c r="O51" s="2">
        <f t="shared" si="3"/>
        <v>0.59395833333333337</v>
      </c>
      <c r="P51" s="2">
        <f t="shared" si="3"/>
        <v>0.38716666666666666</v>
      </c>
      <c r="Q51" s="2">
        <f t="shared" si="3"/>
        <v>0.35699999999999998</v>
      </c>
      <c r="R51" s="2">
        <f t="shared" si="3"/>
        <v>0.52529166666666671</v>
      </c>
      <c r="S51" s="2">
        <f t="shared" si="3"/>
        <v>0.140625</v>
      </c>
      <c r="T51" s="2">
        <f t="shared" si="3"/>
        <v>1.3708333333333336E-2</v>
      </c>
      <c r="U51" s="2">
        <f t="shared" si="3"/>
        <v>0.22275</v>
      </c>
      <c r="V51" s="2">
        <f t="shared" si="3"/>
        <v>0.16450000000000001</v>
      </c>
      <c r="W51" s="2">
        <f t="shared" si="3"/>
        <v>1.3250000000000003E-2</v>
      </c>
      <c r="Y51" s="1" t="s">
        <v>1</v>
      </c>
      <c r="Z51" s="2">
        <f>AVERAGE(Z25:Z48)</f>
        <v>0.23973749999999994</v>
      </c>
      <c r="AA51" s="2">
        <f>AVERAGE(AA25:AA48)</f>
        <v>0.28437083333333335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8.4993040067262415E-14</v>
      </c>
      <c r="E52" s="3">
        <f t="shared" ref="E52:W52" si="4">TTEST(E1:E24,E25:E48,2,2)</f>
        <v>1.0151922953865716E-6</v>
      </c>
      <c r="F52" s="3">
        <f t="shared" si="4"/>
        <v>6.1207571248624694E-3</v>
      </c>
      <c r="G52" s="3">
        <f t="shared" si="4"/>
        <v>2.1881437964582192E-2</v>
      </c>
      <c r="H52" s="3">
        <f t="shared" si="4"/>
        <v>0.21395870033352227</v>
      </c>
      <c r="I52" s="3">
        <f t="shared" si="4"/>
        <v>4.7035572725046099E-6</v>
      </c>
      <c r="J52" s="3">
        <f t="shared" si="4"/>
        <v>1.0069111188987716E-5</v>
      </c>
      <c r="K52" s="3">
        <f t="shared" si="4"/>
        <v>6.9683282645370654E-6</v>
      </c>
      <c r="L52" s="3">
        <f t="shared" si="4"/>
        <v>1.8470128315996387E-7</v>
      </c>
      <c r="M52" s="3">
        <f t="shared" si="4"/>
        <v>1.4536606490548012E-4</v>
      </c>
      <c r="N52" s="3">
        <f t="shared" si="4"/>
        <v>4.0008167158372618E-2</v>
      </c>
      <c r="O52" s="3">
        <f t="shared" si="4"/>
        <v>1.5157389334834852E-6</v>
      </c>
      <c r="P52" s="3">
        <f t="shared" si="4"/>
        <v>1.175622143742912E-4</v>
      </c>
      <c r="Q52" s="3">
        <f t="shared" si="4"/>
        <v>6.7602154904366916E-5</v>
      </c>
      <c r="R52" s="3">
        <f t="shared" si="4"/>
        <v>5.2950795599971596E-7</v>
      </c>
      <c r="S52" s="3">
        <f t="shared" si="4"/>
        <v>1.8011283077922917E-4</v>
      </c>
      <c r="T52" s="3">
        <f t="shared" si="4"/>
        <v>5.7838337546231764E-6</v>
      </c>
      <c r="U52" s="3">
        <f t="shared" si="4"/>
        <v>7.0668753217093998E-3</v>
      </c>
      <c r="V52" s="3">
        <f t="shared" si="4"/>
        <v>6.1607244501175147E-3</v>
      </c>
      <c r="W52" s="3">
        <f t="shared" si="4"/>
        <v>1.1377611630290793E-6</v>
      </c>
      <c r="Y52" s="1" t="s">
        <v>16</v>
      </c>
      <c r="Z52" s="3">
        <f>TTEST(Z1:Z24,Z25:Z48,2,2)</f>
        <v>0.73608910234252267</v>
      </c>
      <c r="AA52" s="3">
        <f>TTEST(AA1:AA24,AA25:AA48,2,2)</f>
        <v>2.0626113584199426E-8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5.6859154638312847E-3</v>
      </c>
      <c r="E53" s="3">
        <f t="shared" ref="E53:W53" si="5">STDEV(E1:E24)/SQRT(COUNT(E1:E24))</f>
        <v>2.2505367046411835E-4</v>
      </c>
      <c r="F53" s="3">
        <f t="shared" si="5"/>
        <v>1.531605191477356E-2</v>
      </c>
      <c r="G53" s="3">
        <f t="shared" si="5"/>
        <v>4.1304914223487511E-2</v>
      </c>
      <c r="H53" s="3">
        <f t="shared" si="5"/>
        <v>4.5442090842841815E-2</v>
      </c>
      <c r="I53" s="3">
        <f t="shared" si="5"/>
        <v>2.5522912884810064E-4</v>
      </c>
      <c r="J53" s="3">
        <f t="shared" si="5"/>
        <v>2.5165514898301168E-4</v>
      </c>
      <c r="K53" s="3">
        <f t="shared" si="5"/>
        <v>2.5165514898301168E-4</v>
      </c>
      <c r="L53" s="3">
        <f t="shared" si="5"/>
        <v>1.6741345373880091E-2</v>
      </c>
      <c r="M53" s="3">
        <f t="shared" si="5"/>
        <v>4.0823997010141699E-3</v>
      </c>
      <c r="N53" s="3">
        <f t="shared" si="5"/>
        <v>4.8020791088981364E-2</v>
      </c>
      <c r="O53" s="3">
        <f t="shared" si="5"/>
        <v>4.3842200982119071E-2</v>
      </c>
      <c r="P53" s="3">
        <f t="shared" si="5"/>
        <v>2.3366253627290778E-2</v>
      </c>
      <c r="Q53" s="3">
        <f t="shared" si="5"/>
        <v>1.5957311618255931E-2</v>
      </c>
      <c r="R53" s="3">
        <f t="shared" si="5"/>
        <v>1.8986447938306155E-2</v>
      </c>
      <c r="S53" s="3">
        <f t="shared" si="5"/>
        <v>3.5551935839110288E-2</v>
      </c>
      <c r="T53" s="3">
        <f t="shared" si="5"/>
        <v>2.5165514898301168E-4</v>
      </c>
      <c r="U53" s="3">
        <f t="shared" si="5"/>
        <v>9.0743706612938582E-3</v>
      </c>
      <c r="V53" s="3">
        <f t="shared" si="5"/>
        <v>9.4798564409012374E-3</v>
      </c>
      <c r="W53" s="3">
        <f t="shared" si="5"/>
        <v>2.3052135826937491E-4</v>
      </c>
      <c r="Z53" s="3">
        <f>STDEV(Z1:Z24)/SQRT(COUNT(Z1:Z24))</f>
        <v>5.2342285968061154E-3</v>
      </c>
      <c r="AA53" s="3">
        <f>STDEV(AA1:AA24)/SQRT(COUNT(AA1:AA24))</f>
        <v>9.5516090770165398E-3</v>
      </c>
      <c r="AC53" s="3"/>
      <c r="AD53" s="3"/>
    </row>
    <row r="54" spans="1:30">
      <c r="C54" s="1" t="s">
        <v>1</v>
      </c>
      <c r="D54" s="3">
        <f>STDEV(D25:D48)/SQRT(COUNT(D25:D48))</f>
        <v>6.1599003223003837E-2</v>
      </c>
      <c r="E54" s="3">
        <f t="shared" ref="E54:W54" si="6">STDEV(E25:E48)/SQRT(COUNT(E25:E48))</f>
        <v>5.7885183289374195E-4</v>
      </c>
      <c r="F54" s="3">
        <f t="shared" si="6"/>
        <v>5.4221743876953755E-2</v>
      </c>
      <c r="G54" s="3">
        <f t="shared" si="6"/>
        <v>6.3308392781829162E-2</v>
      </c>
      <c r="H54" s="3">
        <f t="shared" si="6"/>
        <v>5.9069178078868197E-2</v>
      </c>
      <c r="I54" s="3">
        <f t="shared" si="6"/>
        <v>6.4215584590875043E-4</v>
      </c>
      <c r="J54" s="3">
        <f t="shared" si="6"/>
        <v>6.5932323302297241E-4</v>
      </c>
      <c r="K54" s="3">
        <f t="shared" si="6"/>
        <v>6.5178128277798087E-4</v>
      </c>
      <c r="L54" s="3">
        <f t="shared" si="6"/>
        <v>5.6189594511804115E-2</v>
      </c>
      <c r="M54" s="3">
        <f t="shared" si="6"/>
        <v>6.9672005897613576E-2</v>
      </c>
      <c r="N54" s="3">
        <f t="shared" si="6"/>
        <v>7.4569391357415915E-2</v>
      </c>
      <c r="O54" s="3">
        <f t="shared" si="6"/>
        <v>7.4642201587642357E-2</v>
      </c>
      <c r="P54" s="3">
        <f t="shared" si="6"/>
        <v>7.8546825936725823E-2</v>
      </c>
      <c r="Q54" s="3">
        <f t="shared" si="6"/>
        <v>7.0028099950010761E-2</v>
      </c>
      <c r="R54" s="3">
        <f t="shared" si="6"/>
        <v>7.5570906313465955E-2</v>
      </c>
      <c r="S54" s="3">
        <f t="shared" si="6"/>
        <v>3.2549171971257472E-2</v>
      </c>
      <c r="T54" s="3">
        <f t="shared" si="6"/>
        <v>6.5241792938987514E-4</v>
      </c>
      <c r="U54" s="3">
        <f t="shared" si="6"/>
        <v>6.6498998848299115E-2</v>
      </c>
      <c r="V54" s="3">
        <f t="shared" si="6"/>
        <v>3.836041891234291E-2</v>
      </c>
      <c r="W54" s="3">
        <f t="shared" si="6"/>
        <v>5.9663913789623733E-4</v>
      </c>
      <c r="Z54" s="3">
        <f>STDEV(Z25:Z48)/SQRT(COUNT(Z25:Z48))</f>
        <v>1.7365365968948339E-2</v>
      </c>
      <c r="AA54" s="3">
        <f>STDEV(AA25:AA48)/SQRT(COUNT(AA25:AA48))</f>
        <v>2.6068737509364049E-2</v>
      </c>
      <c r="AC54" s="3"/>
      <c r="AD54" s="3"/>
    </row>
    <row r="55" spans="1:30">
      <c r="D55" s="2">
        <f>D50-D51</f>
        <v>0.64937500000000026</v>
      </c>
      <c r="E55" s="2">
        <f t="shared" ref="E55:W55" si="7">E50-E51</f>
        <v>3.5000000000000083E-3</v>
      </c>
      <c r="F55" s="2">
        <f t="shared" si="7"/>
        <v>-0.16191666666666665</v>
      </c>
      <c r="G55" s="2">
        <f t="shared" si="7"/>
        <v>0.17937500000000012</v>
      </c>
      <c r="H55" s="2">
        <f t="shared" si="7"/>
        <v>-9.3916666666666759E-2</v>
      </c>
      <c r="I55" s="2">
        <f t="shared" si="7"/>
        <v>3.5833333333333342E-3</v>
      </c>
      <c r="J55" s="2">
        <f t="shared" si="7"/>
        <v>3.5000000000000048E-3</v>
      </c>
      <c r="K55" s="2">
        <f t="shared" si="7"/>
        <v>3.5416666666666704E-3</v>
      </c>
      <c r="L55" s="2">
        <f t="shared" si="7"/>
        <v>-0.35941666666666661</v>
      </c>
      <c r="M55" s="2">
        <f t="shared" si="7"/>
        <v>-0.28912500000000008</v>
      </c>
      <c r="N55" s="2">
        <f t="shared" si="7"/>
        <v>-0.18745833333333342</v>
      </c>
      <c r="O55" s="2">
        <f t="shared" si="7"/>
        <v>-0.47770833333333335</v>
      </c>
      <c r="P55" s="2">
        <f t="shared" si="7"/>
        <v>-0.34495833333333331</v>
      </c>
      <c r="Q55" s="2">
        <f t="shared" si="7"/>
        <v>-0.31470833333333331</v>
      </c>
      <c r="R55" s="2">
        <f t="shared" si="7"/>
        <v>-0.45387500000000008</v>
      </c>
      <c r="S55" s="2">
        <f t="shared" si="7"/>
        <v>0.19641666666666663</v>
      </c>
      <c r="T55" s="2">
        <f t="shared" si="7"/>
        <v>3.5833333333333377E-3</v>
      </c>
      <c r="U55" s="2">
        <f t="shared" si="7"/>
        <v>-0.18925</v>
      </c>
      <c r="V55" s="2">
        <f t="shared" si="7"/>
        <v>-0.11345833333333336</v>
      </c>
      <c r="W55" s="2">
        <f t="shared" si="7"/>
        <v>3.5833333333333394E-3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0.57017738095238102</v>
      </c>
      <c r="E58" s="1">
        <f>(E50+0.6*(F50+D50)+0.15*G50)/(1+2*0.6+0.15)</f>
        <v>0.30831294326241132</v>
      </c>
      <c r="F58" s="1">
        <f t="shared" ref="F58:U59" si="9">(F50+0.6*(G50+E50)+0.15*(D50+H50))/(1+2*0.6+2*0.15)</f>
        <v>0.25543333333333335</v>
      </c>
      <c r="G58" s="1">
        <f t="shared" si="9"/>
        <v>0.3804683333333333</v>
      </c>
      <c r="H58" s="1">
        <f t="shared" si="9"/>
        <v>0.38463833333333336</v>
      </c>
      <c r="I58" s="1">
        <f t="shared" si="9"/>
        <v>0.19241833333333333</v>
      </c>
      <c r="J58" s="1">
        <f t="shared" si="9"/>
        <v>5.5379166666666667E-2</v>
      </c>
      <c r="K58" s="1">
        <f t="shared" si="9"/>
        <v>2.556166666666667E-2</v>
      </c>
      <c r="L58" s="1">
        <f t="shared" si="9"/>
        <v>4.4337500000000009E-2</v>
      </c>
      <c r="M58" s="1">
        <f t="shared" si="9"/>
        <v>8.4502500000000008E-2</v>
      </c>
      <c r="N58" s="1">
        <f t="shared" si="9"/>
        <v>0.13290750000000001</v>
      </c>
      <c r="O58" s="1">
        <f t="shared" si="9"/>
        <v>0.11733</v>
      </c>
      <c r="P58" s="1">
        <f t="shared" si="9"/>
        <v>7.3498333333333332E-2</v>
      </c>
      <c r="Q58" s="1">
        <f t="shared" si="9"/>
        <v>7.1384166666666651E-2</v>
      </c>
      <c r="R58" s="1">
        <f t="shared" si="9"/>
        <v>0.12317666666666664</v>
      </c>
      <c r="S58" s="1">
        <f t="shared" si="9"/>
        <v>0.16065416666666663</v>
      </c>
      <c r="T58" s="1">
        <f t="shared" si="9"/>
        <v>0.10319416666666667</v>
      </c>
      <c r="U58" s="1">
        <f t="shared" si="9"/>
        <v>5.1032500000000001E-2</v>
      </c>
      <c r="V58" s="1">
        <f>(V50+0.6*(W50+U50)+0.15*T50)/(1+2*0.6+0.15)</f>
        <v>3.5674645390070925E-2</v>
      </c>
      <c r="W58" s="1">
        <f>(W50+0.6*(V50)+0.15*U58)/(1+0.6+0.15)</f>
        <v>3.1493261904761906E-2</v>
      </c>
    </row>
    <row r="59" spans="1:30">
      <c r="C59" s="1" t="s">
        <v>1</v>
      </c>
      <c r="D59" s="1">
        <f>(D51+0.6*(E51)+0.15*F51)/(1+0.6+0.15)</f>
        <v>0.21178452380952376</v>
      </c>
      <c r="E59" s="1">
        <f>(E51+0.6*(F51+D51)+0.15*G51)/(1+2*0.6+0.15)</f>
        <v>0.17091666666666663</v>
      </c>
      <c r="F59" s="1">
        <f t="shared" si="9"/>
        <v>0.24298249999999996</v>
      </c>
      <c r="G59" s="1">
        <f t="shared" si="9"/>
        <v>0.36969333333333332</v>
      </c>
      <c r="H59" s="1">
        <f t="shared" si="9"/>
        <v>0.38780000000000003</v>
      </c>
      <c r="I59" s="1">
        <f t="shared" si="9"/>
        <v>0.20171</v>
      </c>
      <c r="J59" s="1">
        <f t="shared" si="9"/>
        <v>7.9469166666666674E-2</v>
      </c>
      <c r="K59" s="1">
        <f t="shared" si="9"/>
        <v>0.12669749999999996</v>
      </c>
      <c r="L59" s="1">
        <f t="shared" si="9"/>
        <v>0.26768166666666665</v>
      </c>
      <c r="M59" s="1">
        <f t="shared" si="9"/>
        <v>0.35985250000000002</v>
      </c>
      <c r="N59" s="1">
        <f t="shared" si="9"/>
        <v>0.43419333333333332</v>
      </c>
      <c r="O59" s="1">
        <f t="shared" si="9"/>
        <v>0.47242333333333342</v>
      </c>
      <c r="P59" s="1">
        <f t="shared" si="9"/>
        <v>0.4401416666666666</v>
      </c>
      <c r="Q59" s="1">
        <f t="shared" si="9"/>
        <v>0.40586500000000003</v>
      </c>
      <c r="R59" s="1">
        <f t="shared" si="9"/>
        <v>0.35359916666666669</v>
      </c>
      <c r="S59" s="1">
        <f t="shared" si="9"/>
        <v>0.22039499999999998</v>
      </c>
      <c r="T59" s="1">
        <f t="shared" si="9"/>
        <v>0.13408083333333334</v>
      </c>
      <c r="U59" s="1">
        <f t="shared" si="9"/>
        <v>0.14110249999999999</v>
      </c>
      <c r="V59" s="1">
        <f>(V51+0.6*(W51+U51)+0.15*T51)/(1+2*0.6+0.15)</f>
        <v>0.13113031914893616</v>
      </c>
      <c r="W59" s="1">
        <f>(W51+0.6*(V51)+0.15*U59)/(1+0.6+0.15)</f>
        <v>7.6065928571428562E-2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1.0314038515531163</v>
      </c>
      <c r="E61" s="1">
        <f ca="1">E1+NORMINV(RAND(),0,'Total-Smoothed'!$AG$2)</f>
        <v>-9.4027437561247026E-3</v>
      </c>
      <c r="F61" s="1">
        <f ca="1">F1+NORMINV(RAND(),0,'Total-Smoothed'!$AG$2)</f>
        <v>-2.2851039329434206E-3</v>
      </c>
      <c r="G61" s="1">
        <f ca="1">G1+NORMINV(RAND(),0,'Total-Smoothed'!$AG$2)</f>
        <v>0.51236238241037335</v>
      </c>
      <c r="H61" s="1">
        <f ca="1">H1+NORMINV(RAND(),0,'Total-Smoothed'!$AG$2)</f>
        <v>0.52747844617685702</v>
      </c>
      <c r="I61" s="1">
        <f ca="1">I1+NORMINV(RAND(),0,'Total-Smoothed'!$AG$2)</f>
        <v>-4.7622900184940073E-3</v>
      </c>
      <c r="J61" s="1">
        <f ca="1">J1+NORMINV(RAND(),0,'Total-Smoothed'!$AG$2)</f>
        <v>0.12475381493563843</v>
      </c>
      <c r="K61" s="1">
        <f ca="1">K1+NORMINV(RAND(),0,'Total-Smoothed'!$AG$2)</f>
        <v>-1.84177908384138E-2</v>
      </c>
      <c r="L61" s="1">
        <f ca="1">L1+NORMINV(RAND(),0,'Total-Smoothed'!$AG$2)</f>
        <v>0.11239840449553523</v>
      </c>
      <c r="M61" s="1">
        <f ca="1">M1+NORMINV(RAND(),0,'Total-Smoothed'!$AG$2)</f>
        <v>0.16817274668035104</v>
      </c>
      <c r="N61" s="1">
        <f ca="1">N1+NORMINV(RAND(),0,'Total-Smoothed'!$AG$2)</f>
        <v>2.4113782240563375E-2</v>
      </c>
      <c r="O61" s="1">
        <f ca="1">O1+NORMINV(RAND(),0,'Total-Smoothed'!$AG$2)</f>
        <v>-1.4847099293376284E-2</v>
      </c>
      <c r="P61" s="1">
        <f ca="1">P1+NORMINV(RAND(),0,'Total-Smoothed'!$AG$2)</f>
        <v>-0.11440557561744116</v>
      </c>
      <c r="Q61" s="1">
        <f ca="1">Q1+NORMINV(RAND(),0,'Total-Smoothed'!$AG$2)</f>
        <v>0.28184402038047968</v>
      </c>
      <c r="R61" s="1">
        <f ca="1">R1+NORMINV(RAND(),0,'Total-Smoothed'!$AG$2)</f>
        <v>2.1650488419186258E-2</v>
      </c>
      <c r="S61" s="1">
        <f ca="1">S1+NORMINV(RAND(),0,'Total-Smoothed'!$AG$2)</f>
        <v>0.23112676899945656</v>
      </c>
      <c r="T61" s="1">
        <f ca="1">T1+NORMINV(RAND(),0,'Total-Smoothed'!$AG$2)</f>
        <v>0.1195910064789112</v>
      </c>
      <c r="U61" s="1">
        <f ca="1">U1+NORMINV(RAND(),0,'Total-Smoothed'!$AG$2)</f>
        <v>3.9077801352992636E-4</v>
      </c>
      <c r="V61" s="1">
        <f ca="1">V1+NORMINV(RAND(),0,'Total-Smoothed'!$AG$2)</f>
        <v>-6.9660217577729666E-2</v>
      </c>
      <c r="W61" s="1">
        <f ca="1">W1+NORMINV(RAND(),0,'Total-Smoothed'!$AG$2)</f>
        <v>-5.7442362513266218E-2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1.0440855554170319</v>
      </c>
      <c r="E62" s="1">
        <f ca="1">E2+NORMINV(RAND(),0,'Total-Smoothed'!$AG$2)</f>
        <v>-0.11330606968868596</v>
      </c>
      <c r="F62" s="1">
        <f ca="1">F2+NORMINV(RAND(),0,'Total-Smoothed'!$AG$2)</f>
        <v>-2.4615169661828314E-2</v>
      </c>
      <c r="G62" s="1">
        <f ca="1">G2+NORMINV(RAND(),0,'Total-Smoothed'!$AG$2)</f>
        <v>0.64633231548566417</v>
      </c>
      <c r="H62" s="1">
        <f ca="1">H2+NORMINV(RAND(),0,'Total-Smoothed'!$AG$2)</f>
        <v>1.1124690966874571</v>
      </c>
      <c r="I62" s="1">
        <f ca="1">I2+NORMINV(RAND(),0,'Total-Smoothed'!$AG$2)</f>
        <v>-0.1018437873842731</v>
      </c>
      <c r="J62" s="1">
        <f ca="1">J2+NORMINV(RAND(),0,'Total-Smoothed'!$AG$2)</f>
        <v>3.9933077575941098E-2</v>
      </c>
      <c r="K62" s="1">
        <f ca="1">K2+NORMINV(RAND(),0,'Total-Smoothed'!$AG$2)</f>
        <v>-0.14078428375386531</v>
      </c>
      <c r="L62" s="1">
        <f ca="1">L2+NORMINV(RAND(),0,'Total-Smoothed'!$AG$2)</f>
        <v>4.8915762488776077E-2</v>
      </c>
      <c r="M62" s="1">
        <f ca="1">M2+NORMINV(RAND(),0,'Total-Smoothed'!$AG$2)</f>
        <v>4.7161455143748157E-2</v>
      </c>
      <c r="N62" s="1">
        <f ca="1">N2+NORMINV(RAND(),0,'Total-Smoothed'!$AG$2)</f>
        <v>0.44867790214071152</v>
      </c>
      <c r="O62" s="1">
        <f ca="1">O2+NORMINV(RAND(),0,'Total-Smoothed'!$AG$2)</f>
        <v>9.4135508914270041E-2</v>
      </c>
      <c r="P62" s="1">
        <f ca="1">P2+NORMINV(RAND(),0,'Total-Smoothed'!$AG$2)</f>
        <v>-3.4239469043184548E-2</v>
      </c>
      <c r="Q62" s="1">
        <f ca="1">Q2+NORMINV(RAND(),0,'Total-Smoothed'!$AG$2)</f>
        <v>-4.5548807378929447E-2</v>
      </c>
      <c r="R62" s="1">
        <f ca="1">R2+NORMINV(RAND(),0,'Total-Smoothed'!$AG$2)</f>
        <v>4.5800716278305231E-2</v>
      </c>
      <c r="S62" s="1">
        <f ca="1">S2+NORMINV(RAND(),0,'Total-Smoothed'!$AG$2)</f>
        <v>0.58594050980854728</v>
      </c>
      <c r="T62" s="1">
        <f ca="1">T2+NORMINV(RAND(),0,'Total-Smoothed'!$AG$2)</f>
        <v>-0.11835936593762701</v>
      </c>
      <c r="U62" s="1">
        <f ca="1">U2+NORMINV(RAND(),0,'Total-Smoothed'!$AG$2)</f>
        <v>4.6220641744181952E-2</v>
      </c>
      <c r="V62" s="1">
        <f ca="1">V2+NORMINV(RAND(),0,'Total-Smoothed'!$AG$2)</f>
        <v>3.6516644973433543E-2</v>
      </c>
      <c r="W62" s="1">
        <f ca="1">W2+NORMINV(RAND(),0,'Total-Smoothed'!$AG$2)</f>
        <v>0.13244954473989451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1.0043627397397998</v>
      </c>
      <c r="E63" s="1">
        <f ca="1">E3+NORMINV(RAND(),0,'Total-Smoothed'!$AG$2)</f>
        <v>0.15869660706476349</v>
      </c>
      <c r="F63" s="1">
        <f ca="1">F3+NORMINV(RAND(),0,'Total-Smoothed'!$AG$2)</f>
        <v>1.1492462808815152E-2</v>
      </c>
      <c r="G63" s="1">
        <f ca="1">G3+NORMINV(RAND(),0,'Total-Smoothed'!$AG$2)</f>
        <v>0.38115067765711363</v>
      </c>
      <c r="H63" s="1">
        <f ca="1">H3+NORMINV(RAND(),0,'Total-Smoothed'!$AG$2)</f>
        <v>0.68118911891551304</v>
      </c>
      <c r="I63" s="1">
        <f ca="1">I3+NORMINV(RAND(),0,'Total-Smoothed'!$AG$2)</f>
        <v>-4.604332333187923E-2</v>
      </c>
      <c r="J63" s="1">
        <f ca="1">J3+NORMINV(RAND(),0,'Total-Smoothed'!$AG$2)</f>
        <v>8.9668388928992732E-2</v>
      </c>
      <c r="K63" s="1">
        <f ca="1">K3+NORMINV(RAND(),0,'Total-Smoothed'!$AG$2)</f>
        <v>-9.7683725330532448E-2</v>
      </c>
      <c r="L63" s="1">
        <f ca="1">L3+NORMINV(RAND(),0,'Total-Smoothed'!$AG$2)</f>
        <v>8.695075238814412E-2</v>
      </c>
      <c r="M63" s="1">
        <f ca="1">M3+NORMINV(RAND(),0,'Total-Smoothed'!$AG$2)</f>
        <v>-9.1136050324371869E-3</v>
      </c>
      <c r="N63" s="1">
        <f ca="1">N3+NORMINV(RAND(),0,'Total-Smoothed'!$AG$2)</f>
        <v>5.2224106854110641E-3</v>
      </c>
      <c r="O63" s="1">
        <f ca="1">O3+NORMINV(RAND(),0,'Total-Smoothed'!$AG$2)</f>
        <v>-3.7433927605647545E-2</v>
      </c>
      <c r="P63" s="1">
        <f ca="1">P3+NORMINV(RAND(),0,'Total-Smoothed'!$AG$2)</f>
        <v>-6.2704759371685098E-2</v>
      </c>
      <c r="Q63" s="1">
        <f ca="1">Q3+NORMINV(RAND(),0,'Total-Smoothed'!$AG$2)</f>
        <v>0.18548689090722639</v>
      </c>
      <c r="R63" s="1">
        <f ca="1">R3+NORMINV(RAND(),0,'Total-Smoothed'!$AG$2)</f>
        <v>-8.6461879818442833E-2</v>
      </c>
      <c r="S63" s="1">
        <f ca="1">S3+NORMINV(RAND(),0,'Total-Smoothed'!$AG$2)</f>
        <v>0.16992783590288185</v>
      </c>
      <c r="T63" s="1">
        <f ca="1">T3+NORMINV(RAND(),0,'Total-Smoothed'!$AG$2)</f>
        <v>4.0392769879360482E-2</v>
      </c>
      <c r="U63" s="1">
        <f ca="1">U3+NORMINV(RAND(),0,'Total-Smoothed'!$AG$2)</f>
        <v>5.2393266085825826E-2</v>
      </c>
      <c r="V63" s="1">
        <f ca="1">V3+NORMINV(RAND(),0,'Total-Smoothed'!$AG$2)</f>
        <v>0.11331640715737812</v>
      </c>
      <c r="W63" s="1">
        <f ca="1">W3+NORMINV(RAND(),0,'Total-Smoothed'!$AG$2)</f>
        <v>2.7666116697082049E-2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0.85481910018357032</v>
      </c>
      <c r="E64" s="1">
        <f ca="1">E4+NORMINV(RAND(),0,'Total-Smoothed'!$AG$2)</f>
        <v>5.2963748053159926E-2</v>
      </c>
      <c r="F64" s="1">
        <f ca="1">F4+NORMINV(RAND(),0,'Total-Smoothed'!$AG$2)</f>
        <v>8.1908535286623882E-2</v>
      </c>
      <c r="G64" s="1">
        <f ca="1">G4+NORMINV(RAND(),0,'Total-Smoothed'!$AG$2)</f>
        <v>0.72808236855775832</v>
      </c>
      <c r="H64" s="1">
        <f ca="1">H4+NORMINV(RAND(),0,'Total-Smoothed'!$AG$2)</f>
        <v>0.46354527883436869</v>
      </c>
      <c r="I64" s="1">
        <f ca="1">I4+NORMINV(RAND(),0,'Total-Smoothed'!$AG$2)</f>
        <v>-7.344155976474491E-2</v>
      </c>
      <c r="J64" s="1">
        <f ca="1">J4+NORMINV(RAND(),0,'Total-Smoothed'!$AG$2)</f>
        <v>-4.1497910551273012E-2</v>
      </c>
      <c r="K64" s="1">
        <f ca="1">K4+NORMINV(RAND(),0,'Total-Smoothed'!$AG$2)</f>
        <v>-7.9586142118911768E-2</v>
      </c>
      <c r="L64" s="1">
        <f ca="1">L4+NORMINV(RAND(),0,'Total-Smoothed'!$AG$2)</f>
        <v>0.17925891464503463</v>
      </c>
      <c r="M64" s="1">
        <f ca="1">M4+NORMINV(RAND(),0,'Total-Smoothed'!$AG$2)</f>
        <v>-8.2482882263595403E-2</v>
      </c>
      <c r="N64" s="1">
        <f ca="1">N4+NORMINV(RAND(),0,'Total-Smoothed'!$AG$2)</f>
        <v>0.30409736743439741</v>
      </c>
      <c r="O64" s="1">
        <f ca="1">O4+NORMINV(RAND(),0,'Total-Smoothed'!$AG$2)</f>
        <v>-9.7505665997130606E-2</v>
      </c>
      <c r="P64" s="1">
        <f ca="1">P4+NORMINV(RAND(),0,'Total-Smoothed'!$AG$2)</f>
        <v>2.9668025782478222E-2</v>
      </c>
      <c r="Q64" s="1">
        <f ca="1">Q4+NORMINV(RAND(),0,'Total-Smoothed'!$AG$2)</f>
        <v>5.4692025362519749E-2</v>
      </c>
      <c r="R64" s="1">
        <f ca="1">R4+NORMINV(RAND(),0,'Total-Smoothed'!$AG$2)</f>
        <v>6.8742570836205802E-2</v>
      </c>
      <c r="S64" s="1">
        <f ca="1">S4+NORMINV(RAND(),0,'Total-Smoothed'!$AG$2)</f>
        <v>0.46543465381629323</v>
      </c>
      <c r="T64" s="1">
        <f ca="1">T4+NORMINV(RAND(),0,'Total-Smoothed'!$AG$2)</f>
        <v>0.13379743144737541</v>
      </c>
      <c r="U64" s="1">
        <f ca="1">U4+NORMINV(RAND(),0,'Total-Smoothed'!$AG$2)</f>
        <v>-4.8747053509378718E-2</v>
      </c>
      <c r="V64" s="1">
        <f ca="1">V4+NORMINV(RAND(),0,'Total-Smoothed'!$AG$2)</f>
        <v>5.2833118713044983E-2</v>
      </c>
      <c r="W64" s="1">
        <f ca="1">W4+NORMINV(RAND(),0,'Total-Smoothed'!$AG$2)</f>
        <v>-0.15185789145072329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0.86512168715169757</v>
      </c>
      <c r="E65" s="1">
        <f ca="1">E5+NORMINV(RAND(),0,'Total-Smoothed'!$AG$2)</f>
        <v>0.13609688215942889</v>
      </c>
      <c r="F65" s="1">
        <f ca="1">F5+NORMINV(RAND(),0,'Total-Smoothed'!$AG$2)</f>
        <v>0.10697428438049564</v>
      </c>
      <c r="G65" s="1">
        <f ca="1">G5+NORMINV(RAND(),0,'Total-Smoothed'!$AG$2)</f>
        <v>0.8144144613997133</v>
      </c>
      <c r="H65" s="1">
        <f ca="1">H5+NORMINV(RAND(),0,'Total-Smoothed'!$AG$2)</f>
        <v>0.43062790924116873</v>
      </c>
      <c r="I65" s="1">
        <f ca="1">I5+NORMINV(RAND(),0,'Total-Smoothed'!$AG$2)</f>
        <v>-1.9339979157755999E-2</v>
      </c>
      <c r="J65" s="1">
        <f ca="1">J5+NORMINV(RAND(),0,'Total-Smoothed'!$AG$2)</f>
        <v>3.7598251070001712E-2</v>
      </c>
      <c r="K65" s="1">
        <f ca="1">K5+NORMINV(RAND(),0,'Total-Smoothed'!$AG$2)</f>
        <v>0.11815059591829304</v>
      </c>
      <c r="L65" s="1">
        <f ca="1">L5+NORMINV(RAND(),0,'Total-Smoothed'!$AG$2)</f>
        <v>9.9816762968279502E-2</v>
      </c>
      <c r="M65" s="1">
        <f ca="1">M5+NORMINV(RAND(),0,'Total-Smoothed'!$AG$2)</f>
        <v>6.6520728257536299E-2</v>
      </c>
      <c r="N65" s="1">
        <f ca="1">N5+NORMINV(RAND(),0,'Total-Smoothed'!$AG$2)</f>
        <v>0.14712251370369939</v>
      </c>
      <c r="O65" s="1">
        <f ca="1">O5+NORMINV(RAND(),0,'Total-Smoothed'!$AG$2)</f>
        <v>3.0803197445667336E-3</v>
      </c>
      <c r="P65" s="1">
        <f ca="1">P5+NORMINV(RAND(),0,'Total-Smoothed'!$AG$2)</f>
        <v>6.1132642865896883E-2</v>
      </c>
      <c r="Q65" s="1">
        <f ca="1">Q5+NORMINV(RAND(),0,'Total-Smoothed'!$AG$2)</f>
        <v>0.15929294082567866</v>
      </c>
      <c r="R65" s="1">
        <f ca="1">R5+NORMINV(RAND(),0,'Total-Smoothed'!$AG$2)</f>
        <v>-0.14502829616558327</v>
      </c>
      <c r="S65" s="1">
        <f ca="1">S5+NORMINV(RAND(),0,'Total-Smoothed'!$AG$2)</f>
        <v>0.32725415101111888</v>
      </c>
      <c r="T65" s="1">
        <f ca="1">T5+NORMINV(RAND(),0,'Total-Smoothed'!$AG$2)</f>
        <v>1.6639520926735485E-2</v>
      </c>
      <c r="U65" s="1">
        <f ca="1">U5+NORMINV(RAND(),0,'Total-Smoothed'!$AG$2)</f>
        <v>6.5334458091909992E-2</v>
      </c>
      <c r="V65" s="1">
        <f ca="1">V5+NORMINV(RAND(),0,'Total-Smoothed'!$AG$2)</f>
        <v>0.12670754019420716</v>
      </c>
      <c r="W65" s="1">
        <f ca="1">W5+NORMINV(RAND(),0,'Total-Smoothed'!$AG$2)</f>
        <v>0.14840833910664014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1.0070053096077216</v>
      </c>
      <c r="E66" s="1">
        <f ca="1">E6+NORMINV(RAND(),0,'Total-Smoothed'!$AG$2)</f>
        <v>-1.1044330561096848E-3</v>
      </c>
      <c r="F66" s="1">
        <f ca="1">F6+NORMINV(RAND(),0,'Total-Smoothed'!$AG$2)</f>
        <v>-6.6670808426845779E-2</v>
      </c>
      <c r="G66" s="1">
        <f ca="1">G6+NORMINV(RAND(),0,'Total-Smoothed'!$AG$2)</f>
        <v>0.71188469788675934</v>
      </c>
      <c r="H66" s="1">
        <f ca="1">H6+NORMINV(RAND(),0,'Total-Smoothed'!$AG$2)</f>
        <v>0.94420668081734282</v>
      </c>
      <c r="I66" s="1">
        <f ca="1">I6+NORMINV(RAND(),0,'Total-Smoothed'!$AG$2)</f>
        <v>-0.10619011903842912</v>
      </c>
      <c r="J66" s="1">
        <f ca="1">J6+NORMINV(RAND(),0,'Total-Smoothed'!$AG$2)</f>
        <v>0.1417900081903522</v>
      </c>
      <c r="K66" s="1">
        <f ca="1">K6+NORMINV(RAND(),0,'Total-Smoothed'!$AG$2)</f>
        <v>-1.4395951088007768E-2</v>
      </c>
      <c r="L66" s="1">
        <f ca="1">L6+NORMINV(RAND(),0,'Total-Smoothed'!$AG$2)</f>
        <v>8.7385381630252057E-2</v>
      </c>
      <c r="M66" s="1">
        <f ca="1">M6+NORMINV(RAND(),0,'Total-Smoothed'!$AG$2)</f>
        <v>5.4687916886211517E-2</v>
      </c>
      <c r="N66" s="1">
        <f ca="1">N6+NORMINV(RAND(),0,'Total-Smoothed'!$AG$2)</f>
        <v>0.41594517852872465</v>
      </c>
      <c r="O66" s="1">
        <f ca="1">O6+NORMINV(RAND(),0,'Total-Smoothed'!$AG$2)</f>
        <v>0.40942268293885503</v>
      </c>
      <c r="P66" s="1">
        <f ca="1">P6+NORMINV(RAND(),0,'Total-Smoothed'!$AG$2)</f>
        <v>-0.11491975793787196</v>
      </c>
      <c r="Q66" s="1">
        <f ca="1">Q6+NORMINV(RAND(),0,'Total-Smoothed'!$AG$2)</f>
        <v>6.8217035708444895E-2</v>
      </c>
      <c r="R66" s="1">
        <f ca="1">R6+NORMINV(RAND(),0,'Total-Smoothed'!$AG$2)</f>
        <v>2.1060335604793062E-2</v>
      </c>
      <c r="S66" s="1">
        <f ca="1">S6+NORMINV(RAND(),0,'Total-Smoothed'!$AG$2)</f>
        <v>0.41831086882793816</v>
      </c>
      <c r="T66" s="1">
        <f ca="1">T6+NORMINV(RAND(),0,'Total-Smoothed'!$AG$2)</f>
        <v>-7.9588139092342761E-2</v>
      </c>
      <c r="U66" s="1">
        <f ca="1">U6+NORMINV(RAND(),0,'Total-Smoothed'!$AG$2)</f>
        <v>0.15176622197104958</v>
      </c>
      <c r="V66" s="1">
        <f ca="1">V6+NORMINV(RAND(),0,'Total-Smoothed'!$AG$2)</f>
        <v>0.11250428580138244</v>
      </c>
      <c r="W66" s="1">
        <f ca="1">W6+NORMINV(RAND(),0,'Total-Smoothed'!$AG$2)</f>
        <v>-0.19415690259597312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0.74285239684824234</v>
      </c>
      <c r="E67" s="1">
        <f ca="1">E7+NORMINV(RAND(),0,'Total-Smoothed'!$AG$2)</f>
        <v>-0.16589703007684617</v>
      </c>
      <c r="F67" s="1">
        <f ca="1">F7+NORMINV(RAND(),0,'Total-Smoothed'!$AG$2)</f>
        <v>1.8741019950576955E-2</v>
      </c>
      <c r="G67" s="1">
        <f ca="1">G7+NORMINV(RAND(),0,'Total-Smoothed'!$AG$2)</f>
        <v>0.44281527895806255</v>
      </c>
      <c r="H67" s="1">
        <f ca="1">H7+NORMINV(RAND(),0,'Total-Smoothed'!$AG$2)</f>
        <v>0.33158737362086127</v>
      </c>
      <c r="I67" s="1">
        <f ca="1">I7+NORMINV(RAND(),0,'Total-Smoothed'!$AG$2)</f>
        <v>0.1685745185668579</v>
      </c>
      <c r="J67" s="1">
        <f ca="1">J7+NORMINV(RAND(),0,'Total-Smoothed'!$AG$2)</f>
        <v>-1.646279274604075E-2</v>
      </c>
      <c r="K67" s="1">
        <f ca="1">K7+NORMINV(RAND(),0,'Total-Smoothed'!$AG$2)</f>
        <v>-2.2274249090160788E-2</v>
      </c>
      <c r="L67" s="1">
        <f ca="1">L7+NORMINV(RAND(),0,'Total-Smoothed'!$AG$2)</f>
        <v>-6.0593098376410526E-2</v>
      </c>
      <c r="M67" s="1">
        <f ca="1">M7+NORMINV(RAND(),0,'Total-Smoothed'!$AG$2)</f>
        <v>7.4276368422980243E-3</v>
      </c>
      <c r="N67" s="1">
        <f ca="1">N7+NORMINV(RAND(),0,'Total-Smoothed'!$AG$2)</f>
        <v>0.10562543172483393</v>
      </c>
      <c r="O67" s="1">
        <f ca="1">O7+NORMINV(RAND(),0,'Total-Smoothed'!$AG$2)</f>
        <v>3.6744446110636167E-2</v>
      </c>
      <c r="P67" s="1">
        <f ca="1">P7+NORMINV(RAND(),0,'Total-Smoothed'!$AG$2)</f>
        <v>3.3064798460646955E-3</v>
      </c>
      <c r="Q67" s="1">
        <f ca="1">Q7+NORMINV(RAND(),0,'Total-Smoothed'!$AG$2)</f>
        <v>0.21326257308154384</v>
      </c>
      <c r="R67" s="1">
        <f ca="1">R7+NORMINV(RAND(),0,'Total-Smoothed'!$AG$2)</f>
        <v>0.23462776154564655</v>
      </c>
      <c r="S67" s="1">
        <f ca="1">S7+NORMINV(RAND(),0,'Total-Smoothed'!$AG$2)</f>
        <v>0.13389781280004653</v>
      </c>
      <c r="T67" s="1">
        <f ca="1">T7+NORMINV(RAND(),0,'Total-Smoothed'!$AG$2)</f>
        <v>3.5600273647416525E-2</v>
      </c>
      <c r="U67" s="1">
        <f ca="1">U7+NORMINV(RAND(),0,'Total-Smoothed'!$AG$2)</f>
        <v>0.16420430904737723</v>
      </c>
      <c r="V67" s="1">
        <f ca="1">V7+NORMINV(RAND(),0,'Total-Smoothed'!$AG$2)</f>
        <v>-5.728391529601546E-3</v>
      </c>
      <c r="W67" s="1">
        <f ca="1">W7+NORMINV(RAND(),0,'Total-Smoothed'!$AG$2)</f>
        <v>1.6776004851674495E-2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0.90970178540947555</v>
      </c>
      <c r="E68" s="1">
        <f ca="1">E8+NORMINV(RAND(),0,'Total-Smoothed'!$AG$2)</f>
        <v>1.0250111565310201E-3</v>
      </c>
      <c r="F68" s="1">
        <f ca="1">F8+NORMINV(RAND(),0,'Total-Smoothed'!$AG$2)</f>
        <v>5.5423268605949261E-2</v>
      </c>
      <c r="G68" s="1">
        <f ca="1">G8+NORMINV(RAND(),0,'Total-Smoothed'!$AG$2)</f>
        <v>0.45362496251130624</v>
      </c>
      <c r="H68" s="1">
        <f ca="1">H8+NORMINV(RAND(),0,'Total-Smoothed'!$AG$2)</f>
        <v>0.68173923972316153</v>
      </c>
      <c r="I68" s="1">
        <f ca="1">I8+NORMINV(RAND(),0,'Total-Smoothed'!$AG$2)</f>
        <v>-6.1991113411127355E-2</v>
      </c>
      <c r="J68" s="1">
        <f ca="1">J8+NORMINV(RAND(),0,'Total-Smoothed'!$AG$2)</f>
        <v>-0.10168648613162519</v>
      </c>
      <c r="K68" s="1">
        <f ca="1">K8+NORMINV(RAND(),0,'Total-Smoothed'!$AG$2)</f>
        <v>-4.8853391274104943E-2</v>
      </c>
      <c r="L68" s="1">
        <f ca="1">L8+NORMINV(RAND(),0,'Total-Smoothed'!$AG$2)</f>
        <v>-0.11053877031894253</v>
      </c>
      <c r="M68" s="1">
        <f ca="1">M8+NORMINV(RAND(),0,'Total-Smoothed'!$AG$2)</f>
        <v>-8.8959483338424142E-2</v>
      </c>
      <c r="N68" s="1">
        <f ca="1">N8+NORMINV(RAND(),0,'Total-Smoothed'!$AG$2)</f>
        <v>-6.9751399758384916E-2</v>
      </c>
      <c r="O68" s="1">
        <f ca="1">O8+NORMINV(RAND(),0,'Total-Smoothed'!$AG$2)</f>
        <v>7.3663185746342327E-2</v>
      </c>
      <c r="P68" s="1">
        <f ca="1">P8+NORMINV(RAND(),0,'Total-Smoothed'!$AG$2)</f>
        <v>-7.1028154053838976E-3</v>
      </c>
      <c r="Q68" s="1">
        <f ca="1">Q8+NORMINV(RAND(),0,'Total-Smoothed'!$AG$2)</f>
        <v>-0.11446985052769268</v>
      </c>
      <c r="R68" s="1">
        <f ca="1">R8+NORMINV(RAND(),0,'Total-Smoothed'!$AG$2)</f>
        <v>0.390629676384249</v>
      </c>
      <c r="S68" s="1">
        <f ca="1">S8+NORMINV(RAND(),0,'Total-Smoothed'!$AG$2)</f>
        <v>0.43609700278270114</v>
      </c>
      <c r="T68" s="1">
        <f ca="1">T8+NORMINV(RAND(),0,'Total-Smoothed'!$AG$2)</f>
        <v>8.9738368751464542E-2</v>
      </c>
      <c r="U68" s="1">
        <f ca="1">U8+NORMINV(RAND(),0,'Total-Smoothed'!$AG$2)</f>
        <v>-6.4557196875740783E-2</v>
      </c>
      <c r="V68" s="1">
        <f ca="1">V8+NORMINV(RAND(),0,'Total-Smoothed'!$AG$2)</f>
        <v>0.10510291655676843</v>
      </c>
      <c r="W68" s="1">
        <f ca="1">W8+NORMINV(RAND(),0,'Total-Smoothed'!$AG$2)</f>
        <v>9.4862148553157499E-2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0.99809265957484583</v>
      </c>
      <c r="E69" s="1">
        <f ca="1">E9+NORMINV(RAND(),0,'Total-Smoothed'!$AG$2)</f>
        <v>5.6788157435461242E-2</v>
      </c>
      <c r="F69" s="1">
        <f ca="1">F9+NORMINV(RAND(),0,'Total-Smoothed'!$AG$2)</f>
        <v>5.2078490674179648E-2</v>
      </c>
      <c r="G69" s="1">
        <f ca="1">G9+NORMINV(RAND(),0,'Total-Smoothed'!$AG$2)</f>
        <v>0.46284865718755974</v>
      </c>
      <c r="H69" s="1">
        <f ca="1">H9+NORMINV(RAND(),0,'Total-Smoothed'!$AG$2)</f>
        <v>0.44537489956735266</v>
      </c>
      <c r="I69" s="1">
        <f ca="1">I9+NORMINV(RAND(),0,'Total-Smoothed'!$AG$2)</f>
        <v>9.1488288068750437E-2</v>
      </c>
      <c r="J69" s="1">
        <f ca="1">J9+NORMINV(RAND(),0,'Total-Smoothed'!$AG$2)</f>
        <v>-0.10351819006478646</v>
      </c>
      <c r="K69" s="1">
        <f ca="1">K9+NORMINV(RAND(),0,'Total-Smoothed'!$AG$2)</f>
        <v>-4.6704819118281296E-2</v>
      </c>
      <c r="L69" s="1">
        <f ca="1">L9+NORMINV(RAND(),0,'Total-Smoothed'!$AG$2)</f>
        <v>-0.16815162716109003</v>
      </c>
      <c r="M69" s="1">
        <f ca="1">M9+NORMINV(RAND(),0,'Total-Smoothed'!$AG$2)</f>
        <v>0.23343107007837871</v>
      </c>
      <c r="N69" s="1">
        <f ca="1">N9+NORMINV(RAND(),0,'Total-Smoothed'!$AG$2)</f>
        <v>0.10743362976978889</v>
      </c>
      <c r="O69" s="1">
        <f ca="1">O9+NORMINV(RAND(),0,'Total-Smoothed'!$AG$2)</f>
        <v>-0.16621230023849604</v>
      </c>
      <c r="P69" s="1">
        <f ca="1">P9+NORMINV(RAND(),0,'Total-Smoothed'!$AG$2)</f>
        <v>-2.964044447044397E-2</v>
      </c>
      <c r="Q69" s="1">
        <f ca="1">Q9+NORMINV(RAND(),0,'Total-Smoothed'!$AG$2)</f>
        <v>-6.3076994202046849E-2</v>
      </c>
      <c r="R69" s="1">
        <f ca="1">R9+NORMINV(RAND(),0,'Total-Smoothed'!$AG$2)</f>
        <v>0.10930048258440767</v>
      </c>
      <c r="S69" s="1">
        <f ca="1">S9+NORMINV(RAND(),0,'Total-Smoothed'!$AG$2)</f>
        <v>-6.8513372092820518E-2</v>
      </c>
      <c r="T69" s="1">
        <f ca="1">T9+NORMINV(RAND(),0,'Total-Smoothed'!$AG$2)</f>
        <v>-4.5476723591072257E-2</v>
      </c>
      <c r="U69" s="1">
        <f ca="1">U9+NORMINV(RAND(),0,'Total-Smoothed'!$AG$2)</f>
        <v>0.12326948132873977</v>
      </c>
      <c r="V69" s="1">
        <f ca="1">V9+NORMINV(RAND(),0,'Total-Smoothed'!$AG$2)</f>
        <v>-0.10191505417764354</v>
      </c>
      <c r="W69" s="1">
        <f ca="1">W9+NORMINV(RAND(),0,'Total-Smoothed'!$AG$2)</f>
        <v>0.10426162336526365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0.89347076296224626</v>
      </c>
      <c r="E70" s="1">
        <f ca="1">E10+NORMINV(RAND(),0,'Total-Smoothed'!$AG$2)</f>
        <v>7.2696288074088136E-3</v>
      </c>
      <c r="F70" s="1">
        <f ca="1">F10+NORMINV(RAND(),0,'Total-Smoothed'!$AG$2)</f>
        <v>-9.4396402583719619E-2</v>
      </c>
      <c r="G70" s="1">
        <f ca="1">G10+NORMINV(RAND(),0,'Total-Smoothed'!$AG$2)</f>
        <v>0.22011385742958237</v>
      </c>
      <c r="H70" s="1">
        <f ca="1">H10+NORMINV(RAND(),0,'Total-Smoothed'!$AG$2)</f>
        <v>0.73985190934511458</v>
      </c>
      <c r="I70" s="1">
        <f ca="1">I10+NORMINV(RAND(),0,'Total-Smoothed'!$AG$2)</f>
        <v>-0.12022429843587483</v>
      </c>
      <c r="J70" s="1">
        <f ca="1">J10+NORMINV(RAND(),0,'Total-Smoothed'!$AG$2)</f>
        <v>0.12568182959830682</v>
      </c>
      <c r="K70" s="1">
        <f ca="1">K10+NORMINV(RAND(),0,'Total-Smoothed'!$AG$2)</f>
        <v>6.7171176165610719E-2</v>
      </c>
      <c r="L70" s="1">
        <f ca="1">L10+NORMINV(RAND(),0,'Total-Smoothed'!$AG$2)</f>
        <v>-0.12601540932532818</v>
      </c>
      <c r="M70" s="1">
        <f ca="1">M10+NORMINV(RAND(),0,'Total-Smoothed'!$AG$2)</f>
        <v>0.15095795929656539</v>
      </c>
      <c r="N70" s="1">
        <f ca="1">N10+NORMINV(RAND(),0,'Total-Smoothed'!$AG$2)</f>
        <v>0.23064000290698491</v>
      </c>
      <c r="O70" s="1">
        <f ca="1">O10+NORMINV(RAND(),0,'Total-Smoothed'!$AG$2)</f>
        <v>-1.7265557694735E-3</v>
      </c>
      <c r="P70" s="1">
        <f ca="1">P10+NORMINV(RAND(),0,'Total-Smoothed'!$AG$2)</f>
        <v>0.12057193288059016</v>
      </c>
      <c r="Q70" s="1">
        <f ca="1">Q10+NORMINV(RAND(),0,'Total-Smoothed'!$AG$2)</f>
        <v>-8.1877207175064415E-2</v>
      </c>
      <c r="R70" s="1">
        <f ca="1">R10+NORMINV(RAND(),0,'Total-Smoothed'!$AG$2)</f>
        <v>0.25657550033422999</v>
      </c>
      <c r="S70" s="1">
        <f ca="1">S10+NORMINV(RAND(),0,'Total-Smoothed'!$AG$2)</f>
        <v>0.2245035332681945</v>
      </c>
      <c r="T70" s="1">
        <f ca="1">T10+NORMINV(RAND(),0,'Total-Smoothed'!$AG$2)</f>
        <v>-1.3444548446476239E-2</v>
      </c>
      <c r="U70" s="1">
        <f ca="1">U10+NORMINV(RAND(),0,'Total-Smoothed'!$AG$2)</f>
        <v>6.2730918987751683E-2</v>
      </c>
      <c r="V70" s="1">
        <f ca="1">V10+NORMINV(RAND(),0,'Total-Smoothed'!$AG$2)</f>
        <v>5.9676452644524813E-2</v>
      </c>
      <c r="W70" s="1">
        <f ca="1">W10+NORMINV(RAND(),0,'Total-Smoothed'!$AG$2)</f>
        <v>-1.3251158149426605E-2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1.0531199129392883</v>
      </c>
      <c r="E71" s="1">
        <f ca="1">E11+NORMINV(RAND(),0,'Total-Smoothed'!$AG$2)</f>
        <v>-4.1700319248153331E-2</v>
      </c>
      <c r="F71" s="1">
        <f ca="1">F11+NORMINV(RAND(),0,'Total-Smoothed'!$AG$2)</f>
        <v>-7.5084805756596526E-2</v>
      </c>
      <c r="G71" s="1">
        <f ca="1">G11+NORMINV(RAND(),0,'Total-Smoothed'!$AG$2)</f>
        <v>0.11487482663877249</v>
      </c>
      <c r="H71" s="1">
        <f ca="1">H11+NORMINV(RAND(),0,'Total-Smoothed'!$AG$2)</f>
        <v>0.91944816575591226</v>
      </c>
      <c r="I71" s="1">
        <f ca="1">I11+NORMINV(RAND(),0,'Total-Smoothed'!$AG$2)</f>
        <v>-3.2246162935211604E-2</v>
      </c>
      <c r="J71" s="1">
        <f ca="1">J11+NORMINV(RAND(),0,'Total-Smoothed'!$AG$2)</f>
        <v>5.1569254640473274E-2</v>
      </c>
      <c r="K71" s="1">
        <f ca="1">K11+NORMINV(RAND(),0,'Total-Smoothed'!$AG$2)</f>
        <v>4.5117181242896806E-2</v>
      </c>
      <c r="L71" s="1">
        <f ca="1">L11+NORMINV(RAND(),0,'Total-Smoothed'!$AG$2)</f>
        <v>-1.9474339998201452E-2</v>
      </c>
      <c r="M71" s="1">
        <f ca="1">M11+NORMINV(RAND(),0,'Total-Smoothed'!$AG$2)</f>
        <v>-6.3839515462632149E-3</v>
      </c>
      <c r="N71" s="1">
        <f ca="1">N11+NORMINV(RAND(),0,'Total-Smoothed'!$AG$2)</f>
        <v>0.13843400071004891</v>
      </c>
      <c r="O71" s="1">
        <f ca="1">O11+NORMINV(RAND(),0,'Total-Smoothed'!$AG$2)</f>
        <v>5.2480173051063901E-2</v>
      </c>
      <c r="P71" s="1">
        <f ca="1">P11+NORMINV(RAND(),0,'Total-Smoothed'!$AG$2)</f>
        <v>0.10413709691932999</v>
      </c>
      <c r="Q71" s="1">
        <f ca="1">Q11+NORMINV(RAND(),0,'Total-Smoothed'!$AG$2)</f>
        <v>0.19216288554650812</v>
      </c>
      <c r="R71" s="1">
        <f ca="1">R11+NORMINV(RAND(),0,'Total-Smoothed'!$AG$2)</f>
        <v>-9.1545946143741452E-2</v>
      </c>
      <c r="S71" s="1">
        <f ca="1">S11+NORMINV(RAND(),0,'Total-Smoothed'!$AG$2)</f>
        <v>0.36619335840697265</v>
      </c>
      <c r="T71" s="1">
        <f ca="1">T11+NORMINV(RAND(),0,'Total-Smoothed'!$AG$2)</f>
        <v>-0.10180350981390825</v>
      </c>
      <c r="U71" s="1">
        <f ca="1">U11+NORMINV(RAND(),0,'Total-Smoothed'!$AG$2)</f>
        <v>0.10838156657482982</v>
      </c>
      <c r="V71" s="1">
        <f ca="1">V11+NORMINV(RAND(),0,'Total-Smoothed'!$AG$2)</f>
        <v>4.6726019845107596E-2</v>
      </c>
      <c r="W71" s="1">
        <f ca="1">W11+NORMINV(RAND(),0,'Total-Smoothed'!$AG$2)</f>
        <v>0.2031598052806588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0.84420039944506986</v>
      </c>
      <c r="E72" s="1">
        <f ca="1">E12+NORMINV(RAND(),0,'Total-Smoothed'!$AG$2)</f>
        <v>4.494937034047819E-2</v>
      </c>
      <c r="F72" s="1">
        <f ca="1">F12+NORMINV(RAND(),0,'Total-Smoothed'!$AG$2)</f>
        <v>8.0265245119980885E-2</v>
      </c>
      <c r="G72" s="1">
        <f ca="1">G12+NORMINV(RAND(),0,'Total-Smoothed'!$AG$2)</f>
        <v>0.58743300011421007</v>
      </c>
      <c r="H72" s="1">
        <f ca="1">H12+NORMINV(RAND(),0,'Total-Smoothed'!$AG$2)</f>
        <v>0.5810117420934926</v>
      </c>
      <c r="I72" s="1">
        <f ca="1">I12+NORMINV(RAND(),0,'Total-Smoothed'!$AG$2)</f>
        <v>-1.2947597492000727E-2</v>
      </c>
      <c r="J72" s="1">
        <f ca="1">J12+NORMINV(RAND(),0,'Total-Smoothed'!$AG$2)</f>
        <v>-8.9641633534573398E-2</v>
      </c>
      <c r="K72" s="1">
        <f ca="1">K12+NORMINV(RAND(),0,'Total-Smoothed'!$AG$2)</f>
        <v>0.15877262073575824</v>
      </c>
      <c r="L72" s="1">
        <f ca="1">L12+NORMINV(RAND(),0,'Total-Smoothed'!$AG$2)</f>
        <v>-1.7647935591919805E-2</v>
      </c>
      <c r="M72" s="1">
        <f ca="1">M12+NORMINV(RAND(),0,'Total-Smoothed'!$AG$2)</f>
        <v>0.14123365643108296</v>
      </c>
      <c r="N72" s="1">
        <f ca="1">N12+NORMINV(RAND(),0,'Total-Smoothed'!$AG$2)</f>
        <v>-0.11805737527436654</v>
      </c>
      <c r="O72" s="1">
        <f ca="1">O12+NORMINV(RAND(),0,'Total-Smoothed'!$AG$2)</f>
        <v>0.20196939254918789</v>
      </c>
      <c r="P72" s="1">
        <f ca="1">P12+NORMINV(RAND(),0,'Total-Smoothed'!$AG$2)</f>
        <v>3.3489839057008065E-2</v>
      </c>
      <c r="Q72" s="1">
        <f ca="1">Q12+NORMINV(RAND(),0,'Total-Smoothed'!$AG$2)</f>
        <v>-8.9522332370879032E-2</v>
      </c>
      <c r="R72" s="1">
        <f ca="1">R12+NORMINV(RAND(),0,'Total-Smoothed'!$AG$2)</f>
        <v>0.3371123484889556</v>
      </c>
      <c r="S72" s="1">
        <f ca="1">S12+NORMINV(RAND(),0,'Total-Smoothed'!$AG$2)</f>
        <v>0.46692028096810223</v>
      </c>
      <c r="T72" s="1">
        <f ca="1">T12+NORMINV(RAND(),0,'Total-Smoothed'!$AG$2)</f>
        <v>0.12079482806201848</v>
      </c>
      <c r="U72" s="1">
        <f ca="1">U12+NORMINV(RAND(),0,'Total-Smoothed'!$AG$2)</f>
        <v>6.6690936845088949E-2</v>
      </c>
      <c r="V72" s="1">
        <f ca="1">V12+NORMINV(RAND(),0,'Total-Smoothed'!$AG$2)</f>
        <v>0.11452027254353797</v>
      </c>
      <c r="W72" s="1">
        <f ca="1">W12+NORMINV(RAND(),0,'Total-Smoothed'!$AG$2)</f>
        <v>4.5681364957587036E-3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0.99674924867965975</v>
      </c>
      <c r="E73" s="1">
        <f ca="1">E13+NORMINV(RAND(),0,'Total-Smoothed'!$AG$2)</f>
        <v>-5.422630625598418E-2</v>
      </c>
      <c r="F73" s="1">
        <f ca="1">F13+NORMINV(RAND(),0,'Total-Smoothed'!$AG$2)</f>
        <v>0.2862873659757722</v>
      </c>
      <c r="G73" s="1">
        <f ca="1">G13+NORMINV(RAND(),0,'Total-Smoothed'!$AG$2)</f>
        <v>0.87649377562026776</v>
      </c>
      <c r="H73" s="1">
        <f ca="1">H13+NORMINV(RAND(),0,'Total-Smoothed'!$AG$2)</f>
        <v>0.36055284576973567</v>
      </c>
      <c r="I73" s="1">
        <f ca="1">I13+NORMINV(RAND(),0,'Total-Smoothed'!$AG$2)</f>
        <v>5.313978841467297E-2</v>
      </c>
      <c r="J73" s="1">
        <f ca="1">J13+NORMINV(RAND(),0,'Total-Smoothed'!$AG$2)</f>
        <v>-1.1567138450650119E-2</v>
      </c>
      <c r="K73" s="1">
        <f ca="1">K13+NORMINV(RAND(),0,'Total-Smoothed'!$AG$2)</f>
        <v>-0.13765771004663074</v>
      </c>
      <c r="L73" s="1">
        <f ca="1">L13+NORMINV(RAND(),0,'Total-Smoothed'!$AG$2)</f>
        <v>0.39023368345292597</v>
      </c>
      <c r="M73" s="1">
        <f ca="1">M13+NORMINV(RAND(),0,'Total-Smoothed'!$AG$2)</f>
        <v>0.16384933008547625</v>
      </c>
      <c r="N73" s="1">
        <f ca="1">N13+NORMINV(RAND(),0,'Total-Smoothed'!$AG$2)</f>
        <v>0.38846003005158514</v>
      </c>
      <c r="O73" s="1">
        <f ca="1">O13+NORMINV(RAND(),0,'Total-Smoothed'!$AG$2)</f>
        <v>5.1600481065807016E-2</v>
      </c>
      <c r="P73" s="1">
        <f ca="1">P13+NORMINV(RAND(),0,'Total-Smoothed'!$AG$2)</f>
        <v>0.64010349787594067</v>
      </c>
      <c r="Q73" s="1">
        <f ca="1">Q13+NORMINV(RAND(),0,'Total-Smoothed'!$AG$2)</f>
        <v>8.7152888563868436E-2</v>
      </c>
      <c r="R73" s="1">
        <f ca="1">R13+NORMINV(RAND(),0,'Total-Smoothed'!$AG$2)</f>
        <v>-2.1307410133192185E-2</v>
      </c>
      <c r="S73" s="1">
        <f ca="1">S13+NORMINV(RAND(),0,'Total-Smoothed'!$AG$2)</f>
        <v>0.40697632920440868</v>
      </c>
      <c r="T73" s="1">
        <f ca="1">T13+NORMINV(RAND(),0,'Total-Smoothed'!$AG$2)</f>
        <v>-0.1637295719410462</v>
      </c>
      <c r="U73" s="1">
        <f ca="1">U13+NORMINV(RAND(),0,'Total-Smoothed'!$AG$2)</f>
        <v>-7.8959563641450473E-2</v>
      </c>
      <c r="V73" s="1">
        <f ca="1">V13+NORMINV(RAND(),0,'Total-Smoothed'!$AG$2)</f>
        <v>-4.8193315743618244E-2</v>
      </c>
      <c r="W73" s="1">
        <f ca="1">W13+NORMINV(RAND(),0,'Total-Smoothed'!$AG$2)</f>
        <v>-1.6275219937040002E-2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1.0452779684065716</v>
      </c>
      <c r="E74" s="1">
        <f ca="1">E14+NORMINV(RAND(),0,'Total-Smoothed'!$AG$2)</f>
        <v>-8.3639611893216823E-2</v>
      </c>
      <c r="F74" s="1">
        <f ca="1">F14+NORMINV(RAND(),0,'Total-Smoothed'!$AG$2)</f>
        <v>0.1066312033164252</v>
      </c>
      <c r="G74" s="1">
        <f ca="1">G14+NORMINV(RAND(),0,'Total-Smoothed'!$AG$2)</f>
        <v>0.62855251339439022</v>
      </c>
      <c r="H74" s="1">
        <f ca="1">H14+NORMINV(RAND(),0,'Total-Smoothed'!$AG$2)</f>
        <v>0.38958289103770938</v>
      </c>
      <c r="I74" s="1">
        <f ca="1">I14+NORMINV(RAND(),0,'Total-Smoothed'!$AG$2)</f>
        <v>0.11183676323097334</v>
      </c>
      <c r="J74" s="1">
        <f ca="1">J14+NORMINV(RAND(),0,'Total-Smoothed'!$AG$2)</f>
        <v>0.10848729662079742</v>
      </c>
      <c r="K74" s="1">
        <f ca="1">K14+NORMINV(RAND(),0,'Total-Smoothed'!$AG$2)</f>
        <v>-1.895897296167412E-2</v>
      </c>
      <c r="L74" s="1">
        <f ca="1">L14+NORMINV(RAND(),0,'Total-Smoothed'!$AG$2)</f>
        <v>2.969769706122441E-2</v>
      </c>
      <c r="M74" s="1">
        <f ca="1">M14+NORMINV(RAND(),0,'Total-Smoothed'!$AG$2)</f>
        <v>-4.3187673418317946E-2</v>
      </c>
      <c r="N74" s="1">
        <f ca="1">N14+NORMINV(RAND(),0,'Total-Smoothed'!$AG$2)</f>
        <v>0.78245054677749326</v>
      </c>
      <c r="O74" s="1">
        <f ca="1">O14+NORMINV(RAND(),0,'Total-Smoothed'!$AG$2)</f>
        <v>0.20676259655592044</v>
      </c>
      <c r="P74" s="1">
        <f ca="1">P14+NORMINV(RAND(),0,'Total-Smoothed'!$AG$2)</f>
        <v>0.1813667394474418</v>
      </c>
      <c r="Q74" s="1">
        <f ca="1">Q14+NORMINV(RAND(),0,'Total-Smoothed'!$AG$2)</f>
        <v>1.2068177753067229E-2</v>
      </c>
      <c r="R74" s="1">
        <f ca="1">R14+NORMINV(RAND(),0,'Total-Smoothed'!$AG$2)</f>
        <v>3.103364562413605E-2</v>
      </c>
      <c r="S74" s="1">
        <f ca="1">S14+NORMINV(RAND(),0,'Total-Smoothed'!$AG$2)</f>
        <v>0.45807530209407971</v>
      </c>
      <c r="T74" s="1">
        <f ca="1">T14+NORMINV(RAND(),0,'Total-Smoothed'!$AG$2)</f>
        <v>5.007905917180553E-2</v>
      </c>
      <c r="U74" s="1">
        <f ca="1">U14+NORMINV(RAND(),0,'Total-Smoothed'!$AG$2)</f>
        <v>0.14714923865124133</v>
      </c>
      <c r="V74" s="1">
        <f ca="1">V14+NORMINV(RAND(),0,'Total-Smoothed'!$AG$2)</f>
        <v>7.2441333291105109E-2</v>
      </c>
      <c r="W74" s="1">
        <f ca="1">W14+NORMINV(RAND(),0,'Total-Smoothed'!$AG$2)</f>
        <v>-4.3111814134025803E-3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1.1051090515223563</v>
      </c>
      <c r="E75" s="1">
        <f ca="1">E15+NORMINV(RAND(),0,'Total-Smoothed'!$AG$2)</f>
        <v>-3.5814410278231464E-2</v>
      </c>
      <c r="F75" s="1">
        <f ca="1">F15+NORMINV(RAND(),0,'Total-Smoothed'!$AG$2)</f>
        <v>-3.4841914236210664E-3</v>
      </c>
      <c r="G75" s="1">
        <f ca="1">G15+NORMINV(RAND(),0,'Total-Smoothed'!$AG$2)</f>
        <v>0.5920271384200726</v>
      </c>
      <c r="H75" s="1">
        <f ca="1">H15+NORMINV(RAND(),0,'Total-Smoothed'!$AG$2)</f>
        <v>0.11902225195165675</v>
      </c>
      <c r="I75" s="1">
        <f ca="1">I15+NORMINV(RAND(),0,'Total-Smoothed'!$AG$2)</f>
        <v>2.5043391972355694E-2</v>
      </c>
      <c r="J75" s="1">
        <f ca="1">J15+NORMINV(RAND(),0,'Total-Smoothed'!$AG$2)</f>
        <v>8.0616300303236535E-2</v>
      </c>
      <c r="K75" s="1">
        <f ca="1">K15+NORMINV(RAND(),0,'Total-Smoothed'!$AG$2)</f>
        <v>-6.515753125080033E-2</v>
      </c>
      <c r="L75" s="1">
        <f ca="1">L15+NORMINV(RAND(),0,'Total-Smoothed'!$AG$2)</f>
        <v>-4.7431362615873697E-2</v>
      </c>
      <c r="M75" s="1">
        <f ca="1">M15+NORMINV(RAND(),0,'Total-Smoothed'!$AG$2)</f>
        <v>5.5310928728108083E-2</v>
      </c>
      <c r="N75" s="1">
        <f ca="1">N15+NORMINV(RAND(),0,'Total-Smoothed'!$AG$2)</f>
        <v>-2.0399863829305403E-2</v>
      </c>
      <c r="O75" s="1">
        <f ca="1">O15+NORMINV(RAND(),0,'Total-Smoothed'!$AG$2)</f>
        <v>0.16422518628791022</v>
      </c>
      <c r="P75" s="1">
        <f ca="1">P15+NORMINV(RAND(),0,'Total-Smoothed'!$AG$2)</f>
        <v>-5.9853026590460504E-2</v>
      </c>
      <c r="Q75" s="1">
        <f ca="1">Q15+NORMINV(RAND(),0,'Total-Smoothed'!$AG$2)</f>
        <v>0.18513887369259066</v>
      </c>
      <c r="R75" s="1">
        <f ca="1">R15+NORMINV(RAND(),0,'Total-Smoothed'!$AG$2)</f>
        <v>0.12477065611606651</v>
      </c>
      <c r="S75" s="1">
        <f ca="1">S15+NORMINV(RAND(),0,'Total-Smoothed'!$AG$2)</f>
        <v>0.32068510830034325</v>
      </c>
      <c r="T75" s="1">
        <f ca="1">T15+NORMINV(RAND(),0,'Total-Smoothed'!$AG$2)</f>
        <v>0.11182999994685174</v>
      </c>
      <c r="U75" s="1">
        <f ca="1">U15+NORMINV(RAND(),0,'Total-Smoothed'!$AG$2)</f>
        <v>4.5661757126192457E-2</v>
      </c>
      <c r="V75" s="1">
        <f ca="1">V15+NORMINV(RAND(),0,'Total-Smoothed'!$AG$2)</f>
        <v>1.722227470844034E-2</v>
      </c>
      <c r="W75" s="1">
        <f ca="1">W15+NORMINV(RAND(),0,'Total-Smoothed'!$AG$2)</f>
        <v>0.14507922523222377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0.96638503817243704</v>
      </c>
      <c r="E76" s="1">
        <f ca="1">E16+NORMINV(RAND(),0,'Total-Smoothed'!$AG$2)</f>
        <v>0.10224859887865342</v>
      </c>
      <c r="F76" s="1">
        <f ca="1">F16+NORMINV(RAND(),0,'Total-Smoothed'!$AG$2)</f>
        <v>0.15185054220836036</v>
      </c>
      <c r="G76" s="1">
        <f ca="1">G16+NORMINV(RAND(),0,'Total-Smoothed'!$AG$2)</f>
        <v>0.48920715371753315</v>
      </c>
      <c r="H76" s="1">
        <f ca="1">H16+NORMINV(RAND(),0,'Total-Smoothed'!$AG$2)</f>
        <v>0.78641671171983418</v>
      </c>
      <c r="I76" s="1">
        <f ca="1">I16+NORMINV(RAND(),0,'Total-Smoothed'!$AG$2)</f>
        <v>3.9998901201251463E-2</v>
      </c>
      <c r="J76" s="1">
        <f ca="1">J16+NORMINV(RAND(),0,'Total-Smoothed'!$AG$2)</f>
        <v>0.21675043834180852</v>
      </c>
      <c r="K76" s="1">
        <f ca="1">K16+NORMINV(RAND(),0,'Total-Smoothed'!$AG$2)</f>
        <v>0.15046706775062429</v>
      </c>
      <c r="L76" s="1">
        <f ca="1">L16+NORMINV(RAND(),0,'Total-Smoothed'!$AG$2)</f>
        <v>-0.1295826187967126</v>
      </c>
      <c r="M76" s="1">
        <f ca="1">M16+NORMINV(RAND(),0,'Total-Smoothed'!$AG$2)</f>
        <v>5.1976694728576758E-2</v>
      </c>
      <c r="N76" s="1">
        <f ca="1">N16+NORMINV(RAND(),0,'Total-Smoothed'!$AG$2)</f>
        <v>0.28020298781715325</v>
      </c>
      <c r="O76" s="1">
        <f ca="1">O16+NORMINV(RAND(),0,'Total-Smoothed'!$AG$2)</f>
        <v>0.3886103234835272</v>
      </c>
      <c r="P76" s="1">
        <f ca="1">P16+NORMINV(RAND(),0,'Total-Smoothed'!$AG$2)</f>
        <v>-5.8240282594218973E-3</v>
      </c>
      <c r="Q76" s="1">
        <f ca="1">Q16+NORMINV(RAND(),0,'Total-Smoothed'!$AG$2)</f>
        <v>0.11460433092270257</v>
      </c>
      <c r="R76" s="1">
        <f ca="1">R16+NORMINV(RAND(),0,'Total-Smoothed'!$AG$2)</f>
        <v>2.0196189541645079E-2</v>
      </c>
      <c r="S76" s="1">
        <f ca="1">S16+NORMINV(RAND(),0,'Total-Smoothed'!$AG$2)</f>
        <v>0.28495813403575215</v>
      </c>
      <c r="T76" s="1">
        <f ca="1">T16+NORMINV(RAND(),0,'Total-Smoothed'!$AG$2)</f>
        <v>0.1198688927560189</v>
      </c>
      <c r="U76" s="1">
        <f ca="1">U16+NORMINV(RAND(),0,'Total-Smoothed'!$AG$2)</f>
        <v>-3.2421115269455528E-2</v>
      </c>
      <c r="V76" s="1">
        <f ca="1">V16+NORMINV(RAND(),0,'Total-Smoothed'!$AG$2)</f>
        <v>0.12172728272040162</v>
      </c>
      <c r="W76" s="1">
        <f ca="1">W16+NORMINV(RAND(),0,'Total-Smoothed'!$AG$2)</f>
        <v>-7.629412667318998E-2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1.0720106203618363</v>
      </c>
      <c r="E77" s="1">
        <f ca="1">E17+NORMINV(RAND(),0,'Total-Smoothed'!$AG$2)</f>
        <v>-8.9054780889491106E-2</v>
      </c>
      <c r="F77" s="1">
        <f ca="1">F17+NORMINV(RAND(),0,'Total-Smoothed'!$AG$2)</f>
        <v>0.16315778847641482</v>
      </c>
      <c r="G77" s="1">
        <f ca="1">G17+NORMINV(RAND(),0,'Total-Smoothed'!$AG$2)</f>
        <v>0.50554094597382593</v>
      </c>
      <c r="H77" s="1">
        <f ca="1">H17+NORMINV(RAND(),0,'Total-Smoothed'!$AG$2)</f>
        <v>0.5464924009590566</v>
      </c>
      <c r="I77" s="1">
        <f ca="1">I17+NORMINV(RAND(),0,'Total-Smoothed'!$AG$2)</f>
        <v>-7.7379840403484737E-2</v>
      </c>
      <c r="J77" s="1">
        <f ca="1">J17+NORMINV(RAND(),0,'Total-Smoothed'!$AG$2)</f>
        <v>-0.21371277897690849</v>
      </c>
      <c r="K77" s="1">
        <f ca="1">K17+NORMINV(RAND(),0,'Total-Smoothed'!$AG$2)</f>
        <v>2.184951237539258E-2</v>
      </c>
      <c r="L77" s="1">
        <f ca="1">L17+NORMINV(RAND(),0,'Total-Smoothed'!$AG$2)</f>
        <v>6.1435570081794497E-2</v>
      </c>
      <c r="M77" s="1">
        <f ca="1">M17+NORMINV(RAND(),0,'Total-Smoothed'!$AG$2)</f>
        <v>0.12061755578361372</v>
      </c>
      <c r="N77" s="1">
        <f ca="1">N17+NORMINV(RAND(),0,'Total-Smoothed'!$AG$2)</f>
        <v>0.34037148419949886</v>
      </c>
      <c r="O77" s="1">
        <f ca="1">O17+NORMINV(RAND(),0,'Total-Smoothed'!$AG$2)</f>
        <v>7.0750375100511326E-2</v>
      </c>
      <c r="P77" s="1">
        <f ca="1">P17+NORMINV(RAND(),0,'Total-Smoothed'!$AG$2)</f>
        <v>7.3165338025171056E-2</v>
      </c>
      <c r="Q77" s="1">
        <f ca="1">Q17+NORMINV(RAND(),0,'Total-Smoothed'!$AG$2)</f>
        <v>-8.3025800010889828E-2</v>
      </c>
      <c r="R77" s="1">
        <f ca="1">R17+NORMINV(RAND(),0,'Total-Smoothed'!$AG$2)</f>
        <v>2.3327431659945386E-2</v>
      </c>
      <c r="S77" s="1">
        <f ca="1">S17+NORMINV(RAND(),0,'Total-Smoothed'!$AG$2)</f>
        <v>0.39504975094795636</v>
      </c>
      <c r="T77" s="1">
        <f ca="1">T17+NORMINV(RAND(),0,'Total-Smoothed'!$AG$2)</f>
        <v>-0.10243179210628912</v>
      </c>
      <c r="U77" s="1">
        <f ca="1">U17+NORMINV(RAND(),0,'Total-Smoothed'!$AG$2)</f>
        <v>0.21314735347078806</v>
      </c>
      <c r="V77" s="1">
        <f ca="1">V17+NORMINV(RAND(),0,'Total-Smoothed'!$AG$2)</f>
        <v>0.17370273833303354</v>
      </c>
      <c r="W77" s="1">
        <f ca="1">W17+NORMINV(RAND(),0,'Total-Smoothed'!$AG$2)</f>
        <v>0.15707410213905726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1.0461100456148476</v>
      </c>
      <c r="E78" s="1">
        <f ca="1">E18+NORMINV(RAND(),0,'Total-Smoothed'!$AG$2)</f>
        <v>6.5538969633474928E-2</v>
      </c>
      <c r="F78" s="1">
        <f ca="1">F18+NORMINV(RAND(),0,'Total-Smoothed'!$AG$2)</f>
        <v>0.28074280292008713</v>
      </c>
      <c r="G78" s="1">
        <f ca="1">G18+NORMINV(RAND(),0,'Total-Smoothed'!$AG$2)</f>
        <v>0.99317797640579564</v>
      </c>
      <c r="H78" s="1">
        <f ca="1">H18+NORMINV(RAND(),0,'Total-Smoothed'!$AG$2)</f>
        <v>4.3616728461228535E-2</v>
      </c>
      <c r="I78" s="1">
        <f ca="1">I18+NORMINV(RAND(),0,'Total-Smoothed'!$AG$2)</f>
        <v>-3.7527394012443288E-2</v>
      </c>
      <c r="J78" s="1">
        <f ca="1">J18+NORMINV(RAND(),0,'Total-Smoothed'!$AG$2)</f>
        <v>9.2449960360593553E-2</v>
      </c>
      <c r="K78" s="1">
        <f ca="1">K18+NORMINV(RAND(),0,'Total-Smoothed'!$AG$2)</f>
        <v>-8.4697972770265362E-2</v>
      </c>
      <c r="L78" s="1">
        <f ca="1">L18+NORMINV(RAND(),0,'Total-Smoothed'!$AG$2)</f>
        <v>0.10362144534283999</v>
      </c>
      <c r="M78" s="1">
        <f ca="1">M18+NORMINV(RAND(),0,'Total-Smoothed'!$AG$2)</f>
        <v>0.10713555833430045</v>
      </c>
      <c r="N78" s="1">
        <f ca="1">N18+NORMINV(RAND(),0,'Total-Smoothed'!$AG$2)</f>
        <v>0.47548176900791217</v>
      </c>
      <c r="O78" s="1">
        <f ca="1">O18+NORMINV(RAND(),0,'Total-Smoothed'!$AG$2)</f>
        <v>8.6069616403526783E-2</v>
      </c>
      <c r="P78" s="1">
        <f ca="1">P18+NORMINV(RAND(),0,'Total-Smoothed'!$AG$2)</f>
        <v>5.2181141923182427E-2</v>
      </c>
      <c r="Q78" s="1">
        <f ca="1">Q18+NORMINV(RAND(),0,'Total-Smoothed'!$AG$2)</f>
        <v>-0.23772114903423941</v>
      </c>
      <c r="R78" s="1">
        <f ca="1">R18+NORMINV(RAND(),0,'Total-Smoothed'!$AG$2)</f>
        <v>0.1074265902507833</v>
      </c>
      <c r="S78" s="1">
        <f ca="1">S18+NORMINV(RAND(),0,'Total-Smoothed'!$AG$2)</f>
        <v>0.76352278623971015</v>
      </c>
      <c r="T78" s="1">
        <f ca="1">T18+NORMINV(RAND(),0,'Total-Smoothed'!$AG$2)</f>
        <v>2.0910299381875445E-2</v>
      </c>
      <c r="U78" s="1">
        <f ca="1">U18+NORMINV(RAND(),0,'Total-Smoothed'!$AG$2)</f>
        <v>6.0365839263431635E-2</v>
      </c>
      <c r="V78" s="1">
        <f ca="1">V18+NORMINV(RAND(),0,'Total-Smoothed'!$AG$2)</f>
        <v>0.37873735473776804</v>
      </c>
      <c r="W78" s="1">
        <f ca="1">W18+NORMINV(RAND(),0,'Total-Smoothed'!$AG$2)</f>
        <v>0.10011178087647807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0.99022975563477333</v>
      </c>
      <c r="E79" s="1">
        <f ca="1">E19+NORMINV(RAND(),0,'Total-Smoothed'!$AG$2)</f>
        <v>-0.16009309001167654</v>
      </c>
      <c r="F79" s="1">
        <f ca="1">F19+NORMINV(RAND(),0,'Total-Smoothed'!$AG$2)</f>
        <v>-3.0341798993357635E-3</v>
      </c>
      <c r="G79" s="1">
        <f ca="1">G19+NORMINV(RAND(),0,'Total-Smoothed'!$AG$2)</f>
        <v>0.19540703604731785</v>
      </c>
      <c r="H79" s="1">
        <f ca="1">H19+NORMINV(RAND(),0,'Total-Smoothed'!$AG$2)</f>
        <v>0.84064037377659595</v>
      </c>
      <c r="I79" s="1">
        <f ca="1">I19+NORMINV(RAND(),0,'Total-Smoothed'!$AG$2)</f>
        <v>2.612644774161145E-2</v>
      </c>
      <c r="J79" s="1">
        <f ca="1">J19+NORMINV(RAND(),0,'Total-Smoothed'!$AG$2)</f>
        <v>5.2298582090089953E-2</v>
      </c>
      <c r="K79" s="1">
        <f ca="1">K19+NORMINV(RAND(),0,'Total-Smoothed'!$AG$2)</f>
        <v>5.7655361319282672E-2</v>
      </c>
      <c r="L79" s="1">
        <f ca="1">L19+NORMINV(RAND(),0,'Total-Smoothed'!$AG$2)</f>
        <v>7.2761312110593335E-2</v>
      </c>
      <c r="M79" s="1">
        <f ca="1">M19+NORMINV(RAND(),0,'Total-Smoothed'!$AG$2)</f>
        <v>4.6221442607001784E-2</v>
      </c>
      <c r="N79" s="1">
        <f ca="1">N19+NORMINV(RAND(),0,'Total-Smoothed'!$AG$2)</f>
        <v>0.26431097379173879</v>
      </c>
      <c r="O79" s="1">
        <f ca="1">O19+NORMINV(RAND(),0,'Total-Smoothed'!$AG$2)</f>
        <v>0.14333647846214076</v>
      </c>
      <c r="P79" s="1">
        <f ca="1">P19+NORMINV(RAND(),0,'Total-Smoothed'!$AG$2)</f>
        <v>-2.0185495064637515E-2</v>
      </c>
      <c r="Q79" s="1">
        <f ca="1">Q19+NORMINV(RAND(),0,'Total-Smoothed'!$AG$2)</f>
        <v>5.9701612017902139E-2</v>
      </c>
      <c r="R79" s="1">
        <f ca="1">R19+NORMINV(RAND(),0,'Total-Smoothed'!$AG$2)</f>
        <v>3.2087350357971327E-2</v>
      </c>
      <c r="S79" s="1">
        <f ca="1">S19+NORMINV(RAND(),0,'Total-Smoothed'!$AG$2)</f>
        <v>0.28294305385020457</v>
      </c>
      <c r="T79" s="1">
        <f ca="1">T19+NORMINV(RAND(),0,'Total-Smoothed'!$AG$2)</f>
        <v>0.20418740653181527</v>
      </c>
      <c r="U79" s="1">
        <f ca="1">U19+NORMINV(RAND(),0,'Total-Smoothed'!$AG$2)</f>
        <v>8.0452303231148672E-2</v>
      </c>
      <c r="V79" s="1">
        <f ca="1">V19+NORMINV(RAND(),0,'Total-Smoothed'!$AG$2)</f>
        <v>7.3892847060208378E-2</v>
      </c>
      <c r="W79" s="1">
        <f ca="1">W19+NORMINV(RAND(),0,'Total-Smoothed'!$AG$2)</f>
        <v>-2.0348112488182107E-2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0.86252576104925816</v>
      </c>
      <c r="E80" s="1">
        <f ca="1">E20+NORMINV(RAND(),0,'Total-Smoothed'!$AG$2)</f>
        <v>-2.1801970857968717E-2</v>
      </c>
      <c r="F80" s="1">
        <f ca="1">F20+NORMINV(RAND(),0,'Total-Smoothed'!$AG$2)</f>
        <v>-1.7239802674850688E-2</v>
      </c>
      <c r="G80" s="1">
        <f ca="1">G20+NORMINV(RAND(),0,'Total-Smoothed'!$AG$2)</f>
        <v>0.42056733628362292</v>
      </c>
      <c r="H80" s="1">
        <f ca="1">H20+NORMINV(RAND(),0,'Total-Smoothed'!$AG$2)</f>
        <v>0.57392637712098726</v>
      </c>
      <c r="I80" s="1">
        <f ca="1">I20+NORMINV(RAND(),0,'Total-Smoothed'!$AG$2)</f>
        <v>-4.361277039388449E-2</v>
      </c>
      <c r="J80" s="1">
        <f ca="1">J20+NORMINV(RAND(),0,'Total-Smoothed'!$AG$2)</f>
        <v>3.2332048974954113E-3</v>
      </c>
      <c r="K80" s="1">
        <f ca="1">K20+NORMINV(RAND(),0,'Total-Smoothed'!$AG$2)</f>
        <v>1.7400604960194826E-2</v>
      </c>
      <c r="L80" s="1">
        <f ca="1">L20+NORMINV(RAND(),0,'Total-Smoothed'!$AG$2)</f>
        <v>4.1842369944195282E-2</v>
      </c>
      <c r="M80" s="1">
        <f ca="1">M20+NORMINV(RAND(),0,'Total-Smoothed'!$AG$2)</f>
        <v>4.8921047960993669E-2</v>
      </c>
      <c r="N80" s="1">
        <f ca="1">N20+NORMINV(RAND(),0,'Total-Smoothed'!$AG$2)</f>
        <v>0.10739708183586927</v>
      </c>
      <c r="O80" s="1">
        <f ca="1">O20+NORMINV(RAND(),0,'Total-Smoothed'!$AG$2)</f>
        <v>0.10061798561661496</v>
      </c>
      <c r="P80" s="1">
        <f ca="1">P20+NORMINV(RAND(),0,'Total-Smoothed'!$AG$2)</f>
        <v>4.6131184700032808E-2</v>
      </c>
      <c r="Q80" s="1">
        <f ca="1">Q20+NORMINV(RAND(),0,'Total-Smoothed'!$AG$2)</f>
        <v>-2.0674516956772394E-2</v>
      </c>
      <c r="R80" s="1">
        <f ca="1">R20+NORMINV(RAND(),0,'Total-Smoothed'!$AG$2)</f>
        <v>-8.6318476640858972E-4</v>
      </c>
      <c r="S80" s="1">
        <f ca="1">S20+NORMINV(RAND(),0,'Total-Smoothed'!$AG$2)</f>
        <v>0.2139181030101916</v>
      </c>
      <c r="T80" s="1">
        <f ca="1">T20+NORMINV(RAND(),0,'Total-Smoothed'!$AG$2)</f>
        <v>6.039424682101821E-4</v>
      </c>
      <c r="U80" s="1">
        <f ca="1">U20+NORMINV(RAND(),0,'Total-Smoothed'!$AG$2)</f>
        <v>-3.4281529834942516E-2</v>
      </c>
      <c r="V80" s="1">
        <f ca="1">V20+NORMINV(RAND(),0,'Total-Smoothed'!$AG$2)</f>
        <v>0.19619997647619752</v>
      </c>
      <c r="W80" s="1">
        <f ca="1">W20+NORMINV(RAND(),0,'Total-Smoothed'!$AG$2)</f>
        <v>2.3112087689868461E-2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1.0378172546750539</v>
      </c>
      <c r="E81" s="1">
        <f ca="1">E21+NORMINV(RAND(),0,'Total-Smoothed'!$AG$2)</f>
        <v>0.16576296685493719</v>
      </c>
      <c r="F81" s="1">
        <f ca="1">F21+NORMINV(RAND(),0,'Total-Smoothed'!$AG$2)</f>
        <v>0.17104042330359184</v>
      </c>
      <c r="G81" s="1">
        <f ca="1">G21+NORMINV(RAND(),0,'Total-Smoothed'!$AG$2)</f>
        <v>0.44208321185366267</v>
      </c>
      <c r="H81" s="1">
        <f ca="1">H21+NORMINV(RAND(),0,'Total-Smoothed'!$AG$2)</f>
        <v>0.69180745173644298</v>
      </c>
      <c r="I81" s="1">
        <f ca="1">I21+NORMINV(RAND(),0,'Total-Smoothed'!$AG$2)</f>
        <v>-3.324539221756951E-2</v>
      </c>
      <c r="J81" s="1">
        <f ca="1">J21+NORMINV(RAND(),0,'Total-Smoothed'!$AG$2)</f>
        <v>5.7828089950051412E-3</v>
      </c>
      <c r="K81" s="1">
        <f ca="1">K21+NORMINV(RAND(),0,'Total-Smoothed'!$AG$2)</f>
        <v>2.2414844373789891E-3</v>
      </c>
      <c r="L81" s="1">
        <f ca="1">L21+NORMINV(RAND(),0,'Total-Smoothed'!$AG$2)</f>
        <v>0.20304641180126218</v>
      </c>
      <c r="M81" s="1">
        <f ca="1">M21+NORMINV(RAND(),0,'Total-Smoothed'!$AG$2)</f>
        <v>-0.12078330946050622</v>
      </c>
      <c r="N81" s="1">
        <f ca="1">N21+NORMINV(RAND(),0,'Total-Smoothed'!$AG$2)</f>
        <v>6.7496750542907824E-2</v>
      </c>
      <c r="O81" s="1">
        <f ca="1">O21+NORMINV(RAND(),0,'Total-Smoothed'!$AG$2)</f>
        <v>0.59510316988768341</v>
      </c>
      <c r="P81" s="1">
        <f ca="1">P21+NORMINV(RAND(),0,'Total-Smoothed'!$AG$2)</f>
        <v>0.18940849747103061</v>
      </c>
      <c r="Q81" s="1">
        <f ca="1">Q21+NORMINV(RAND(),0,'Total-Smoothed'!$AG$2)</f>
        <v>-8.9686461949471274E-2</v>
      </c>
      <c r="R81" s="1">
        <f ca="1">R21+NORMINV(RAND(),0,'Total-Smoothed'!$AG$2)</f>
        <v>2.6861890260579183E-3</v>
      </c>
      <c r="S81" s="1">
        <f ca="1">S21+NORMINV(RAND(),0,'Total-Smoothed'!$AG$2)</f>
        <v>0.10049106865566382</v>
      </c>
      <c r="T81" s="1">
        <f ca="1">T21+NORMINV(RAND(),0,'Total-Smoothed'!$AG$2)</f>
        <v>-0.11149266427977698</v>
      </c>
      <c r="U81" s="1">
        <f ca="1">U21+NORMINV(RAND(),0,'Total-Smoothed'!$AG$2)</f>
        <v>6.7673597612105951E-2</v>
      </c>
      <c r="V81" s="1">
        <f ca="1">V21+NORMINV(RAND(),0,'Total-Smoothed'!$AG$2)</f>
        <v>0.22693385705755836</v>
      </c>
      <c r="W81" s="1">
        <f ca="1">W21+NORMINV(RAND(),0,'Total-Smoothed'!$AG$2)</f>
        <v>7.3847545037711598E-2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0.88381644168383799</v>
      </c>
      <c r="E82" s="1">
        <f ca="1">E22+NORMINV(RAND(),0,'Total-Smoothed'!$AG$2)</f>
        <v>-0.10641338374015789</v>
      </c>
      <c r="F82" s="1">
        <f ca="1">F22+NORMINV(RAND(),0,'Total-Smoothed'!$AG$2)</f>
        <v>-6.1640788475518342E-4</v>
      </c>
      <c r="G82" s="1">
        <f ca="1">G22+NORMINV(RAND(),0,'Total-Smoothed'!$AG$2)</f>
        <v>0.19576436323393212</v>
      </c>
      <c r="H82" s="1">
        <f ca="1">H22+NORMINV(RAND(),0,'Total-Smoothed'!$AG$2)</f>
        <v>0.93045006389017182</v>
      </c>
      <c r="I82" s="1">
        <f ca="1">I22+NORMINV(RAND(),0,'Total-Smoothed'!$AG$2)</f>
        <v>-0.10476314752536799</v>
      </c>
      <c r="J82" s="1">
        <f ca="1">J22+NORMINV(RAND(),0,'Total-Smoothed'!$AG$2)</f>
        <v>0.13105691523891957</v>
      </c>
      <c r="K82" s="1">
        <f ca="1">K22+NORMINV(RAND(),0,'Total-Smoothed'!$AG$2)</f>
        <v>0.15395708181774659</v>
      </c>
      <c r="L82" s="1">
        <f ca="1">L22+NORMINV(RAND(),0,'Total-Smoothed'!$AG$2)</f>
        <v>-0.12362145695213191</v>
      </c>
      <c r="M82" s="1">
        <f ca="1">M22+NORMINV(RAND(),0,'Total-Smoothed'!$AG$2)</f>
        <v>0.1380188228077949</v>
      </c>
      <c r="N82" s="1">
        <f ca="1">N22+NORMINV(RAND(),0,'Total-Smoothed'!$AG$2)</f>
        <v>0.35051238925421546</v>
      </c>
      <c r="O82" s="1">
        <f ca="1">O22+NORMINV(RAND(),0,'Total-Smoothed'!$AG$2)</f>
        <v>-4.9516518307668345E-2</v>
      </c>
      <c r="P82" s="1">
        <f ca="1">P22+NORMINV(RAND(),0,'Total-Smoothed'!$AG$2)</f>
        <v>0.20452744793260852</v>
      </c>
      <c r="Q82" s="1">
        <f ca="1">Q22+NORMINV(RAND(),0,'Total-Smoothed'!$AG$2)</f>
        <v>-3.9601942697350248E-2</v>
      </c>
      <c r="R82" s="1">
        <f ca="1">R22+NORMINV(RAND(),0,'Total-Smoothed'!$AG$2)</f>
        <v>0.23087724386144043</v>
      </c>
      <c r="S82" s="1">
        <f ca="1">S22+NORMINV(RAND(),0,'Total-Smoothed'!$AG$2)</f>
        <v>0.26764053095293294</v>
      </c>
      <c r="T82" s="1">
        <f ca="1">T22+NORMINV(RAND(),0,'Total-Smoothed'!$AG$2)</f>
        <v>0.18460783874435843</v>
      </c>
      <c r="U82" s="1">
        <f ca="1">U22+NORMINV(RAND(),0,'Total-Smoothed'!$AG$2)</f>
        <v>6.0158142688192653E-2</v>
      </c>
      <c r="V82" s="1">
        <f ca="1">V22+NORMINV(RAND(),0,'Total-Smoothed'!$AG$2)</f>
        <v>1.6954759971866063E-2</v>
      </c>
      <c r="W82" s="1">
        <f ca="1">W22+NORMINV(RAND(),0,'Total-Smoothed'!$AG$2)</f>
        <v>-0.13600918649468507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1.0748330065870717</v>
      </c>
      <c r="E83" s="1">
        <f ca="1">E23+NORMINV(RAND(),0,'Total-Smoothed'!$AG$2)</f>
        <v>7.9099806542570594E-2</v>
      </c>
      <c r="F83" s="1">
        <f ca="1">F23+NORMINV(RAND(),0,'Total-Smoothed'!$AG$2)</f>
        <v>2.6349608144291898E-2</v>
      </c>
      <c r="G83" s="1">
        <f ca="1">G23+NORMINV(RAND(),0,'Total-Smoothed'!$AG$2)</f>
        <v>0.51331048737305351</v>
      </c>
      <c r="H83" s="1">
        <f ca="1">H23+NORMINV(RAND(),0,'Total-Smoothed'!$AG$2)</f>
        <v>0.70687755701387611</v>
      </c>
      <c r="I83" s="1">
        <f ca="1">I23+NORMINV(RAND(),0,'Total-Smoothed'!$AG$2)</f>
        <v>0.13219168957281446</v>
      </c>
      <c r="J83" s="1">
        <f ca="1">J23+NORMINV(RAND(),0,'Total-Smoothed'!$AG$2)</f>
        <v>0.17624814536167022</v>
      </c>
      <c r="K83" s="1">
        <f ca="1">K23+NORMINV(RAND(),0,'Total-Smoothed'!$AG$2)</f>
        <v>0.20866050792543911</v>
      </c>
      <c r="L83" s="1">
        <f ca="1">L23+NORMINV(RAND(),0,'Total-Smoothed'!$AG$2)</f>
        <v>0.2954881420756395</v>
      </c>
      <c r="M83" s="1">
        <f ca="1">M23+NORMINV(RAND(),0,'Total-Smoothed'!$AG$2)</f>
        <v>-3.6285387117500192E-2</v>
      </c>
      <c r="N83" s="1">
        <f ca="1">N23+NORMINV(RAND(),0,'Total-Smoothed'!$AG$2)</f>
        <v>0.7383210114251002</v>
      </c>
      <c r="O83" s="1">
        <f ca="1">O23+NORMINV(RAND(),0,'Total-Smoothed'!$AG$2)</f>
        <v>-9.1836015150763936E-2</v>
      </c>
      <c r="P83" s="1">
        <f ca="1">P23+NORMINV(RAND(),0,'Total-Smoothed'!$AG$2)</f>
        <v>0.33613183796921736</v>
      </c>
      <c r="Q83" s="1">
        <f ca="1">Q23+NORMINV(RAND(),0,'Total-Smoothed'!$AG$2)</f>
        <v>-5.1030340901371381E-2</v>
      </c>
      <c r="R83" s="1">
        <f ca="1">R23+NORMINV(RAND(),0,'Total-Smoothed'!$AG$2)</f>
        <v>-0.11754243035726118</v>
      </c>
      <c r="S83" s="1">
        <f ca="1">S23+NORMINV(RAND(),0,'Total-Smoothed'!$AG$2)</f>
        <v>0.58889764968611014</v>
      </c>
      <c r="T83" s="1">
        <f ca="1">T23+NORMINV(RAND(),0,'Total-Smoothed'!$AG$2)</f>
        <v>2.0277898372663108E-2</v>
      </c>
      <c r="U83" s="1">
        <f ca="1">U23+NORMINV(RAND(),0,'Total-Smoothed'!$AG$2)</f>
        <v>-0.10054179904826085</v>
      </c>
      <c r="V83" s="1">
        <f ca="1">V23+NORMINV(RAND(),0,'Total-Smoothed'!$AG$2)</f>
        <v>0.11884643685752358</v>
      </c>
      <c r="W83" s="1">
        <f ca="1">W23+NORMINV(RAND(),0,'Total-Smoothed'!$AG$2)</f>
        <v>-3.2185526032810621E-2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1.0908505488144693</v>
      </c>
      <c r="E84" s="1">
        <f ca="1">E24+NORMINV(RAND(),0,'Total-Smoothed'!$AG$2)</f>
        <v>-0.17232543015062218</v>
      </c>
      <c r="F84" s="1">
        <f ca="1">F24+NORMINV(RAND(),0,'Total-Smoothed'!$AG$2)</f>
        <v>-4.1136759845679445E-2</v>
      </c>
      <c r="G84" s="1">
        <f ca="1">G24+NORMINV(RAND(),0,'Total-Smoothed'!$AG$2)</f>
        <v>0.69781378328272681</v>
      </c>
      <c r="H84" s="1">
        <f ca="1">H24+NORMINV(RAND(),0,'Total-Smoothed'!$AG$2)</f>
        <v>0.83067761570749543</v>
      </c>
      <c r="I84" s="1">
        <f ca="1">I24+NORMINV(RAND(),0,'Total-Smoothed'!$AG$2)</f>
        <v>-0.14463400138835403</v>
      </c>
      <c r="J84" s="1">
        <f ca="1">J24+NORMINV(RAND(),0,'Total-Smoothed'!$AG$2)</f>
        <v>0.18095614726396175</v>
      </c>
      <c r="K84" s="1">
        <f ca="1">K24+NORMINV(RAND(),0,'Total-Smoothed'!$AG$2)</f>
        <v>5.7386261169576271E-2</v>
      </c>
      <c r="L84" s="1">
        <f ca="1">L24+NORMINV(RAND(),0,'Total-Smoothed'!$AG$2)</f>
        <v>9.1267175904634568E-2</v>
      </c>
      <c r="M84" s="1">
        <f ca="1">M24+NORMINV(RAND(),0,'Total-Smoothed'!$AG$2)</f>
        <v>-0.10537561214724497</v>
      </c>
      <c r="N84" s="1">
        <f ca="1">N24+NORMINV(RAND(),0,'Total-Smoothed'!$AG$2)</f>
        <v>0.51171507833089014</v>
      </c>
      <c r="O84" s="1">
        <f ca="1">O24+NORMINV(RAND(),0,'Total-Smoothed'!$AG$2)</f>
        <v>0.92438205229331383</v>
      </c>
      <c r="P84" s="1">
        <f ca="1">P24+NORMINV(RAND(),0,'Total-Smoothed'!$AG$2)</f>
        <v>-3.9307401284586485E-3</v>
      </c>
      <c r="Q84" s="1">
        <f ca="1">Q24+NORMINV(RAND(),0,'Total-Smoothed'!$AG$2)</f>
        <v>5.5862988482366843E-2</v>
      </c>
      <c r="R84" s="1">
        <f ca="1">R24+NORMINV(RAND(),0,'Total-Smoothed'!$AG$2)</f>
        <v>-5.6666882455788006E-2</v>
      </c>
      <c r="S84" s="1">
        <f ca="1">S24+NORMINV(RAND(),0,'Total-Smoothed'!$AG$2)</f>
        <v>3.9227353996002245E-2</v>
      </c>
      <c r="T84" s="1">
        <f ca="1">T24+NORMINV(RAND(),0,'Total-Smoothed'!$AG$2)</f>
        <v>-5.3316222408677436E-2</v>
      </c>
      <c r="U84" s="1">
        <f ca="1">U24+NORMINV(RAND(),0,'Total-Smoothed'!$AG$2)</f>
        <v>8.5376832713288942E-3</v>
      </c>
      <c r="V84" s="1">
        <f ca="1">V24+NORMINV(RAND(),0,'Total-Smoothed'!$AG$2)</f>
        <v>-7.7824964778725858E-2</v>
      </c>
      <c r="W84" s="1">
        <f ca="1">W24+NORMINV(RAND(),0,'Total-Smoothed'!$AG$2)</f>
        <v>-7.4984892092470473E-2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9.2123165870704141E-2</v>
      </c>
      <c r="E85" s="1">
        <f ca="1">E25+NORMINV(RAND(),0,'Total-Smoothed'!$AG$2)</f>
        <v>0.12198681208095549</v>
      </c>
      <c r="F85" s="1">
        <f ca="1">F25+NORMINV(RAND(),0,'Total-Smoothed'!$AG$2)</f>
        <v>0.13332762113470786</v>
      </c>
      <c r="G85" s="1">
        <f ca="1">G25+NORMINV(RAND(),0,'Total-Smoothed'!$AG$2)</f>
        <v>0.79345921201105951</v>
      </c>
      <c r="H85" s="1">
        <f ca="1">H25+NORMINV(RAND(),0,'Total-Smoothed'!$AG$2)</f>
        <v>0.87796115342418568</v>
      </c>
      <c r="I85" s="1">
        <f ca="1">I25+NORMINV(RAND(),0,'Total-Smoothed'!$AG$2)</f>
        <v>-1.3500764785727773E-3</v>
      </c>
      <c r="J85" s="1">
        <f ca="1">J25+NORMINV(RAND(),0,'Total-Smoothed'!$AG$2)</f>
        <v>-4.8888868315258904E-2</v>
      </c>
      <c r="K85" s="1">
        <f ca="1">K25+NORMINV(RAND(),0,'Total-Smoothed'!$AG$2)</f>
        <v>8.0431317850983994E-2</v>
      </c>
      <c r="L85" s="1">
        <f ca="1">L25+NORMINV(RAND(),0,'Total-Smoothed'!$AG$2)</f>
        <v>0.84548574871929794</v>
      </c>
      <c r="M85" s="1">
        <f ca="1">M25+NORMINV(RAND(),0,'Total-Smoothed'!$AG$2)</f>
        <v>0.67420691117895648</v>
      </c>
      <c r="N85" s="1">
        <f ca="1">N25+NORMINV(RAND(),0,'Total-Smoothed'!$AG$2)</f>
        <v>0.15946557405624276</v>
      </c>
      <c r="O85" s="1">
        <f ca="1">O25+NORMINV(RAND(),0,'Total-Smoothed'!$AG$2)</f>
        <v>0.40882833228163201</v>
      </c>
      <c r="P85" s="1">
        <f ca="1">P25+NORMINV(RAND(),0,'Total-Smoothed'!$AG$2)</f>
        <v>0.47233589598475606</v>
      </c>
      <c r="Q85" s="1">
        <f ca="1">Q25+NORMINV(RAND(),0,'Total-Smoothed'!$AG$2)</f>
        <v>-2.5704759581206001E-2</v>
      </c>
      <c r="R85" s="1">
        <f ca="1">R25+NORMINV(RAND(),0,'Total-Smoothed'!$AG$2)</f>
        <v>0.2481455207436673</v>
      </c>
      <c r="S85" s="1">
        <f ca="1">S25+NORMINV(RAND(),0,'Total-Smoothed'!$AG$2)</f>
        <v>-0.23738768552675782</v>
      </c>
      <c r="T85" s="1">
        <f ca="1">T25+NORMINV(RAND(),0,'Total-Smoothed'!$AG$2)</f>
        <v>0.11631325102559086</v>
      </c>
      <c r="U85" s="1">
        <f ca="1">U25+NORMINV(RAND(),0,'Total-Smoothed'!$AG$2)</f>
        <v>1.7375288340663077E-2</v>
      </c>
      <c r="V85" s="1">
        <f ca="1">V25+NORMINV(RAND(),0,'Total-Smoothed'!$AG$2)</f>
        <v>0.55864540465170343</v>
      </c>
      <c r="W85" s="1">
        <f ca="1">W25+NORMINV(RAND(),0,'Total-Smoothed'!$AG$2)</f>
        <v>1.2680211708130823E-2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0.12978858347065053</v>
      </c>
      <c r="E86" s="1">
        <f ca="1">E26+NORMINV(RAND(),0,'Total-Smoothed'!$AG$2)</f>
        <v>6.4178148386104486E-2</v>
      </c>
      <c r="F86" s="1">
        <f ca="1">F26+NORMINV(RAND(),0,'Total-Smoothed'!$AG$2)</f>
        <v>0.66273569848967639</v>
      </c>
      <c r="G86" s="1">
        <f ca="1">G26+NORMINV(RAND(),0,'Total-Smoothed'!$AG$2)</f>
        <v>5.5298998964595128E-2</v>
      </c>
      <c r="H86" s="1">
        <f ca="1">H26+NORMINV(RAND(),0,'Total-Smoothed'!$AG$2)</f>
        <v>0.58974516503788321</v>
      </c>
      <c r="I86" s="1">
        <f ca="1">I26+NORMINV(RAND(),0,'Total-Smoothed'!$AG$2)</f>
        <v>1.5545067041710168E-2</v>
      </c>
      <c r="J86" s="1">
        <f ca="1">J26+NORMINV(RAND(),0,'Total-Smoothed'!$AG$2)</f>
        <v>6.3894821325296822E-2</v>
      </c>
      <c r="K86" s="1">
        <f ca="1">K26+NORMINV(RAND(),0,'Total-Smoothed'!$AG$2)</f>
        <v>-5.4958146286452791E-2</v>
      </c>
      <c r="L86" s="1">
        <f ca="1">L26+NORMINV(RAND(),0,'Total-Smoothed'!$AG$2)</f>
        <v>0.11504268123035488</v>
      </c>
      <c r="M86" s="1">
        <f ca="1">M26+NORMINV(RAND(),0,'Total-Smoothed'!$AG$2)</f>
        <v>9.157623808033534E-2</v>
      </c>
      <c r="N86" s="1">
        <f ca="1">N26+NORMINV(RAND(),0,'Total-Smoothed'!$AG$2)</f>
        <v>0.7498839039021431</v>
      </c>
      <c r="O86" s="1">
        <f ca="1">O26+NORMINV(RAND(),0,'Total-Smoothed'!$AG$2)</f>
        <v>0.25650670024664007</v>
      </c>
      <c r="P86" s="1">
        <f ca="1">P26+NORMINV(RAND(),0,'Total-Smoothed'!$AG$2)</f>
        <v>0.42513846544963541</v>
      </c>
      <c r="Q86" s="1">
        <f ca="1">Q26+NORMINV(RAND(),0,'Total-Smoothed'!$AG$2)</f>
        <v>0.2987925044362359</v>
      </c>
      <c r="R86" s="1">
        <f ca="1">R26+NORMINV(RAND(),0,'Total-Smoothed'!$AG$2)</f>
        <v>5.4469690851272179E-2</v>
      </c>
      <c r="S86" s="1">
        <f ca="1">S26+NORMINV(RAND(),0,'Total-Smoothed'!$AG$2)</f>
        <v>-0.13896431974756526</v>
      </c>
      <c r="T86" s="1">
        <f ca="1">T26+NORMINV(RAND(),0,'Total-Smoothed'!$AG$2)</f>
        <v>0.16804265098427379</v>
      </c>
      <c r="U86" s="1">
        <f ca="1">U26+NORMINV(RAND(),0,'Total-Smoothed'!$AG$2)</f>
        <v>-1.3052752182138763E-2</v>
      </c>
      <c r="V86" s="1">
        <f ca="1">V26+NORMINV(RAND(),0,'Total-Smoothed'!$AG$2)</f>
        <v>7.2062606444415075E-2</v>
      </c>
      <c r="W86" s="1">
        <f ca="1">W26+NORMINV(RAND(),0,'Total-Smoothed'!$AG$2)</f>
        <v>-8.4391718193752296E-3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1.0870670710252885</v>
      </c>
      <c r="E87" s="1">
        <f ca="1">E27+NORMINV(RAND(),0,'Total-Smoothed'!$AG$2)</f>
        <v>-1.8675282511009875E-2</v>
      </c>
      <c r="F87" s="1">
        <f ca="1">F27+NORMINV(RAND(),0,'Total-Smoothed'!$AG$2)</f>
        <v>0.47595766338343826</v>
      </c>
      <c r="G87" s="1">
        <f ca="1">G27+NORMINV(RAND(),0,'Total-Smoothed'!$AG$2)</f>
        <v>0.24117754947230829</v>
      </c>
      <c r="H87" s="1">
        <f ca="1">H27+NORMINV(RAND(),0,'Total-Smoothed'!$AG$2)</f>
        <v>1.4444927333598229E-2</v>
      </c>
      <c r="I87" s="1">
        <f ca="1">I27+NORMINV(RAND(),0,'Total-Smoothed'!$AG$2)</f>
        <v>-8.2677849449399789E-3</v>
      </c>
      <c r="J87" s="1">
        <f ca="1">J27+NORMINV(RAND(),0,'Total-Smoothed'!$AG$2)</f>
        <v>0.21295046464292944</v>
      </c>
      <c r="K87" s="1">
        <f ca="1">K27+NORMINV(RAND(),0,'Total-Smoothed'!$AG$2)</f>
        <v>6.167923292990609E-2</v>
      </c>
      <c r="L87" s="1">
        <f ca="1">L27+NORMINV(RAND(),0,'Total-Smoothed'!$AG$2)</f>
        <v>1.0038000779538971</v>
      </c>
      <c r="M87" s="1">
        <f ca="1">M27+NORMINV(RAND(),0,'Total-Smoothed'!$AG$2)</f>
        <v>0.72235281891937686</v>
      </c>
      <c r="N87" s="1">
        <f ca="1">N27+NORMINV(RAND(),0,'Total-Smoothed'!$AG$2)</f>
        <v>0.16702691626438479</v>
      </c>
      <c r="O87" s="1">
        <f ca="1">O27+NORMINV(RAND(),0,'Total-Smoothed'!$AG$2)</f>
        <v>-1.3474549088435662E-2</v>
      </c>
      <c r="P87" s="1">
        <f ca="1">P27+NORMINV(RAND(),0,'Total-Smoothed'!$AG$2)</f>
        <v>-1.6364443291366715E-2</v>
      </c>
      <c r="Q87" s="1">
        <f ca="1">Q27+NORMINV(RAND(),0,'Total-Smoothed'!$AG$2)</f>
        <v>-5.980988914427985E-2</v>
      </c>
      <c r="R87" s="1">
        <f ca="1">R27+NORMINV(RAND(),0,'Total-Smoothed'!$AG$2)</f>
        <v>0.8577093824524149</v>
      </c>
      <c r="S87" s="1">
        <f ca="1">S27+NORMINV(RAND(),0,'Total-Smoothed'!$AG$2)</f>
        <v>0.50563460322043174</v>
      </c>
      <c r="T87" s="1">
        <f ca="1">T27+NORMINV(RAND(),0,'Total-Smoothed'!$AG$2)</f>
        <v>8.8015632226994545E-2</v>
      </c>
      <c r="U87" s="1">
        <f ca="1">U27+NORMINV(RAND(),0,'Total-Smoothed'!$AG$2)</f>
        <v>0.17965367927218451</v>
      </c>
      <c r="V87" s="1">
        <f ca="1">V27+NORMINV(RAND(),0,'Total-Smoothed'!$AG$2)</f>
        <v>0.38714747859414167</v>
      </c>
      <c r="W87" s="1">
        <f ca="1">W27+NORMINV(RAND(),0,'Total-Smoothed'!$AG$2)</f>
        <v>8.013564822002564E-2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0.15981910954791698</v>
      </c>
      <c r="E88" s="1">
        <f ca="1">E28+NORMINV(RAND(),0,'Total-Smoothed'!$AG$2)</f>
        <v>-2.2800708180018784E-2</v>
      </c>
      <c r="F88" s="1">
        <f ca="1">F28+NORMINV(RAND(),0,'Total-Smoothed'!$AG$2)</f>
        <v>-6.8528012951822884E-2</v>
      </c>
      <c r="G88" s="1">
        <f ca="1">G28+NORMINV(RAND(),0,'Total-Smoothed'!$AG$2)</f>
        <v>0.42296706070260881</v>
      </c>
      <c r="H88" s="1">
        <f ca="1">H28+NORMINV(RAND(),0,'Total-Smoothed'!$AG$2)</f>
        <v>0.80070610414385635</v>
      </c>
      <c r="I88" s="1">
        <f ca="1">I28+NORMINV(RAND(),0,'Total-Smoothed'!$AG$2)</f>
        <v>6.9422081540561542E-3</v>
      </c>
      <c r="J88" s="1">
        <f ca="1">J28+NORMINV(RAND(),0,'Total-Smoothed'!$AG$2)</f>
        <v>5.1331308770594067E-2</v>
      </c>
      <c r="K88" s="1">
        <f ca="1">K28+NORMINV(RAND(),0,'Total-Smoothed'!$AG$2)</f>
        <v>-7.6295789106398088E-2</v>
      </c>
      <c r="L88" s="1">
        <f ca="1">L28+NORMINV(RAND(),0,'Total-Smoothed'!$AG$2)</f>
        <v>0.33912006619310908</v>
      </c>
      <c r="M88" s="1">
        <f ca="1">M28+NORMINV(RAND(),0,'Total-Smoothed'!$AG$2)</f>
        <v>0.86779969758444908</v>
      </c>
      <c r="N88" s="1">
        <f ca="1">N28+NORMINV(RAND(),0,'Total-Smoothed'!$AG$2)</f>
        <v>0.39992590135260214</v>
      </c>
      <c r="O88" s="1">
        <f ca="1">O28+NORMINV(RAND(),0,'Total-Smoothed'!$AG$2)</f>
        <v>0.66090274267474924</v>
      </c>
      <c r="P88" s="1">
        <f ca="1">P28+NORMINV(RAND(),0,'Total-Smoothed'!$AG$2)</f>
        <v>0.75767955299141043</v>
      </c>
      <c r="Q88" s="1">
        <f ca="1">Q28+NORMINV(RAND(),0,'Total-Smoothed'!$AG$2)</f>
        <v>0.24329341824369338</v>
      </c>
      <c r="R88" s="1">
        <f ca="1">R28+NORMINV(RAND(),0,'Total-Smoothed'!$AG$2)</f>
        <v>0.8074715917097719</v>
      </c>
      <c r="S88" s="1">
        <f ca="1">S28+NORMINV(RAND(),0,'Total-Smoothed'!$AG$2)</f>
        <v>-6.7085151631483264E-2</v>
      </c>
      <c r="T88" s="1">
        <f ca="1">T28+NORMINV(RAND(),0,'Total-Smoothed'!$AG$2)</f>
        <v>0.16688282376202102</v>
      </c>
      <c r="U88" s="1">
        <f ca="1">U28+NORMINV(RAND(),0,'Total-Smoothed'!$AG$2)</f>
        <v>-9.3085312142510368E-2</v>
      </c>
      <c r="V88" s="1">
        <f ca="1">V28+NORMINV(RAND(),0,'Total-Smoothed'!$AG$2)</f>
        <v>0.59162852861331972</v>
      </c>
      <c r="W88" s="1">
        <f ca="1">W28+NORMINV(RAND(),0,'Total-Smoothed'!$AG$2)</f>
        <v>0.13182000383749043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0.78069501055003609</v>
      </c>
      <c r="E89" s="1">
        <f ca="1">E29+NORMINV(RAND(),0,'Total-Smoothed'!$AG$2)</f>
        <v>0.17012251654208721</v>
      </c>
      <c r="F89" s="1">
        <f ca="1">F29+NORMINV(RAND(),0,'Total-Smoothed'!$AG$2)</f>
        <v>0.29045569181218867</v>
      </c>
      <c r="G89" s="1">
        <f ca="1">G29+NORMINV(RAND(),0,'Total-Smoothed'!$AG$2)</f>
        <v>0.34891580917082732</v>
      </c>
      <c r="H89" s="1">
        <f ca="1">H29+NORMINV(RAND(),0,'Total-Smoothed'!$AG$2)</f>
        <v>1.1000201319108354</v>
      </c>
      <c r="I89" s="1">
        <f ca="1">I29+NORMINV(RAND(),0,'Total-Smoothed'!$AG$2)</f>
        <v>2.6711950034579011E-2</v>
      </c>
      <c r="J89" s="1">
        <f ca="1">J29+NORMINV(RAND(),0,'Total-Smoothed'!$AG$2)</f>
        <v>-3.4524791414814772E-4</v>
      </c>
      <c r="K89" s="1">
        <f ca="1">K29+NORMINV(RAND(),0,'Total-Smoothed'!$AG$2)</f>
        <v>2.3981155776224505E-2</v>
      </c>
      <c r="L89" s="1">
        <f ca="1">L29+NORMINV(RAND(),0,'Total-Smoothed'!$AG$2)</f>
        <v>0.32549973058535203</v>
      </c>
      <c r="M89" s="1">
        <f ca="1">M29+NORMINV(RAND(),0,'Total-Smoothed'!$AG$2)</f>
        <v>6.0938417781969734E-2</v>
      </c>
      <c r="N89" s="1">
        <f ca="1">N29+NORMINV(RAND(),0,'Total-Smoothed'!$AG$2)</f>
        <v>2.7144121903848878E-3</v>
      </c>
      <c r="O89" s="1">
        <f ca="1">O29+NORMINV(RAND(),0,'Total-Smoothed'!$AG$2)</f>
        <v>0.60265323851869135</v>
      </c>
      <c r="P89" s="1">
        <f ca="1">P29+NORMINV(RAND(),0,'Total-Smoothed'!$AG$2)</f>
        <v>0.21356397305322988</v>
      </c>
      <c r="Q89" s="1">
        <f ca="1">Q29+NORMINV(RAND(),0,'Total-Smoothed'!$AG$2)</f>
        <v>-4.4104642112287255E-2</v>
      </c>
      <c r="R89" s="1">
        <f ca="1">R29+NORMINV(RAND(),0,'Total-Smoothed'!$AG$2)</f>
        <v>-0.11923528930095773</v>
      </c>
      <c r="S89" s="1">
        <f ca="1">S29+NORMINV(RAND(),0,'Total-Smoothed'!$AG$2)</f>
        <v>5.2558774733109485E-3</v>
      </c>
      <c r="T89" s="1">
        <f ca="1">T29+NORMINV(RAND(),0,'Total-Smoothed'!$AG$2)</f>
        <v>2.5153302473160812E-2</v>
      </c>
      <c r="U89" s="1">
        <f ca="1">U29+NORMINV(RAND(),0,'Total-Smoothed'!$AG$2)</f>
        <v>6.7242686954719716E-2</v>
      </c>
      <c r="V89" s="1">
        <f ca="1">V29+NORMINV(RAND(),0,'Total-Smoothed'!$AG$2)</f>
        <v>0.1185676310139285</v>
      </c>
      <c r="W89" s="1">
        <f ca="1">W29+NORMINV(RAND(),0,'Total-Smoothed'!$AG$2)</f>
        <v>0.15089128459347217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0.43332024043082795</v>
      </c>
      <c r="E90" s="1">
        <f ca="1">E30+NORMINV(RAND(),0,'Total-Smoothed'!$AG$2)</f>
        <v>-9.3426388470408711E-2</v>
      </c>
      <c r="F90" s="1">
        <f ca="1">F30+NORMINV(RAND(),0,'Total-Smoothed'!$AG$2)</f>
        <v>0.11057720612764929</v>
      </c>
      <c r="G90" s="1">
        <f ca="1">G30+NORMINV(RAND(),0,'Total-Smoothed'!$AG$2)</f>
        <v>0.39389393640609749</v>
      </c>
      <c r="H90" s="1">
        <f ca="1">H30+NORMINV(RAND(),0,'Total-Smoothed'!$AG$2)</f>
        <v>0.25964364033443788</v>
      </c>
      <c r="I90" s="1">
        <f ca="1">I30+NORMINV(RAND(),0,'Total-Smoothed'!$AG$2)</f>
        <v>-0.23211584278300201</v>
      </c>
      <c r="J90" s="1">
        <f ca="1">J30+NORMINV(RAND(),0,'Total-Smoothed'!$AG$2)</f>
        <v>-1.4499246413267282E-2</v>
      </c>
      <c r="K90" s="1">
        <f ca="1">K30+NORMINV(RAND(),0,'Total-Smoothed'!$AG$2)</f>
        <v>-0.17379819865513524</v>
      </c>
      <c r="L90" s="1">
        <f ca="1">L30+NORMINV(RAND(),0,'Total-Smoothed'!$AG$2)</f>
        <v>0.65031512647503997</v>
      </c>
      <c r="M90" s="1">
        <f ca="1">M30+NORMINV(RAND(),0,'Total-Smoothed'!$AG$2)</f>
        <v>0.22225255517357595</v>
      </c>
      <c r="N90" s="1">
        <f ca="1">N30+NORMINV(RAND(),0,'Total-Smoothed'!$AG$2)</f>
        <v>0.3068589837080401</v>
      </c>
      <c r="O90" s="1">
        <f ca="1">O30+NORMINV(RAND(),0,'Total-Smoothed'!$AG$2)</f>
        <v>0.37213912025854701</v>
      </c>
      <c r="P90" s="1">
        <f ca="1">P30+NORMINV(RAND(),0,'Total-Smoothed'!$AG$2)</f>
        <v>0.31109303180765679</v>
      </c>
      <c r="Q90" s="1">
        <f ca="1">Q30+NORMINV(RAND(),0,'Total-Smoothed'!$AG$2)</f>
        <v>6.6504330094819306E-2</v>
      </c>
      <c r="R90" s="1">
        <f ca="1">R30+NORMINV(RAND(),0,'Total-Smoothed'!$AG$2)</f>
        <v>0.31981844319972191</v>
      </c>
      <c r="S90" s="1">
        <f ca="1">S30+NORMINV(RAND(),0,'Total-Smoothed'!$AG$2)</f>
        <v>1.8931412492571385E-2</v>
      </c>
      <c r="T90" s="1">
        <f ca="1">T30+NORMINV(RAND(),0,'Total-Smoothed'!$AG$2)</f>
        <v>-0.12101044889381964</v>
      </c>
      <c r="U90" s="1">
        <f ca="1">U30+NORMINV(RAND(),0,'Total-Smoothed'!$AG$2)</f>
        <v>0.12400779694209291</v>
      </c>
      <c r="V90" s="1">
        <f ca="1">V30+NORMINV(RAND(),0,'Total-Smoothed'!$AG$2)</f>
        <v>0.13434511507385385</v>
      </c>
      <c r="W90" s="1">
        <f ca="1">W30+NORMINV(RAND(),0,'Total-Smoothed'!$AG$2)</f>
        <v>-3.3671546150769519E-2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9.024657248228183E-3</v>
      </c>
      <c r="E91" s="1">
        <f ca="1">E31+NORMINV(RAND(),0,'Total-Smoothed'!$AG$2)</f>
        <v>-1.5923992805949375E-3</v>
      </c>
      <c r="F91" s="1">
        <f ca="1">F31+NORMINV(RAND(),0,'Total-Smoothed'!$AG$2)</f>
        <v>7.9278042683003799E-2</v>
      </c>
      <c r="G91" s="1">
        <f ca="1">G31+NORMINV(RAND(),0,'Total-Smoothed'!$AG$2)</f>
        <v>-9.7349200717131157E-3</v>
      </c>
      <c r="H91" s="1">
        <f ca="1">H31+NORMINV(RAND(),0,'Total-Smoothed'!$AG$2)</f>
        <v>0.49163891823080674</v>
      </c>
      <c r="I91" s="1">
        <f ca="1">I31+NORMINV(RAND(),0,'Total-Smoothed'!$AG$2)</f>
        <v>-5.6589079145121207E-2</v>
      </c>
      <c r="J91" s="1">
        <f ca="1">J31+NORMINV(RAND(),0,'Total-Smoothed'!$AG$2)</f>
        <v>0.19465859982031986</v>
      </c>
      <c r="K91" s="1">
        <f ca="1">K31+NORMINV(RAND(),0,'Total-Smoothed'!$AG$2)</f>
        <v>-5.9427350281182886E-2</v>
      </c>
      <c r="L91" s="1">
        <f ca="1">L31+NORMINV(RAND(),0,'Total-Smoothed'!$AG$2)</f>
        <v>0.11505853235809382</v>
      </c>
      <c r="M91" s="1">
        <f ca="1">M31+NORMINV(RAND(),0,'Total-Smoothed'!$AG$2)</f>
        <v>0.45521955611430043</v>
      </c>
      <c r="N91" s="1">
        <f ca="1">N31+NORMINV(RAND(),0,'Total-Smoothed'!$AG$2)</f>
        <v>0.98911347207441613</v>
      </c>
      <c r="O91" s="1">
        <f ca="1">O31+NORMINV(RAND(),0,'Total-Smoothed'!$AG$2)</f>
        <v>0.92387149616885278</v>
      </c>
      <c r="P91" s="1">
        <f ca="1">P31+NORMINV(RAND(),0,'Total-Smoothed'!$AG$2)</f>
        <v>0.87186953465196648</v>
      </c>
      <c r="Q91" s="1">
        <f ca="1">Q31+NORMINV(RAND(),0,'Total-Smoothed'!$AG$2)</f>
        <v>0.19856167296375288</v>
      </c>
      <c r="R91" s="1">
        <f ca="1">R31+NORMINV(RAND(),0,'Total-Smoothed'!$AG$2)</f>
        <v>0.27758636991617447</v>
      </c>
      <c r="S91" s="1">
        <f ca="1">S31+NORMINV(RAND(),0,'Total-Smoothed'!$AG$2)</f>
        <v>0.12923569443561883</v>
      </c>
      <c r="T91" s="1">
        <f ca="1">T31+NORMINV(RAND(),0,'Total-Smoothed'!$AG$2)</f>
        <v>2.2130299158818447E-2</v>
      </c>
      <c r="U91" s="1">
        <f ca="1">U31+NORMINV(RAND(),0,'Total-Smoothed'!$AG$2)</f>
        <v>7.9651083731986844E-2</v>
      </c>
      <c r="V91" s="1">
        <f ca="1">V31+NORMINV(RAND(),0,'Total-Smoothed'!$AG$2)</f>
        <v>8.5543048864244964E-2</v>
      </c>
      <c r="W91" s="1">
        <f ca="1">W31+NORMINV(RAND(),0,'Total-Smoothed'!$AG$2)</f>
        <v>-8.8561594875712815E-2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0.39420193176322116</v>
      </c>
      <c r="E92" s="1">
        <f ca="1">E32+NORMINV(RAND(),0,'Total-Smoothed'!$AG$2)</f>
        <v>1.5994990761024876E-2</v>
      </c>
      <c r="F92" s="1">
        <f ca="1">F32+NORMINV(RAND(),0,'Total-Smoothed'!$AG$2)</f>
        <v>-4.1974275079154078E-4</v>
      </c>
      <c r="G92" s="1">
        <f ca="1">G32+NORMINV(RAND(),0,'Total-Smoothed'!$AG$2)</f>
        <v>0.70522040433336586</v>
      </c>
      <c r="H92" s="1">
        <f ca="1">H32+NORMINV(RAND(),0,'Total-Smoothed'!$AG$2)</f>
        <v>0.84640551231712446</v>
      </c>
      <c r="I92" s="1">
        <f ca="1">I32+NORMINV(RAND(),0,'Total-Smoothed'!$AG$2)</f>
        <v>7.8139060163428808E-2</v>
      </c>
      <c r="J92" s="1">
        <f ca="1">J32+NORMINV(RAND(),0,'Total-Smoothed'!$AG$2)</f>
        <v>0.1813375295287705</v>
      </c>
      <c r="K92" s="1">
        <f ca="1">K32+NORMINV(RAND(),0,'Total-Smoothed'!$AG$2)</f>
        <v>-3.7953483116123711E-2</v>
      </c>
      <c r="L92" s="1">
        <f ca="1">L32+NORMINV(RAND(),0,'Total-Smoothed'!$AG$2)</f>
        <v>0.48868101741075287</v>
      </c>
      <c r="M92" s="1">
        <f ca="1">M32+NORMINV(RAND(),0,'Total-Smoothed'!$AG$2)</f>
        <v>1.0429675269238441</v>
      </c>
      <c r="N92" s="1">
        <f ca="1">N32+NORMINV(RAND(),0,'Total-Smoothed'!$AG$2)</f>
        <v>-5.5495861254001098E-2</v>
      </c>
      <c r="O92" s="1">
        <f ca="1">O32+NORMINV(RAND(),0,'Total-Smoothed'!$AG$2)</f>
        <v>0.9925360013123381</v>
      </c>
      <c r="P92" s="1">
        <f ca="1">P32+NORMINV(RAND(),0,'Total-Smoothed'!$AG$2)</f>
        <v>9.8047371311522052E-2</v>
      </c>
      <c r="Q92" s="1">
        <f ca="1">Q32+NORMINV(RAND(),0,'Total-Smoothed'!$AG$2)</f>
        <v>0.15225313752195679</v>
      </c>
      <c r="R92" s="1">
        <f ca="1">R32+NORMINV(RAND(),0,'Total-Smoothed'!$AG$2)</f>
        <v>1.1516007175557563</v>
      </c>
      <c r="S92" s="1">
        <f ca="1">S32+NORMINV(RAND(),0,'Total-Smoothed'!$AG$2)</f>
        <v>0.24264556801435749</v>
      </c>
      <c r="T92" s="1">
        <f ca="1">T32+NORMINV(RAND(),0,'Total-Smoothed'!$AG$2)</f>
        <v>-8.9460436349199195E-4</v>
      </c>
      <c r="U92" s="1">
        <f ca="1">U32+NORMINV(RAND(),0,'Total-Smoothed'!$AG$2)</f>
        <v>0.53768852412992429</v>
      </c>
      <c r="V92" s="1">
        <f ca="1">V32+NORMINV(RAND(),0,'Total-Smoothed'!$AG$2)</f>
        <v>0.2690636697895406</v>
      </c>
      <c r="W92" s="1">
        <f ca="1">W32+NORMINV(RAND(),0,'Total-Smoothed'!$AG$2)</f>
        <v>8.9387350226587448E-2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0.37066870274135388</v>
      </c>
      <c r="E93" s="1">
        <f ca="1">E33+NORMINV(RAND(),0,'Total-Smoothed'!$AG$2)</f>
        <v>-0.20892947372122034</v>
      </c>
      <c r="F93" s="1">
        <f ca="1">F33+NORMINV(RAND(),0,'Total-Smoothed'!$AG$2)</f>
        <v>0.12117435846328699</v>
      </c>
      <c r="G93" s="1">
        <f ca="1">G33+NORMINV(RAND(),0,'Total-Smoothed'!$AG$2)</f>
        <v>0.2215369725289606</v>
      </c>
      <c r="H93" s="1">
        <f ca="1">H33+NORMINV(RAND(),0,'Total-Smoothed'!$AG$2)</f>
        <v>0.1155983426179201</v>
      </c>
      <c r="I93" s="1">
        <f ca="1">I33+NORMINV(RAND(),0,'Total-Smoothed'!$AG$2)</f>
        <v>1.1932071357217668E-2</v>
      </c>
      <c r="J93" s="1">
        <f ca="1">J33+NORMINV(RAND(),0,'Total-Smoothed'!$AG$2)</f>
        <v>-1.8938655931593416E-2</v>
      </c>
      <c r="K93" s="1">
        <f ca="1">K33+NORMINV(RAND(),0,'Total-Smoothed'!$AG$2)</f>
        <v>8.7670713481921139E-2</v>
      </c>
      <c r="L93" s="1">
        <f ca="1">L33+NORMINV(RAND(),0,'Total-Smoothed'!$AG$2)</f>
        <v>0.22301406787982858</v>
      </c>
      <c r="M93" s="1">
        <f ca="1">M33+NORMINV(RAND(),0,'Total-Smoothed'!$AG$2)</f>
        <v>-4.062213505213419E-2</v>
      </c>
      <c r="N93" s="1">
        <f ca="1">N33+NORMINV(RAND(),0,'Total-Smoothed'!$AG$2)</f>
        <v>0.98085823863572896</v>
      </c>
      <c r="O93" s="1">
        <f ca="1">O33+NORMINV(RAND(),0,'Total-Smoothed'!$AG$2)</f>
        <v>0.80093865387925034</v>
      </c>
      <c r="P93" s="1">
        <f ca="1">P33+NORMINV(RAND(),0,'Total-Smoothed'!$AG$2)</f>
        <v>1.0196684263433602</v>
      </c>
      <c r="Q93" s="1">
        <f ca="1">Q33+NORMINV(RAND(),0,'Total-Smoothed'!$AG$2)</f>
        <v>9.9849231245329129E-2</v>
      </c>
      <c r="R93" s="1">
        <f ca="1">R33+NORMINV(RAND(),0,'Total-Smoothed'!$AG$2)</f>
        <v>0.21415602837444056</v>
      </c>
      <c r="S93" s="1">
        <f ca="1">S33+NORMINV(RAND(),0,'Total-Smoothed'!$AG$2)</f>
        <v>0.54749093101012314</v>
      </c>
      <c r="T93" s="1">
        <f ca="1">T33+NORMINV(RAND(),0,'Total-Smoothed'!$AG$2)</f>
        <v>8.8576616234611605E-2</v>
      </c>
      <c r="U93" s="1">
        <f ca="1">U33+NORMINV(RAND(),0,'Total-Smoothed'!$AG$2)</f>
        <v>6.5244003675566271E-3</v>
      </c>
      <c r="V93" s="1">
        <f ca="1">V33+NORMINV(RAND(),0,'Total-Smoothed'!$AG$2)</f>
        <v>8.6478349954438732E-2</v>
      </c>
      <c r="W93" s="1">
        <f ca="1">W33+NORMINV(RAND(),0,'Total-Smoothed'!$AG$2)</f>
        <v>0.10660289788352532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0.42477213511139961</v>
      </c>
      <c r="E94" s="1">
        <f ca="1">E34+NORMINV(RAND(),0,'Total-Smoothed'!$AG$2)</f>
        <v>-2.4915543434849356E-2</v>
      </c>
      <c r="F94" s="1">
        <f ca="1">F34+NORMINV(RAND(),0,'Total-Smoothed'!$AG$2)</f>
        <v>2.8735300202611308E-2</v>
      </c>
      <c r="G94" s="1">
        <f ca="1">G34+NORMINV(RAND(),0,'Total-Smoothed'!$AG$2)</f>
        <v>0.59949567660295378</v>
      </c>
      <c r="H94" s="1">
        <f ca="1">H34+NORMINV(RAND(),0,'Total-Smoothed'!$AG$2)</f>
        <v>0.89351498522299411</v>
      </c>
      <c r="I94" s="1">
        <f ca="1">I34+NORMINV(RAND(),0,'Total-Smoothed'!$AG$2)</f>
        <v>-1.0795724762595507E-2</v>
      </c>
      <c r="J94" s="1">
        <f ca="1">J34+NORMINV(RAND(),0,'Total-Smoothed'!$AG$2)</f>
        <v>-6.4440616862733849E-2</v>
      </c>
      <c r="K94" s="1">
        <f ca="1">K34+NORMINV(RAND(),0,'Total-Smoothed'!$AG$2)</f>
        <v>0.11364137156912221</v>
      </c>
      <c r="L94" s="1">
        <f ca="1">L34+NORMINV(RAND(),0,'Total-Smoothed'!$AG$2)</f>
        <v>0.12334598268537347</v>
      </c>
      <c r="M94" s="1">
        <f ca="1">M34+NORMINV(RAND(),0,'Total-Smoothed'!$AG$2)</f>
        <v>0.89513678157155374</v>
      </c>
      <c r="N94" s="1">
        <f ca="1">N34+NORMINV(RAND(),0,'Total-Smoothed'!$AG$2)</f>
        <v>0.89415023494243318</v>
      </c>
      <c r="O94" s="1">
        <f ca="1">O34+NORMINV(RAND(),0,'Total-Smoothed'!$AG$2)</f>
        <v>0.90791005770646971</v>
      </c>
      <c r="P94" s="1">
        <f ca="1">P34+NORMINV(RAND(),0,'Total-Smoothed'!$AG$2)</f>
        <v>-2.8930249522565885E-2</v>
      </c>
      <c r="Q94" s="1">
        <f ca="1">Q34+NORMINV(RAND(),0,'Total-Smoothed'!$AG$2)</f>
        <v>0.4977765590131743</v>
      </c>
      <c r="R94" s="1">
        <f ca="1">R34+NORMINV(RAND(),0,'Total-Smoothed'!$AG$2)</f>
        <v>0.80588744559330339</v>
      </c>
      <c r="S94" s="1">
        <f ca="1">S34+NORMINV(RAND(),0,'Total-Smoothed'!$AG$2)</f>
        <v>0.10502230030359731</v>
      </c>
      <c r="T94" s="1">
        <f ca="1">T34+NORMINV(RAND(),0,'Total-Smoothed'!$AG$2)</f>
        <v>3.4851435123771923E-2</v>
      </c>
      <c r="U94" s="1">
        <f ca="1">U34+NORMINV(RAND(),0,'Total-Smoothed'!$AG$2)</f>
        <v>-0.17339879603387068</v>
      </c>
      <c r="V94" s="1">
        <f ca="1">V34+NORMINV(RAND(),0,'Total-Smoothed'!$AG$2)</f>
        <v>0.18093656563782726</v>
      </c>
      <c r="W94" s="1">
        <f ca="1">W34+NORMINV(RAND(),0,'Total-Smoothed'!$AG$2)</f>
        <v>6.1661608376412824E-2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0.8076319972239514</v>
      </c>
      <c r="E95" s="1">
        <f ca="1">E35+NORMINV(RAND(),0,'Total-Smoothed'!$AG$2)</f>
        <v>-4.701827313192581E-2</v>
      </c>
      <c r="F95" s="1">
        <f ca="1">F35+NORMINV(RAND(),0,'Total-Smoothed'!$AG$2)</f>
        <v>-6.8348573677009222E-2</v>
      </c>
      <c r="G95" s="1">
        <f ca="1">G35+NORMINV(RAND(),0,'Total-Smoothed'!$AG$2)</f>
        <v>0.23509039167592075</v>
      </c>
      <c r="H95" s="1">
        <f ca="1">H35+NORMINV(RAND(),0,'Total-Smoothed'!$AG$2)</f>
        <v>0.54387405740476091</v>
      </c>
      <c r="I95" s="1">
        <f ca="1">I35+NORMINV(RAND(),0,'Total-Smoothed'!$AG$2)</f>
        <v>-5.2496082915118925E-2</v>
      </c>
      <c r="J95" s="1">
        <f ca="1">J35+NORMINV(RAND(),0,'Total-Smoothed'!$AG$2)</f>
        <v>-1.4947026431947768E-2</v>
      </c>
      <c r="K95" s="1">
        <f ca="1">K35+NORMINV(RAND(),0,'Total-Smoothed'!$AG$2)</f>
        <v>-3.6677065594686503E-2</v>
      </c>
      <c r="L95" s="1">
        <f ca="1">L35+NORMINV(RAND(),0,'Total-Smoothed'!$AG$2)</f>
        <v>0.10637110943315869</v>
      </c>
      <c r="M95" s="1">
        <f ca="1">M35+NORMINV(RAND(),0,'Total-Smoothed'!$AG$2)</f>
        <v>0.14955625189984909</v>
      </c>
      <c r="N95" s="1">
        <f ca="1">N35+NORMINV(RAND(),0,'Total-Smoothed'!$AG$2)</f>
        <v>0.42490415841555085</v>
      </c>
      <c r="O95" s="1">
        <f ca="1">O35+NORMINV(RAND(),0,'Total-Smoothed'!$AG$2)</f>
        <v>0.702301882079581</v>
      </c>
      <c r="P95" s="1">
        <f ca="1">P35+NORMINV(RAND(),0,'Total-Smoothed'!$AG$2)</f>
        <v>0.21956622221243824</v>
      </c>
      <c r="Q95" s="1">
        <f ca="1">Q35+NORMINV(RAND(),0,'Total-Smoothed'!$AG$2)</f>
        <v>0.12134229348175743</v>
      </c>
      <c r="R95" s="1">
        <f ca="1">R35+NORMINV(RAND(),0,'Total-Smoothed'!$AG$2)</f>
        <v>0.76851517147045312</v>
      </c>
      <c r="S95" s="1">
        <f ca="1">S35+NORMINV(RAND(),0,'Total-Smoothed'!$AG$2)</f>
        <v>1.7392165977163712E-2</v>
      </c>
      <c r="T95" s="1">
        <f ca="1">T35+NORMINV(RAND(),0,'Total-Smoothed'!$AG$2)</f>
        <v>-0.11607043351239889</v>
      </c>
      <c r="U95" s="1">
        <f ca="1">U35+NORMINV(RAND(),0,'Total-Smoothed'!$AG$2)</f>
        <v>-3.5564234174987205E-2</v>
      </c>
      <c r="V95" s="1">
        <f ca="1">V35+NORMINV(RAND(),0,'Total-Smoothed'!$AG$2)</f>
        <v>-8.7384947384427127E-3</v>
      </c>
      <c r="W95" s="1">
        <f ca="1">W35+NORMINV(RAND(),0,'Total-Smoothed'!$AG$2)</f>
        <v>4.6718554499724528E-2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-8.9366235097594171E-2</v>
      </c>
      <c r="E96" s="1">
        <f ca="1">E36+NORMINV(RAND(),0,'Total-Smoothed'!$AG$2)</f>
        <v>-0.10404630190636989</v>
      </c>
      <c r="F96" s="1">
        <f ca="1">F36+NORMINV(RAND(),0,'Total-Smoothed'!$AG$2)</f>
        <v>1.6603314658438204E-2</v>
      </c>
      <c r="G96" s="1">
        <f ca="1">G36+NORMINV(RAND(),0,'Total-Smoothed'!$AG$2)</f>
        <v>9.8496399688693281E-2</v>
      </c>
      <c r="H96" s="1">
        <f ca="1">H36+NORMINV(RAND(),0,'Total-Smoothed'!$AG$2)</f>
        <v>0.80066668150320264</v>
      </c>
      <c r="I96" s="1">
        <f ca="1">I36+NORMINV(RAND(),0,'Total-Smoothed'!$AG$2)</f>
        <v>1.4212164401772661E-2</v>
      </c>
      <c r="J96" s="1">
        <f ca="1">J36+NORMINV(RAND(),0,'Total-Smoothed'!$AG$2)</f>
        <v>4.6493905426791632E-2</v>
      </c>
      <c r="K96" s="1">
        <f ca="1">K36+NORMINV(RAND(),0,'Total-Smoothed'!$AG$2)</f>
        <v>6.0054359762078666E-2</v>
      </c>
      <c r="L96" s="1">
        <f ca="1">L36+NORMINV(RAND(),0,'Total-Smoothed'!$AG$2)</f>
        <v>0.16482874747191265</v>
      </c>
      <c r="M96" s="1">
        <f ca="1">M36+NORMINV(RAND(),0,'Total-Smoothed'!$AG$2)</f>
        <v>0.11759243984572501</v>
      </c>
      <c r="N96" s="1">
        <f ca="1">N36+NORMINV(RAND(),0,'Total-Smoothed'!$AG$2)</f>
        <v>0.96698723395314512</v>
      </c>
      <c r="O96" s="1">
        <f ca="1">O36+NORMINV(RAND(),0,'Total-Smoothed'!$AG$2)</f>
        <v>1.0138522082816699</v>
      </c>
      <c r="P96" s="1">
        <f ca="1">P36+NORMINV(RAND(),0,'Total-Smoothed'!$AG$2)</f>
        <v>1.0959956012614629</v>
      </c>
      <c r="Q96" s="1">
        <f ca="1">Q36+NORMINV(RAND(),0,'Total-Smoothed'!$AG$2)</f>
        <v>1.0380386455516211</v>
      </c>
      <c r="R96" s="1">
        <f ca="1">R36+NORMINV(RAND(),0,'Total-Smoothed'!$AG$2)</f>
        <v>0.97203894627520426</v>
      </c>
      <c r="S96" s="1">
        <f ca="1">S36+NORMINV(RAND(),0,'Total-Smoothed'!$AG$2)</f>
        <v>8.4298108483478643E-2</v>
      </c>
      <c r="T96" s="1">
        <f ca="1">T36+NORMINV(RAND(),0,'Total-Smoothed'!$AG$2)</f>
        <v>-5.223946189062318E-3</v>
      </c>
      <c r="U96" s="1">
        <f ca="1">U36+NORMINV(RAND(),0,'Total-Smoothed'!$AG$2)</f>
        <v>1.5242795366474006E-2</v>
      </c>
      <c r="V96" s="1">
        <f ca="1">V36+NORMINV(RAND(),0,'Total-Smoothed'!$AG$2)</f>
        <v>5.9418354306206844E-2</v>
      </c>
      <c r="W96" s="1">
        <f ca="1">W36+NORMINV(RAND(),0,'Total-Smoothed'!$AG$2)</f>
        <v>6.5022604971119904E-2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0.65743646331560956</v>
      </c>
      <c r="E97" s="1">
        <f ca="1">E37+NORMINV(RAND(),0,'Total-Smoothed'!$AG$2)</f>
        <v>-1.1710531232924577E-2</v>
      </c>
      <c r="F97" s="1">
        <f ca="1">F37+NORMINV(RAND(),0,'Total-Smoothed'!$AG$2)</f>
        <v>0.14485132819743041</v>
      </c>
      <c r="G97" s="1">
        <f ca="1">G37+NORMINV(RAND(),0,'Total-Smoothed'!$AG$2)</f>
        <v>1.521178489262698E-2</v>
      </c>
      <c r="H97" s="1">
        <f ca="1">H37+NORMINV(RAND(),0,'Total-Smoothed'!$AG$2)</f>
        <v>0.8860892404461751</v>
      </c>
      <c r="I97" s="1">
        <f ca="1">I37+NORMINV(RAND(),0,'Total-Smoothed'!$AG$2)</f>
        <v>-0.11506191257285335</v>
      </c>
      <c r="J97" s="1">
        <f ca="1">J37+NORMINV(RAND(),0,'Total-Smoothed'!$AG$2)</f>
        <v>-0.13576507935387366</v>
      </c>
      <c r="K97" s="1">
        <f ca="1">K37+NORMINV(RAND(),0,'Total-Smoothed'!$AG$2)</f>
        <v>4.5557534516105763E-3</v>
      </c>
      <c r="L97" s="1">
        <f ca="1">L37+NORMINV(RAND(),0,'Total-Smoothed'!$AG$2)</f>
        <v>0.43724297261204897</v>
      </c>
      <c r="M97" s="1">
        <f ca="1">M37+NORMINV(RAND(),0,'Total-Smoothed'!$AG$2)</f>
        <v>9.205337551318854E-2</v>
      </c>
      <c r="N97" s="1">
        <f ca="1">N37+NORMINV(RAND(),0,'Total-Smoothed'!$AG$2)</f>
        <v>0.21369669810203809</v>
      </c>
      <c r="O97" s="1">
        <f ca="1">O37+NORMINV(RAND(),0,'Total-Smoothed'!$AG$2)</f>
        <v>0.17029319098328571</v>
      </c>
      <c r="P97" s="1">
        <f ca="1">P37+NORMINV(RAND(),0,'Total-Smoothed'!$AG$2)</f>
        <v>-8.458919962361193E-3</v>
      </c>
      <c r="Q97" s="1">
        <f ca="1">Q37+NORMINV(RAND(),0,'Total-Smoothed'!$AG$2)</f>
        <v>0.22813709051834641</v>
      </c>
      <c r="R97" s="1">
        <f ca="1">R37+NORMINV(RAND(),0,'Total-Smoothed'!$AG$2)</f>
        <v>1.1277921943863252</v>
      </c>
      <c r="S97" s="1">
        <f ca="1">S37+NORMINV(RAND(),0,'Total-Smoothed'!$AG$2)</f>
        <v>0.32642947039393894</v>
      </c>
      <c r="T97" s="1">
        <f ca="1">T37+NORMINV(RAND(),0,'Total-Smoothed'!$AG$2)</f>
        <v>-5.0122742373465271E-2</v>
      </c>
      <c r="U97" s="1">
        <f ca="1">U37+NORMINV(RAND(),0,'Total-Smoothed'!$AG$2)</f>
        <v>0.40295974850443761</v>
      </c>
      <c r="V97" s="1">
        <f ca="1">V37+NORMINV(RAND(),0,'Total-Smoothed'!$AG$2)</f>
        <v>0.23094378558605377</v>
      </c>
      <c r="W97" s="1">
        <f ca="1">W37+NORMINV(RAND(),0,'Total-Smoothed'!$AG$2)</f>
        <v>-5.094688787894321E-3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0.42785667402492322</v>
      </c>
      <c r="E98" s="1">
        <f ca="1">E38+NORMINV(RAND(),0,'Total-Smoothed'!$AG$2)</f>
        <v>4.3314099643203804E-2</v>
      </c>
      <c r="F98" s="1">
        <f ca="1">F38+NORMINV(RAND(),0,'Total-Smoothed'!$AG$2)</f>
        <v>0.57201360024553671</v>
      </c>
      <c r="G98" s="1">
        <f ca="1">G38+NORMINV(RAND(),0,'Total-Smoothed'!$AG$2)</f>
        <v>1.0239564043328368E-2</v>
      </c>
      <c r="H98" s="1">
        <f ca="1">H38+NORMINV(RAND(),0,'Total-Smoothed'!$AG$2)</f>
        <v>0.52013455245913975</v>
      </c>
      <c r="I98" s="1">
        <f ca="1">I38+NORMINV(RAND(),0,'Total-Smoothed'!$AG$2)</f>
        <v>8.6337083605172588E-2</v>
      </c>
      <c r="J98" s="1">
        <f ca="1">J38+NORMINV(RAND(),0,'Total-Smoothed'!$AG$2)</f>
        <v>-0.19707828984864817</v>
      </c>
      <c r="K98" s="1">
        <f ca="1">K38+NORMINV(RAND(),0,'Total-Smoothed'!$AG$2)</f>
        <v>4.6980444895653138E-2</v>
      </c>
      <c r="L98" s="1">
        <f ca="1">L38+NORMINV(RAND(),0,'Total-Smoothed'!$AG$2)</f>
        <v>0.17387123925293563</v>
      </c>
      <c r="M98" s="1">
        <f ca="1">M38+NORMINV(RAND(),0,'Total-Smoothed'!$AG$2)</f>
        <v>-0.12204682540601555</v>
      </c>
      <c r="N98" s="1">
        <f ca="1">N38+NORMINV(RAND(),0,'Total-Smoothed'!$AG$2)</f>
        <v>-2.3912536914783823E-2</v>
      </c>
      <c r="O98" s="1">
        <f ca="1">O38+NORMINV(RAND(),0,'Total-Smoothed'!$AG$2)</f>
        <v>-0.12216114937102129</v>
      </c>
      <c r="P98" s="1">
        <f ca="1">P38+NORMINV(RAND(),0,'Total-Smoothed'!$AG$2)</f>
        <v>0.13397025629589351</v>
      </c>
      <c r="Q98" s="1">
        <f ca="1">Q38+NORMINV(RAND(),0,'Total-Smoothed'!$AG$2)</f>
        <v>6.3624127045326856E-2</v>
      </c>
      <c r="R98" s="1">
        <f ca="1">R38+NORMINV(RAND(),0,'Total-Smoothed'!$AG$2)</f>
        <v>0.90409801508865872</v>
      </c>
      <c r="S98" s="1">
        <f ca="1">S38+NORMINV(RAND(),0,'Total-Smoothed'!$AG$2)</f>
        <v>0.18549555645726673</v>
      </c>
      <c r="T98" s="1">
        <f ca="1">T38+NORMINV(RAND(),0,'Total-Smoothed'!$AG$2)</f>
        <v>-8.3278424905643633E-2</v>
      </c>
      <c r="U98" s="1">
        <f ca="1">U38+NORMINV(RAND(),0,'Total-Smoothed'!$AG$2)</f>
        <v>0.33476327808953793</v>
      </c>
      <c r="V98" s="1">
        <f ca="1">V38+NORMINV(RAND(),0,'Total-Smoothed'!$AG$2)</f>
        <v>6.7364454039074331E-2</v>
      </c>
      <c r="W98" s="1">
        <f ca="1">W38+NORMINV(RAND(),0,'Total-Smoothed'!$AG$2)</f>
        <v>-2.7296794207705859E-2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-2.4349772939008245E-2</v>
      </c>
      <c r="E99" s="1">
        <f ca="1">E39+NORMINV(RAND(),0,'Total-Smoothed'!$AG$2)</f>
        <v>6.6813981094383176E-2</v>
      </c>
      <c r="F99" s="1">
        <f ca="1">F39+NORMINV(RAND(),0,'Total-Smoothed'!$AG$2)</f>
        <v>0.3286209731038548</v>
      </c>
      <c r="G99" s="1">
        <f ca="1">G39+NORMINV(RAND(),0,'Total-Smoothed'!$AG$2)</f>
        <v>0.21294037354705331</v>
      </c>
      <c r="H99" s="1">
        <f ca="1">H39+NORMINV(RAND(),0,'Total-Smoothed'!$AG$2)</f>
        <v>1.0619944614953336</v>
      </c>
      <c r="I99" s="1">
        <f ca="1">I39+NORMINV(RAND(),0,'Total-Smoothed'!$AG$2)</f>
        <v>-4.8886675798165379E-2</v>
      </c>
      <c r="J99" s="1">
        <f ca="1">J39+NORMINV(RAND(),0,'Total-Smoothed'!$AG$2)</f>
        <v>5.5262136267479472E-2</v>
      </c>
      <c r="K99" s="1">
        <f ca="1">K39+NORMINV(RAND(),0,'Total-Smoothed'!$AG$2)</f>
        <v>3.8039983454000073E-2</v>
      </c>
      <c r="L99" s="1">
        <f ca="1">L39+NORMINV(RAND(),0,'Total-Smoothed'!$AG$2)</f>
        <v>0.72080631574016807</v>
      </c>
      <c r="M99" s="1">
        <f ca="1">M39+NORMINV(RAND(),0,'Total-Smoothed'!$AG$2)</f>
        <v>1.0158069275243826</v>
      </c>
      <c r="N99" s="1">
        <f ca="1">N39+NORMINV(RAND(),0,'Total-Smoothed'!$AG$2)</f>
        <v>0.63653942822659126</v>
      </c>
      <c r="O99" s="1">
        <f ca="1">O39+NORMINV(RAND(),0,'Total-Smoothed'!$AG$2)</f>
        <v>0.99292426857301397</v>
      </c>
      <c r="P99" s="1">
        <f ca="1">P39+NORMINV(RAND(),0,'Total-Smoothed'!$AG$2)</f>
        <v>1.0738698974967791</v>
      </c>
      <c r="Q99" s="1">
        <f ca="1">Q39+NORMINV(RAND(),0,'Total-Smoothed'!$AG$2)</f>
        <v>0.15024953414791364</v>
      </c>
      <c r="R99" s="1">
        <f ca="1">R39+NORMINV(RAND(),0,'Total-Smoothed'!$AG$2)</f>
        <v>1.098399178864035</v>
      </c>
      <c r="S99" s="1">
        <f ca="1">S39+NORMINV(RAND(),0,'Total-Smoothed'!$AG$2)</f>
        <v>0.31012159267192629</v>
      </c>
      <c r="T99" s="1">
        <f ca="1">T39+NORMINV(RAND(),0,'Total-Smoothed'!$AG$2)</f>
        <v>5.9727310046457233E-2</v>
      </c>
      <c r="U99" s="1">
        <f ca="1">U39+NORMINV(RAND(),0,'Total-Smoothed'!$AG$2)</f>
        <v>1.0292588076172706</v>
      </c>
      <c r="V99" s="1">
        <f ca="1">V39+NORMINV(RAND(),0,'Total-Smoothed'!$AG$2)</f>
        <v>0.51331318471106424</v>
      </c>
      <c r="W99" s="1">
        <f ca="1">W39+NORMINV(RAND(),0,'Total-Smoothed'!$AG$2)</f>
        <v>-0.1094789972110147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-7.5246363311850209E-2</v>
      </c>
      <c r="E100" s="1">
        <f ca="1">E40+NORMINV(RAND(),0,'Total-Smoothed'!$AG$2)</f>
        <v>-3.6145757223446151E-2</v>
      </c>
      <c r="F100" s="1">
        <f ca="1">F40+NORMINV(RAND(),0,'Total-Smoothed'!$AG$2)</f>
        <v>0.67152006208025028</v>
      </c>
      <c r="G100" s="1">
        <f ca="1">G40+NORMINV(RAND(),0,'Total-Smoothed'!$AG$2)</f>
        <v>0.9697329560607082</v>
      </c>
      <c r="H100" s="1">
        <f ca="1">H40+NORMINV(RAND(),0,'Total-Smoothed'!$AG$2)</f>
        <v>0.95829648038575188</v>
      </c>
      <c r="I100" s="1">
        <f ca="1">I40+NORMINV(RAND(),0,'Total-Smoothed'!$AG$2)</f>
        <v>-0.12330560418367413</v>
      </c>
      <c r="J100" s="1">
        <f ca="1">J40+NORMINV(RAND(),0,'Total-Smoothed'!$AG$2)</f>
        <v>-4.4417445656769916E-2</v>
      </c>
      <c r="K100" s="1">
        <f ca="1">K40+NORMINV(RAND(),0,'Total-Smoothed'!$AG$2)</f>
        <v>4.0843209043067347E-2</v>
      </c>
      <c r="L100" s="1">
        <f ca="1">L40+NORMINV(RAND(),0,'Total-Smoothed'!$AG$2)</f>
        <v>0.71963458922714352</v>
      </c>
      <c r="M100" s="1">
        <f ca="1">M40+NORMINV(RAND(),0,'Total-Smoothed'!$AG$2)</f>
        <v>-0.21228114778093568</v>
      </c>
      <c r="N100" s="1">
        <f ca="1">N40+NORMINV(RAND(),0,'Total-Smoothed'!$AG$2)</f>
        <v>0.92458360039654164</v>
      </c>
      <c r="O100" s="1">
        <f ca="1">O40+NORMINV(RAND(),0,'Total-Smoothed'!$AG$2)</f>
        <v>0.99191583584011844</v>
      </c>
      <c r="P100" s="1">
        <f ca="1">P40+NORMINV(RAND(),0,'Total-Smoothed'!$AG$2)</f>
        <v>1.0025359763856736</v>
      </c>
      <c r="Q100" s="1">
        <f ca="1">Q40+NORMINV(RAND(),0,'Total-Smoothed'!$AG$2)</f>
        <v>0.97566381781023814</v>
      </c>
      <c r="R100" s="1">
        <f ca="1">R40+NORMINV(RAND(),0,'Total-Smoothed'!$AG$2)</f>
        <v>0.27129366988512982</v>
      </c>
      <c r="S100" s="1">
        <f ca="1">S40+NORMINV(RAND(),0,'Total-Smoothed'!$AG$2)</f>
        <v>8.8792449820941921E-2</v>
      </c>
      <c r="T100" s="1">
        <f ca="1">T40+NORMINV(RAND(),0,'Total-Smoothed'!$AG$2)</f>
        <v>2.3315260762797912E-2</v>
      </c>
      <c r="U100" s="1">
        <f ca="1">U40+NORMINV(RAND(),0,'Total-Smoothed'!$AG$2)</f>
        <v>0.37622920291484713</v>
      </c>
      <c r="V100" s="1">
        <f ca="1">V40+NORMINV(RAND(),0,'Total-Smoothed'!$AG$2)</f>
        <v>0.13575288129209417</v>
      </c>
      <c r="W100" s="1">
        <f ca="1">W40+NORMINV(RAND(),0,'Total-Smoothed'!$AG$2)</f>
        <v>6.2614196113491213E-2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0.81311442220128671</v>
      </c>
      <c r="E101" s="1">
        <f ca="1">E41+NORMINV(RAND(),0,'Total-Smoothed'!$AG$2)</f>
        <v>6.6840627966163704E-2</v>
      </c>
      <c r="F101" s="1">
        <f ca="1">F41+NORMINV(RAND(),0,'Total-Smoothed'!$AG$2)</f>
        <v>0.82862685183752116</v>
      </c>
      <c r="G101" s="1">
        <f ca="1">G41+NORMINV(RAND(),0,'Total-Smoothed'!$AG$2)</f>
        <v>-0.13729568627571284</v>
      </c>
      <c r="H101" s="1">
        <f ca="1">H41+NORMINV(RAND(),0,'Total-Smoothed'!$AG$2)</f>
        <v>0.2303149258604954</v>
      </c>
      <c r="I101" s="1">
        <f ca="1">I41+NORMINV(RAND(),0,'Total-Smoothed'!$AG$2)</f>
        <v>-5.705301707204586E-3</v>
      </c>
      <c r="J101" s="1">
        <f ca="1">J41+NORMINV(RAND(),0,'Total-Smoothed'!$AG$2)</f>
        <v>0.13254556064922565</v>
      </c>
      <c r="K101" s="1">
        <f ca="1">K41+NORMINV(RAND(),0,'Total-Smoothed'!$AG$2)</f>
        <v>5.8208532864545914E-2</v>
      </c>
      <c r="L101" s="1">
        <f ca="1">L41+NORMINV(RAND(),0,'Total-Smoothed'!$AG$2)</f>
        <v>0.50450555887317183</v>
      </c>
      <c r="M101" s="1">
        <f ca="1">M41+NORMINV(RAND(),0,'Total-Smoothed'!$AG$2)</f>
        <v>-4.214243387908144E-2</v>
      </c>
      <c r="N101" s="1">
        <f ca="1">N41+NORMINV(RAND(),0,'Total-Smoothed'!$AG$2)</f>
        <v>0.1050030402460983</v>
      </c>
      <c r="O101" s="1">
        <f ca="1">O41+NORMINV(RAND(),0,'Total-Smoothed'!$AG$2)</f>
        <v>2.4371102330046766E-2</v>
      </c>
      <c r="P101" s="1">
        <f ca="1">P41+NORMINV(RAND(),0,'Total-Smoothed'!$AG$2)</f>
        <v>-6.1834886661527179E-2</v>
      </c>
      <c r="Q101" s="1">
        <f ca="1">Q41+NORMINV(RAND(),0,'Total-Smoothed'!$AG$2)</f>
        <v>0.23271705020576056</v>
      </c>
      <c r="R101" s="1">
        <f ca="1">R41+NORMINV(RAND(),0,'Total-Smoothed'!$AG$2)</f>
        <v>0.44974401367590888</v>
      </c>
      <c r="S101" s="1">
        <f ca="1">S41+NORMINV(RAND(),0,'Total-Smoothed'!$AG$2)</f>
        <v>0.6892498976850574</v>
      </c>
      <c r="T101" s="1">
        <f ca="1">T41+NORMINV(RAND(),0,'Total-Smoothed'!$AG$2)</f>
        <v>1.2020726858199415E-2</v>
      </c>
      <c r="U101" s="1">
        <f ca="1">U41+NORMINV(RAND(),0,'Total-Smoothed'!$AG$2)</f>
        <v>0.12820497538196982</v>
      </c>
      <c r="V101" s="1">
        <f ca="1">V41+NORMINV(RAND(),0,'Total-Smoothed'!$AG$2)</f>
        <v>0.15180239236892518</v>
      </c>
      <c r="W101" s="1">
        <f ca="1">W41+NORMINV(RAND(),0,'Total-Smoothed'!$AG$2)</f>
        <v>-2.6006199137007555E-2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0.32810753922441921</v>
      </c>
      <c r="E102" s="1">
        <f ca="1">E42+NORMINV(RAND(),0,'Total-Smoothed'!$AG$2)</f>
        <v>9.9874414738060663E-2</v>
      </c>
      <c r="F102" s="1">
        <f ca="1">F42+NORMINV(RAND(),0,'Total-Smoothed'!$AG$2)</f>
        <v>2.9356278362427202E-2</v>
      </c>
      <c r="G102" s="1">
        <f ca="1">G42+NORMINV(RAND(),0,'Total-Smoothed'!$AG$2)</f>
        <v>1.1694430220692343E-2</v>
      </c>
      <c r="H102" s="1">
        <f ca="1">H42+NORMINV(RAND(),0,'Total-Smoothed'!$AG$2)</f>
        <v>0.33300836619856466</v>
      </c>
      <c r="I102" s="1">
        <f ca="1">I42+NORMINV(RAND(),0,'Total-Smoothed'!$AG$2)</f>
        <v>-4.3295470724171725E-3</v>
      </c>
      <c r="J102" s="1">
        <f ca="1">J42+NORMINV(RAND(),0,'Total-Smoothed'!$AG$2)</f>
        <v>0.15051101689795204</v>
      </c>
      <c r="K102" s="1">
        <f ca="1">K42+NORMINV(RAND(),0,'Total-Smoothed'!$AG$2)</f>
        <v>-4.4760709790810718E-2</v>
      </c>
      <c r="L102" s="1">
        <f ca="1">L42+NORMINV(RAND(),0,'Total-Smoothed'!$AG$2)</f>
        <v>0.1913211965857339</v>
      </c>
      <c r="M102" s="1">
        <f ca="1">M42+NORMINV(RAND(),0,'Total-Smoothed'!$AG$2)</f>
        <v>0.25530720127167111</v>
      </c>
      <c r="N102" s="1">
        <f ca="1">N42+NORMINV(RAND(),0,'Total-Smoothed'!$AG$2)</f>
        <v>0.26850944151074602</v>
      </c>
      <c r="O102" s="1">
        <f ca="1">O42+NORMINV(RAND(),0,'Total-Smoothed'!$AG$2)</f>
        <v>0.89047148809410959</v>
      </c>
      <c r="P102" s="1">
        <f ca="1">P42+NORMINV(RAND(),0,'Total-Smoothed'!$AG$2)</f>
        <v>0.38989250582092233</v>
      </c>
      <c r="Q102" s="1">
        <f ca="1">Q42+NORMINV(RAND(),0,'Total-Smoothed'!$AG$2)</f>
        <v>0.16925578479826886</v>
      </c>
      <c r="R102" s="1">
        <f ca="1">R42+NORMINV(RAND(),0,'Total-Smoothed'!$AG$2)</f>
        <v>0.72134523439156117</v>
      </c>
      <c r="S102" s="1">
        <f ca="1">S42+NORMINV(RAND(),0,'Total-Smoothed'!$AG$2)</f>
        <v>0.54433152900842641</v>
      </c>
      <c r="T102" s="1">
        <f ca="1">T42+NORMINV(RAND(),0,'Total-Smoothed'!$AG$2)</f>
        <v>-4.8905142148563799E-2</v>
      </c>
      <c r="U102" s="1">
        <f ca="1">U42+NORMINV(RAND(),0,'Total-Smoothed'!$AG$2)</f>
        <v>-5.3347363420822747E-2</v>
      </c>
      <c r="V102" s="1">
        <f ca="1">V42+NORMINV(RAND(),0,'Total-Smoothed'!$AG$2)</f>
        <v>-1.9255980068676556E-2</v>
      </c>
      <c r="W102" s="1">
        <f ca="1">W42+NORMINV(RAND(),0,'Total-Smoothed'!$AG$2)</f>
        <v>-7.1376722515853711E-2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0.23176912823762413</v>
      </c>
      <c r="E103" s="1">
        <f ca="1">E43+NORMINV(RAND(),0,'Total-Smoothed'!$AG$2)</f>
        <v>6.8263098615183523E-2</v>
      </c>
      <c r="F103" s="1">
        <f ca="1">F43+NORMINV(RAND(),0,'Total-Smoothed'!$AG$2)</f>
        <v>-0.20778530388913161</v>
      </c>
      <c r="G103" s="1">
        <f ca="1">G43+NORMINV(RAND(),0,'Total-Smoothed'!$AG$2)</f>
        <v>0.537636871264077</v>
      </c>
      <c r="H103" s="1">
        <f ca="1">H43+NORMINV(RAND(),0,'Total-Smoothed'!$AG$2)</f>
        <v>0.94302247138139372</v>
      </c>
      <c r="I103" s="1">
        <f ca="1">I43+NORMINV(RAND(),0,'Total-Smoothed'!$AG$2)</f>
        <v>5.6582370802195338E-2</v>
      </c>
      <c r="J103" s="1">
        <f ca="1">J43+NORMINV(RAND(),0,'Total-Smoothed'!$AG$2)</f>
        <v>0.12780029081348793</v>
      </c>
      <c r="K103" s="1">
        <f ca="1">K43+NORMINV(RAND(),0,'Total-Smoothed'!$AG$2)</f>
        <v>9.2024419846309977E-2</v>
      </c>
      <c r="L103" s="1">
        <f ca="1">L43+NORMINV(RAND(),0,'Total-Smoothed'!$AG$2)</f>
        <v>4.7875262656344272E-2</v>
      </c>
      <c r="M103" s="1">
        <f ca="1">M43+NORMINV(RAND(),0,'Total-Smoothed'!$AG$2)</f>
        <v>0.35964647102632552</v>
      </c>
      <c r="N103" s="1">
        <f ca="1">N43+NORMINV(RAND(),0,'Total-Smoothed'!$AG$2)</f>
        <v>6.1328348257801438E-2</v>
      </c>
      <c r="O103" s="1">
        <f ca="1">O43+NORMINV(RAND(),0,'Total-Smoothed'!$AG$2)</f>
        <v>0.93515641046670983</v>
      </c>
      <c r="P103" s="1">
        <f ca="1">P43+NORMINV(RAND(),0,'Total-Smoothed'!$AG$2)</f>
        <v>0.11948219104960188</v>
      </c>
      <c r="Q103" s="1">
        <f ca="1">Q43+NORMINV(RAND(),0,'Total-Smoothed'!$AG$2)</f>
        <v>0.63439597935516456</v>
      </c>
      <c r="R103" s="1">
        <f ca="1">R43+NORMINV(RAND(),0,'Total-Smoothed'!$AG$2)</f>
        <v>0.24278930382940161</v>
      </c>
      <c r="S103" s="1">
        <f ca="1">S43+NORMINV(RAND(),0,'Total-Smoothed'!$AG$2)</f>
        <v>0.18376114211440242</v>
      </c>
      <c r="T103" s="1">
        <f ca="1">T43+NORMINV(RAND(),0,'Total-Smoothed'!$AG$2)</f>
        <v>0.22135334412120966</v>
      </c>
      <c r="U103" s="1">
        <f ca="1">U43+NORMINV(RAND(),0,'Total-Smoothed'!$AG$2)</f>
        <v>-3.8657794566649174E-3</v>
      </c>
      <c r="V103" s="1">
        <f ca="1">V43+NORMINV(RAND(),0,'Total-Smoothed'!$AG$2)</f>
        <v>-2.7060112731638997E-2</v>
      </c>
      <c r="W103" s="1">
        <f ca="1">W43+NORMINV(RAND(),0,'Total-Smoothed'!$AG$2)</f>
        <v>-3.2930887702678782E-2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0.13766612830407243</v>
      </c>
      <c r="E104" s="1">
        <f ca="1">E44+NORMINV(RAND(),0,'Total-Smoothed'!$AG$2)</f>
        <v>4.0798863763289929E-2</v>
      </c>
      <c r="F104" s="1">
        <f ca="1">F44+NORMINV(RAND(),0,'Total-Smoothed'!$AG$2)</f>
        <v>0.32247313519649451</v>
      </c>
      <c r="G104" s="1">
        <f ca="1">G44+NORMINV(RAND(),0,'Total-Smoothed'!$AG$2)</f>
        <v>0.73724860192411823</v>
      </c>
      <c r="H104" s="1">
        <f ca="1">H44+NORMINV(RAND(),0,'Total-Smoothed'!$AG$2)</f>
        <v>0.88900129306664555</v>
      </c>
      <c r="I104" s="1">
        <f ca="1">I44+NORMINV(RAND(),0,'Total-Smoothed'!$AG$2)</f>
        <v>-7.0038259814270767E-3</v>
      </c>
      <c r="J104" s="1">
        <f ca="1">J44+NORMINV(RAND(),0,'Total-Smoothed'!$AG$2)</f>
        <v>9.9853322698488831E-2</v>
      </c>
      <c r="K104" s="1">
        <f ca="1">K44+NORMINV(RAND(),0,'Total-Smoothed'!$AG$2)</f>
        <v>-7.5571002796456357E-2</v>
      </c>
      <c r="L104" s="1">
        <f ca="1">L44+NORMINV(RAND(),0,'Total-Smoothed'!$AG$2)</f>
        <v>0.15918476139346865</v>
      </c>
      <c r="M104" s="1">
        <f ca="1">M44+NORMINV(RAND(),0,'Total-Smoothed'!$AG$2)</f>
        <v>0.19377298820538585</v>
      </c>
      <c r="N104" s="1">
        <f ca="1">N44+NORMINV(RAND(),0,'Total-Smoothed'!$AG$2)</f>
        <v>-7.107400941481741E-2</v>
      </c>
      <c r="O104" s="1">
        <f ca="1">O44+NORMINV(RAND(),0,'Total-Smoothed'!$AG$2)</f>
        <v>0.52420832397569961</v>
      </c>
      <c r="P104" s="1">
        <f ca="1">P44+NORMINV(RAND(),0,'Total-Smoothed'!$AG$2)</f>
        <v>0.21605122716700867</v>
      </c>
      <c r="Q104" s="1">
        <f ca="1">Q44+NORMINV(RAND(),0,'Total-Smoothed'!$AG$2)</f>
        <v>0.82032895341538303</v>
      </c>
      <c r="R104" s="1">
        <f ca="1">R44+NORMINV(RAND(),0,'Total-Smoothed'!$AG$2)</f>
        <v>7.5730143738135192E-2</v>
      </c>
      <c r="S104" s="1">
        <f ca="1">S44+NORMINV(RAND(),0,'Total-Smoothed'!$AG$2)</f>
        <v>-3.0112546971217475E-2</v>
      </c>
      <c r="T104" s="1">
        <f ca="1">T44+NORMINV(RAND(),0,'Total-Smoothed'!$AG$2)</f>
        <v>8.7051458706151372E-2</v>
      </c>
      <c r="U104" s="1">
        <f ca="1">U44+NORMINV(RAND(),0,'Total-Smoothed'!$AG$2)</f>
        <v>0.54648943235643377</v>
      </c>
      <c r="V104" s="1">
        <f ca="1">V44+NORMINV(RAND(),0,'Total-Smoothed'!$AG$2)</f>
        <v>0.12459535215755795</v>
      </c>
      <c r="W104" s="1">
        <f ca="1">W44+NORMINV(RAND(),0,'Total-Smoothed'!$AG$2)</f>
        <v>-3.1489205294210579E-2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-0.21113168700501972</v>
      </c>
      <c r="E105" s="1">
        <f ca="1">E45+NORMINV(RAND(),0,'Total-Smoothed'!$AG$2)</f>
        <v>-5.7398034432756317E-2</v>
      </c>
      <c r="F105" s="1">
        <f ca="1">F45+NORMINV(RAND(),0,'Total-Smoothed'!$AG$2)</f>
        <v>0.13486181031942859</v>
      </c>
      <c r="G105" s="1">
        <f ca="1">G45+NORMINV(RAND(),0,'Total-Smoothed'!$AG$2)</f>
        <v>0.33530718495608819</v>
      </c>
      <c r="H105" s="1">
        <f ca="1">H45+NORMINV(RAND(),0,'Total-Smoothed'!$AG$2)</f>
        <v>0.69394906689116675</v>
      </c>
      <c r="I105" s="1">
        <f ca="1">I45+NORMINV(RAND(),0,'Total-Smoothed'!$AG$2)</f>
        <v>0.15896104691417975</v>
      </c>
      <c r="J105" s="1">
        <f ca="1">J45+NORMINV(RAND(),0,'Total-Smoothed'!$AG$2)</f>
        <v>-0.16112218142911669</v>
      </c>
      <c r="K105" s="1">
        <f ca="1">K45+NORMINV(RAND(),0,'Total-Smoothed'!$AG$2)</f>
        <v>5.1711176219193258E-2</v>
      </c>
      <c r="L105" s="1">
        <f ca="1">L45+NORMINV(RAND(),0,'Total-Smoothed'!$AG$2)</f>
        <v>0.29845066749286098</v>
      </c>
      <c r="M105" s="1">
        <f ca="1">M45+NORMINV(RAND(),0,'Total-Smoothed'!$AG$2)</f>
        <v>-0.13205561389427675</v>
      </c>
      <c r="N105" s="1">
        <f ca="1">N45+NORMINV(RAND(),0,'Total-Smoothed'!$AG$2)</f>
        <v>0.76533974249591408</v>
      </c>
      <c r="O105" s="1">
        <f ca="1">O45+NORMINV(RAND(),0,'Total-Smoothed'!$AG$2)</f>
        <v>1.0712184308885351</v>
      </c>
      <c r="P105" s="1">
        <f ca="1">P45+NORMINV(RAND(),0,'Total-Smoothed'!$AG$2)</f>
        <v>0.68376980542280374</v>
      </c>
      <c r="Q105" s="1">
        <f ca="1">Q45+NORMINV(RAND(),0,'Total-Smoothed'!$AG$2)</f>
        <v>0.53445204612126163</v>
      </c>
      <c r="R105" s="1">
        <f ca="1">R45+NORMINV(RAND(),0,'Total-Smoothed'!$AG$2)</f>
        <v>0.59609872519537943</v>
      </c>
      <c r="S105" s="1">
        <f ca="1">S45+NORMINV(RAND(),0,'Total-Smoothed'!$AG$2)</f>
        <v>0.12054399189263293</v>
      </c>
      <c r="T105" s="1">
        <f ca="1">T45+NORMINV(RAND(),0,'Total-Smoothed'!$AG$2)</f>
        <v>-4.4666021251836781E-2</v>
      </c>
      <c r="U105" s="1">
        <f ca="1">U45+NORMINV(RAND(),0,'Total-Smoothed'!$AG$2)</f>
        <v>5.3011142998930887E-3</v>
      </c>
      <c r="V105" s="1">
        <f ca="1">V45+NORMINV(RAND(),0,'Total-Smoothed'!$AG$2)</f>
        <v>-0.13248673262428673</v>
      </c>
      <c r="W105" s="1">
        <f ca="1">W45+NORMINV(RAND(),0,'Total-Smoothed'!$AG$2)</f>
        <v>5.3167378661640917E-2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0.32758967290260915</v>
      </c>
      <c r="E106" s="1">
        <f ca="1">E46+NORMINV(RAND(),0,'Total-Smoothed'!$AG$2)</f>
        <v>5.4193264356435476E-2</v>
      </c>
      <c r="F106" s="1">
        <f ca="1">F46+NORMINV(RAND(),0,'Total-Smoothed'!$AG$2)</f>
        <v>3.9191849745809582E-2</v>
      </c>
      <c r="G106" s="1">
        <f ca="1">G46+NORMINV(RAND(),0,'Total-Smoothed'!$AG$2)</f>
        <v>0.63242324157666019</v>
      </c>
      <c r="H106" s="1">
        <f ca="1">H46+NORMINV(RAND(),0,'Total-Smoothed'!$AG$2)</f>
        <v>0.89414350858973168</v>
      </c>
      <c r="I106" s="1">
        <f ca="1">I46+NORMINV(RAND(),0,'Total-Smoothed'!$AG$2)</f>
        <v>7.6269413933907765E-2</v>
      </c>
      <c r="J106" s="1">
        <f ca="1">J46+NORMINV(RAND(),0,'Total-Smoothed'!$AG$2)</f>
        <v>0.1421048785801792</v>
      </c>
      <c r="K106" s="1">
        <f ca="1">K46+NORMINV(RAND(),0,'Total-Smoothed'!$AG$2)</f>
        <v>-0.11752101602485296</v>
      </c>
      <c r="L106" s="1">
        <f ca="1">L46+NORMINV(RAND(),0,'Total-Smoothed'!$AG$2)</f>
        <v>0.4122913947649498</v>
      </c>
      <c r="M106" s="1">
        <f ca="1">M46+NORMINV(RAND(),0,'Total-Smoothed'!$AG$2)</f>
        <v>-0.13761856851774321</v>
      </c>
      <c r="N106" s="1">
        <f ca="1">N46+NORMINV(RAND(),0,'Total-Smoothed'!$AG$2)</f>
        <v>0.20141278826613393</v>
      </c>
      <c r="O106" s="1">
        <f ca="1">O46+NORMINV(RAND(),0,'Total-Smoothed'!$AG$2)</f>
        <v>0.79359739830158016</v>
      </c>
      <c r="P106" s="1">
        <f ca="1">P46+NORMINV(RAND(),0,'Total-Smoothed'!$AG$2)</f>
        <v>0.14406021639151881</v>
      </c>
      <c r="Q106" s="1">
        <f ca="1">Q46+NORMINV(RAND(),0,'Total-Smoothed'!$AG$2)</f>
        <v>1.0409367423281883</v>
      </c>
      <c r="R106" s="1">
        <f ca="1">R46+NORMINV(RAND(),0,'Total-Smoothed'!$AG$2)</f>
        <v>0.86355976730785966</v>
      </c>
      <c r="S106" s="1">
        <f ca="1">S46+NORMINV(RAND(),0,'Total-Smoothed'!$AG$2)</f>
        <v>0.22346009477327228</v>
      </c>
      <c r="T106" s="1">
        <f ca="1">T46+NORMINV(RAND(),0,'Total-Smoothed'!$AG$2)</f>
        <v>8.5085190470636535E-2</v>
      </c>
      <c r="U106" s="1">
        <f ca="1">U46+NORMINV(RAND(),0,'Total-Smoothed'!$AG$2)</f>
        <v>0.89456719735102641</v>
      </c>
      <c r="V106" s="1">
        <f ca="1">V46+NORMINV(RAND(),0,'Total-Smoothed'!$AG$2)</f>
        <v>4.7193716511169853E-2</v>
      </c>
      <c r="W106" s="1">
        <f ca="1">W46+NORMINV(RAND(),0,'Total-Smoothed'!$AG$2)</f>
        <v>-3.0525417805965203E-2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0.93785504028116073</v>
      </c>
      <c r="E107" s="1">
        <f ca="1">E47+NORMINV(RAND(),0,'Total-Smoothed'!$AG$2)</f>
        <v>2.308898137414736E-2</v>
      </c>
      <c r="F107" s="1">
        <f ca="1">F47+NORMINV(RAND(),0,'Total-Smoothed'!$AG$2)</f>
        <v>0.68041881464140408</v>
      </c>
      <c r="G107" s="1">
        <f ca="1">G47+NORMINV(RAND(),0,'Total-Smoothed'!$AG$2)</f>
        <v>0.68072283253474919</v>
      </c>
      <c r="H107" s="1">
        <f ca="1">H47+NORMINV(RAND(),0,'Total-Smoothed'!$AG$2)</f>
        <v>1.0484325887018582</v>
      </c>
      <c r="I107" s="1">
        <f ca="1">I47+NORMINV(RAND(),0,'Total-Smoothed'!$AG$2)</f>
        <v>-0.10378123779079389</v>
      </c>
      <c r="J107" s="1">
        <f ca="1">J47+NORMINV(RAND(),0,'Total-Smoothed'!$AG$2)</f>
        <v>-7.2176435460398827E-2</v>
      </c>
      <c r="K107" s="1">
        <f ca="1">K47+NORMINV(RAND(),0,'Total-Smoothed'!$AG$2)</f>
        <v>-8.7375610859882033E-2</v>
      </c>
      <c r="L107" s="1">
        <f ca="1">L47+NORMINV(RAND(),0,'Total-Smoothed'!$AG$2)</f>
        <v>0.7790330818695963</v>
      </c>
      <c r="M107" s="1">
        <f ca="1">M47+NORMINV(RAND(),0,'Total-Smoothed'!$AG$2)</f>
        <v>4.2499006397779954E-3</v>
      </c>
      <c r="N107" s="1">
        <f ca="1">N47+NORMINV(RAND(),0,'Total-Smoothed'!$AG$2)</f>
        <v>8.8174662473673893E-2</v>
      </c>
      <c r="O107" s="1">
        <f ca="1">O47+NORMINV(RAND(),0,'Total-Smoothed'!$AG$2)</f>
        <v>0.19006014142918937</v>
      </c>
      <c r="P107" s="1">
        <f ca="1">P47+NORMINV(RAND(),0,'Total-Smoothed'!$AG$2)</f>
        <v>-2.3231438212810748E-2</v>
      </c>
      <c r="Q107" s="1">
        <f ca="1">Q47+NORMINV(RAND(),0,'Total-Smoothed'!$AG$2)</f>
        <v>0.45694534990816171</v>
      </c>
      <c r="R107" s="1">
        <f ca="1">R47+NORMINV(RAND(),0,'Total-Smoothed'!$AG$2)</f>
        <v>2.4320778218447289E-2</v>
      </c>
      <c r="S107" s="1">
        <f ca="1">S47+NORMINV(RAND(),0,'Total-Smoothed'!$AG$2)</f>
        <v>0.18379757803499913</v>
      </c>
      <c r="T107" s="1">
        <f ca="1">T47+NORMINV(RAND(),0,'Total-Smoothed'!$AG$2)</f>
        <v>8.2908912635925869E-2</v>
      </c>
      <c r="U107" s="1">
        <f ca="1">U47+NORMINV(RAND(),0,'Total-Smoothed'!$AG$2)</f>
        <v>0.82320208702308495</v>
      </c>
      <c r="V107" s="1">
        <f ca="1">V47+NORMINV(RAND(),0,'Total-Smoothed'!$AG$2)</f>
        <v>0.37635941146795926</v>
      </c>
      <c r="W107" s="1">
        <f ca="1">W47+NORMINV(RAND(),0,'Total-Smoothed'!$AG$2)</f>
        <v>-3.2651531452303248E-2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-7.6741487758058641E-2</v>
      </c>
      <c r="E108" s="1">
        <f ca="1">E48+NORMINV(RAND(),0,'Total-Smoothed'!$AG$2)</f>
        <v>-4.4335352348260262E-2</v>
      </c>
      <c r="F108" s="1">
        <f ca="1">F48+NORMINV(RAND(),0,'Total-Smoothed'!$AG$2)</f>
        <v>6.2528710798772535E-2</v>
      </c>
      <c r="G108" s="1">
        <f ca="1">G48+NORMINV(RAND(),0,'Total-Smoothed'!$AG$2)</f>
        <v>0.87812451974702321</v>
      </c>
      <c r="H108" s="1">
        <f ca="1">H48+NORMINV(RAND(),0,'Total-Smoothed'!$AG$2)</f>
        <v>1.0932146023962326</v>
      </c>
      <c r="I108" s="1">
        <f ca="1">I48+NORMINV(RAND(),0,'Total-Smoothed'!$AG$2)</f>
        <v>5.7168120282768534E-2</v>
      </c>
      <c r="J108" s="1">
        <f ca="1">J48+NORMINV(RAND(),0,'Total-Smoothed'!$AG$2)</f>
        <v>-3.0598011301802078E-2</v>
      </c>
      <c r="K108" s="1">
        <f ca="1">K48+NORMINV(RAND(),0,'Total-Smoothed'!$AG$2)</f>
        <v>-0.14650267253578708</v>
      </c>
      <c r="L108" s="1">
        <f ca="1">L48+NORMINV(RAND(),0,'Total-Smoothed'!$AG$2)</f>
        <v>0.36398096941520008</v>
      </c>
      <c r="M108" s="1">
        <f ca="1">M48+NORMINV(RAND(),0,'Total-Smoothed'!$AG$2)</f>
        <v>0.19482571832826445</v>
      </c>
      <c r="N108" s="1">
        <f ca="1">N48+NORMINV(RAND(),0,'Total-Smoothed'!$AG$2)</f>
        <v>0.99890125341325775</v>
      </c>
      <c r="O108" s="1">
        <f ca="1">O48+NORMINV(RAND(),0,'Total-Smoothed'!$AG$2)</f>
        <v>0.78754420456558349</v>
      </c>
      <c r="P108" s="1">
        <f ca="1">P48+NORMINV(RAND(),0,'Total-Smoothed'!$AG$2)</f>
        <v>1.064265454617199</v>
      </c>
      <c r="Q108" s="1">
        <f ca="1">Q48+NORMINV(RAND(),0,'Total-Smoothed'!$AG$2)</f>
        <v>1.0009901745215717</v>
      </c>
      <c r="R108" s="1">
        <f ca="1">R48+NORMINV(RAND(),0,'Total-Smoothed'!$AG$2)</f>
        <v>0.50001811245643468</v>
      </c>
      <c r="S108" s="1">
        <f ca="1">S48+NORMINV(RAND(),0,'Total-Smoothed'!$AG$2)</f>
        <v>-2.2757517488773898E-2</v>
      </c>
      <c r="T108" s="1">
        <f ca="1">T48+NORMINV(RAND(),0,'Total-Smoothed'!$AG$2)</f>
        <v>-2.5575422828275456E-2</v>
      </c>
      <c r="U108" s="1">
        <f ca="1">U48+NORMINV(RAND(),0,'Total-Smoothed'!$AG$2)</f>
        <v>-1.2416799353454494E-3</v>
      </c>
      <c r="V108" s="1">
        <f ca="1">V48+NORMINV(RAND(),0,'Total-Smoothed'!$AG$2)</f>
        <v>5.0109690631022531E-2</v>
      </c>
      <c r="W108" s="1">
        <f ca="1">W48+NORMINV(RAND(),0,'Total-Smoothed'!$AG$2)</f>
        <v>-0.17432387125483717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0.58595396554828572</v>
      </c>
      <c r="E111" s="1">
        <f ca="1">(E61+0.6*(F61+D61)+0.15*G1)/(1+2*0.6+0.15)</f>
        <v>0.29085893821956549</v>
      </c>
      <c r="F111" s="1">
        <f ca="1">(F61+0.6*(G61+E61)+0.15*(D61+H61))/(1+2*0.6+2*0.15)</f>
        <v>0.21332920956764073</v>
      </c>
      <c r="G111" s="1">
        <f t="shared" ref="G111:H126" ca="1" si="10">(G61+0.6*(H61+F61)+0.15*(E61+I61))/(1+2*0.6+2*0.15)</f>
        <v>0.33014145307621151</v>
      </c>
      <c r="H111" s="1">
        <f ca="1">(H61+0.6*(I61+G61)+0.15*(F61+J61))/(1+2*0.6+2*0.15)</f>
        <v>0.34016352330495558</v>
      </c>
      <c r="I111" s="1">
        <f t="shared" ref="I111:U126" ca="1" si="11">(I61+0.6*(J61+H61)+0.15*(G61+K61))/(1+2*0.6+2*0.15)</f>
        <v>0.18426750215391888</v>
      </c>
      <c r="J111" s="1">
        <f t="shared" ca="1" si="11"/>
        <v>8.2730917608941024E-2</v>
      </c>
      <c r="K111" s="1">
        <f t="shared" ca="1" si="11"/>
        <v>5.9354043727827578E-2</v>
      </c>
      <c r="L111" s="1">
        <f t="shared" ca="1" si="11"/>
        <v>8.9832607030851136E-2</v>
      </c>
      <c r="M111" s="1">
        <f t="shared" ca="1" si="11"/>
        <v>9.8036130080896691E-2</v>
      </c>
      <c r="N111" s="1">
        <f t="shared" ca="1" si="11"/>
        <v>4.6323238001784929E-2</v>
      </c>
      <c r="O111" s="1">
        <f t="shared" ca="1" si="11"/>
        <v>-6.0786410415133996E-4</v>
      </c>
      <c r="P111" s="1">
        <f t="shared" ca="1" si="11"/>
        <v>2.1062887053513328E-2</v>
      </c>
      <c r="Q111" s="1">
        <f t="shared" ca="1" si="11"/>
        <v>0.10345316740697552</v>
      </c>
      <c r="R111" s="1">
        <f t="shared" ca="1" si="11"/>
        <v>0.13208431067054741</v>
      </c>
      <c r="S111" s="1">
        <f t="shared" ca="1" si="11"/>
        <v>0.14328275427896658</v>
      </c>
      <c r="T111" s="1">
        <f t="shared" ca="1" si="11"/>
        <v>0.10052003012516864</v>
      </c>
      <c r="U111" s="1">
        <f t="shared" ca="1" si="11"/>
        <v>2.2560764930866957E-2</v>
      </c>
      <c r="V111" s="1">
        <f ca="1">(V61+0.6*(W61+U61)+0.15*T1)/(1+2*0.6+0.15)</f>
        <v>-4.3123901394711256E-2</v>
      </c>
      <c r="W111" s="1">
        <f ca="1">(W61+0.6*(V61)+0.15*U61)/(1+0.6+0.15)</f>
        <v>-5.6674215061642587E-2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0.55566265037402629</v>
      </c>
      <c r="E112" s="1">
        <f t="shared" ref="E112:E158" ca="1" si="13">(E62+0.6*(F62+D62)+0.15*G2)/(1+2*0.6+0.15)</f>
        <v>0.24654304755933448</v>
      </c>
      <c r="F112" s="1">
        <f t="shared" ref="F112:U127" ca="1" si="14">(F62+0.6*(G62+E62)+0.15*(D62+H62))/(1+2*0.6+2*0.15)</f>
        <v>0.24747351025281278</v>
      </c>
      <c r="G112" s="1">
        <f t="shared" ca="1" si="10"/>
        <v>0.50670887725603897</v>
      </c>
      <c r="H112" s="1">
        <f t="shared" ca="1" si="10"/>
        <v>0.57658395989416344</v>
      </c>
      <c r="I112" s="1">
        <f t="shared" ca="1" si="11"/>
        <v>0.26617188877341424</v>
      </c>
      <c r="J112" s="1">
        <f t="shared" ca="1" si="11"/>
        <v>2.7425585507797216E-2</v>
      </c>
      <c r="K112" s="1">
        <f t="shared" ca="1" si="11"/>
        <v>-3.8270931820445504E-2</v>
      </c>
      <c r="L112" s="1">
        <f t="shared" ca="1" si="11"/>
        <v>2.641348491208147E-2</v>
      </c>
      <c r="M112" s="1">
        <f t="shared" ca="1" si="11"/>
        <v>0.13548813507820057</v>
      </c>
      <c r="N112" s="1">
        <f t="shared" ca="1" si="11"/>
        <v>0.21426300983694446</v>
      </c>
      <c r="O112" s="1">
        <f t="shared" ca="1" si="11"/>
        <v>0.1372161863750036</v>
      </c>
      <c r="P112" s="1">
        <f t="shared" ca="1" si="11"/>
        <v>2.7633737856348928E-2</v>
      </c>
      <c r="Q112" s="1">
        <f t="shared" ca="1" si="11"/>
        <v>2.5359737508226222E-2</v>
      </c>
      <c r="R112" s="1">
        <f t="shared" ca="1" si="11"/>
        <v>0.13885836499558168</v>
      </c>
      <c r="S112" s="1">
        <f t="shared" ca="1" si="11"/>
        <v>0.21700243806709682</v>
      </c>
      <c r="T112" s="1">
        <f t="shared" ca="1" si="11"/>
        <v>0.10931397167270854</v>
      </c>
      <c r="U112" s="1">
        <f t="shared" ca="1" si="11"/>
        <v>4.1949406939172859E-2</v>
      </c>
      <c r="V112" s="1">
        <f t="shared" ref="V112:V158" ca="1" si="15">(V62+0.6*(W62+U62)+0.15*T2)/(1+2*0.6+0.15)</f>
        <v>6.2242024197395489E-2</v>
      </c>
      <c r="W112" s="1">
        <f t="shared" ref="W112:W157" ca="1" si="16">(W62+0.6*(V62)+0.15*U62)/(1+0.6+0.15)</f>
        <v>9.2167215991761114E-2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0.62931689908570299</v>
      </c>
      <c r="E113" s="1">
        <f t="shared" ca="1" si="13"/>
        <v>0.35306796961443931</v>
      </c>
      <c r="F113" s="1">
        <f t="shared" ca="1" si="14"/>
        <v>0.23529344497609533</v>
      </c>
      <c r="G113" s="1">
        <f t="shared" ca="1" si="10"/>
        <v>0.32546304770065726</v>
      </c>
      <c r="H113" s="1">
        <f t="shared" ca="1" si="10"/>
        <v>0.35897106370852994</v>
      </c>
      <c r="I113" s="1">
        <f t="shared" ca="1" si="11"/>
        <v>0.18359648968952458</v>
      </c>
      <c r="J113" s="1">
        <f t="shared" ca="1" si="11"/>
        <v>4.7461256170837719E-2</v>
      </c>
      <c r="K113" s="1">
        <f t="shared" ca="1" si="11"/>
        <v>5.6880820408791718E-6</v>
      </c>
      <c r="L113" s="1">
        <f t="shared" ca="1" si="11"/>
        <v>1.4842389645009165E-2</v>
      </c>
      <c r="M113" s="1">
        <f t="shared" ca="1" si="11"/>
        <v>1.0369057948507569E-2</v>
      </c>
      <c r="N113" s="1">
        <f t="shared" ca="1" si="11"/>
        <v>-7.6276839779883688E-3</v>
      </c>
      <c r="O113" s="1">
        <f t="shared" ca="1" si="11"/>
        <v>-1.8186937574477431E-2</v>
      </c>
      <c r="P113" s="1">
        <f t="shared" ca="1" si="11"/>
        <v>5.5764392957229781E-3</v>
      </c>
      <c r="Q113" s="1">
        <f t="shared" ca="1" si="11"/>
        <v>4.6344397455093909E-2</v>
      </c>
      <c r="R113" s="1">
        <f t="shared" ca="1" si="11"/>
        <v>4.9376063137509363E-2</v>
      </c>
      <c r="S113" s="1">
        <f t="shared" ca="1" si="11"/>
        <v>7.1187357395356116E-2</v>
      </c>
      <c r="T113" s="1">
        <f t="shared" ca="1" si="11"/>
        <v>7.1125444069370158E-2</v>
      </c>
      <c r="U113" s="1">
        <f t="shared" ca="1" si="11"/>
        <v>6.970314607914542E-2</v>
      </c>
      <c r="V113" s="1">
        <f t="shared" ca="1" si="15"/>
        <v>6.9873207160477804E-2</v>
      </c>
      <c r="W113" s="1">
        <f t="shared" ca="1" si="16"/>
        <v>5.9151400516790166E-2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0.51364778817626278</v>
      </c>
      <c r="E114" s="1">
        <f t="shared" ca="1" si="13"/>
        <v>0.30804269333416018</v>
      </c>
      <c r="F114" s="1">
        <f t="shared" ca="1" si="14"/>
        <v>0.29931634484234626</v>
      </c>
      <c r="G114" s="1">
        <f t="shared" ca="1" si="10"/>
        <v>0.42091319410944639</v>
      </c>
      <c r="H114" s="1">
        <f t="shared" ca="1" si="10"/>
        <v>0.34495654312819179</v>
      </c>
      <c r="I114" s="1">
        <f t="shared" ca="1" si="11"/>
        <v>0.11082451806837579</v>
      </c>
      <c r="J114" s="1">
        <f t="shared" ca="1" si="11"/>
        <v>-1.4757561063822606E-2</v>
      </c>
      <c r="K114" s="1">
        <f t="shared" ca="1" si="11"/>
        <v>-8.127282386762337E-3</v>
      </c>
      <c r="L114" s="1">
        <f t="shared" ca="1" si="11"/>
        <v>4.8562967419199597E-2</v>
      </c>
      <c r="M114" s="1">
        <f t="shared" ca="1" si="11"/>
        <v>7.2386846306662977E-2</v>
      </c>
      <c r="N114" s="1">
        <f t="shared" ca="1" si="11"/>
        <v>9.0977311816835507E-2</v>
      </c>
      <c r="O114" s="1">
        <f t="shared" ca="1" si="11"/>
        <v>3.9433976559133367E-2</v>
      </c>
      <c r="P114" s="1">
        <f t="shared" ca="1" si="11"/>
        <v>2.3962332856920877E-2</v>
      </c>
      <c r="Q114" s="1">
        <f t="shared" ca="1" si="11"/>
        <v>6.7571092602641811E-2</v>
      </c>
      <c r="R114" s="1">
        <f t="shared" ca="1" si="11"/>
        <v>0.16213535877118862</v>
      </c>
      <c r="S114" s="1">
        <f t="shared" ca="1" si="11"/>
        <v>0.23514016038576524</v>
      </c>
      <c r="T114" s="1">
        <f t="shared" ca="1" si="11"/>
        <v>0.16081853802556467</v>
      </c>
      <c r="U114" s="1">
        <f t="shared" ca="1" si="11"/>
        <v>4.410711637668361E-2</v>
      </c>
      <c r="V114" s="1">
        <f t="shared" ca="1" si="15"/>
        <v>-2.7523339686389873E-2</v>
      </c>
      <c r="W114" s="1">
        <f t="shared" ca="1" si="16"/>
        <v>-7.2840044713887483E-2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0.55018626234538814</v>
      </c>
      <c r="E115" s="1">
        <f t="shared" ca="1" si="13"/>
        <v>0.36004445322499773</v>
      </c>
      <c r="F115" s="1">
        <f t="shared" ca="1" si="14"/>
        <v>0.34865741198996431</v>
      </c>
      <c r="G115" s="1">
        <f t="shared" ca="1" si="10"/>
        <v>0.4617957252091851</v>
      </c>
      <c r="H115" s="1">
        <f t="shared" ca="1" si="10"/>
        <v>0.37174339156156705</v>
      </c>
      <c r="I115" s="1">
        <f t="shared" ca="1" si="11"/>
        <v>0.16059219025065888</v>
      </c>
      <c r="J115" s="1">
        <f t="shared" ca="1" si="11"/>
        <v>7.0580528783096466E-2</v>
      </c>
      <c r="K115" s="1">
        <f t="shared" ca="1" si="11"/>
        <v>8.3070686682491526E-2</v>
      </c>
      <c r="L115" s="1">
        <f t="shared" ca="1" si="11"/>
        <v>9.5331068875932901E-2</v>
      </c>
      <c r="M115" s="1">
        <f t="shared" ca="1" si="11"/>
        <v>9.3147572644061039E-2</v>
      </c>
      <c r="N115" s="1">
        <f t="shared" ca="1" si="11"/>
        <v>8.521022135203507E-2</v>
      </c>
      <c r="O115" s="1">
        <f t="shared" ca="1" si="11"/>
        <v>6.4762185619522697E-2</v>
      </c>
      <c r="P115" s="1">
        <f t="shared" ca="1" si="11"/>
        <v>6.3548292735504608E-2</v>
      </c>
      <c r="Q115" s="1">
        <f t="shared" ca="1" si="11"/>
        <v>6.3402287783687866E-2</v>
      </c>
      <c r="R115" s="1">
        <f t="shared" ca="1" si="11"/>
        <v>6.3426313402156057E-2</v>
      </c>
      <c r="S115" s="1">
        <f t="shared" ca="1" si="11"/>
        <v>0.11356599828217942</v>
      </c>
      <c r="T115" s="1">
        <f t="shared" ca="1" si="11"/>
        <v>9.977782919713854E-2</v>
      </c>
      <c r="U115" s="1">
        <f t="shared" ca="1" si="11"/>
        <v>8.907682731285578E-2</v>
      </c>
      <c r="V115" s="1">
        <f t="shared" ca="1" si="15"/>
        <v>0.10963966745248392</v>
      </c>
      <c r="W115" s="1">
        <f t="shared" ca="1" si="16"/>
        <v>0.1338474468211148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0.56933830200573077</v>
      </c>
      <c r="E116" s="1">
        <f t="shared" ca="1" si="13"/>
        <v>0.28850905006485777</v>
      </c>
      <c r="F116" s="1">
        <f t="shared" ca="1" si="14"/>
        <v>0.26099165961412146</v>
      </c>
      <c r="G116" s="1">
        <f t="shared" ca="1" si="10"/>
        <v>0.48892481540275068</v>
      </c>
      <c r="H116" s="1">
        <f t="shared" ca="1" si="10"/>
        <v>0.52755652323634683</v>
      </c>
      <c r="I116" s="1">
        <f t="shared" ca="1" si="11"/>
        <v>0.26001248255440024</v>
      </c>
      <c r="J116" s="1">
        <f t="shared" ca="1" si="11"/>
        <v>8.9670870192651714E-2</v>
      </c>
      <c r="K116" s="1">
        <f t="shared" ca="1" si="11"/>
        <v>4.6153580992608856E-2</v>
      </c>
      <c r="L116" s="1">
        <f t="shared" ca="1" si="11"/>
        <v>7.8088335646814333E-2</v>
      </c>
      <c r="M116" s="1">
        <f t="shared" ca="1" si="11"/>
        <v>0.16637610510368983</v>
      </c>
      <c r="N116" s="1">
        <f t="shared" ca="1" si="11"/>
        <v>0.27611255279104863</v>
      </c>
      <c r="O116" s="1">
        <f t="shared" ca="1" si="11"/>
        <v>0.24338947127302607</v>
      </c>
      <c r="P116" s="1">
        <f t="shared" ca="1" si="11"/>
        <v>9.4885960148214252E-2</v>
      </c>
      <c r="Q116" s="1">
        <f t="shared" ca="1" si="11"/>
        <v>5.4424566029446605E-2</v>
      </c>
      <c r="R116" s="1">
        <f t="shared" ca="1" si="11"/>
        <v>0.11352035750883629</v>
      </c>
      <c r="S116" s="1">
        <f t="shared" ca="1" si="11"/>
        <v>0.166476670154933</v>
      </c>
      <c r="T116" s="1">
        <f t="shared" ca="1" si="11"/>
        <v>0.11299712343919048</v>
      </c>
      <c r="U116" s="1">
        <f t="shared" ca="1" si="11"/>
        <v>8.2055601972507261E-2</v>
      </c>
      <c r="V116" s="1">
        <f t="shared" ca="1" si="15"/>
        <v>3.8008458479331195E-2</v>
      </c>
      <c r="W116" s="1">
        <f t="shared" ca="1" si="16"/>
        <v>-5.9365370182563569E-2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0.36921447531126922</v>
      </c>
      <c r="E117" s="1">
        <f t="shared" ca="1" si="13"/>
        <v>0.15308894468189166</v>
      </c>
      <c r="F117" s="1">
        <f t="shared" ca="1" si="14"/>
        <v>0.13842317393986892</v>
      </c>
      <c r="G117" s="1">
        <f t="shared" ca="1" si="10"/>
        <v>0.2613655753497709</v>
      </c>
      <c r="H117" s="1">
        <f t="shared" ca="1" si="10"/>
        <v>0.27950519448659755</v>
      </c>
      <c r="I117" s="1">
        <f t="shared" ca="1" si="11"/>
        <v>0.16829216862877419</v>
      </c>
      <c r="J117" s="1">
        <f t="shared" ca="1" si="11"/>
        <v>4.4786604090658058E-2</v>
      </c>
      <c r="K117" s="1">
        <f t="shared" ca="1" si="11"/>
        <v>-1.6842984180903263E-2</v>
      </c>
      <c r="L117" s="1">
        <f t="shared" ca="1" si="11"/>
        <v>-2.245066795132368E-2</v>
      </c>
      <c r="M117" s="1">
        <f t="shared" ca="1" si="11"/>
        <v>1.4647026561769352E-2</v>
      </c>
      <c r="N117" s="1">
        <f t="shared" ca="1" si="11"/>
        <v>4.9414275486817032E-2</v>
      </c>
      <c r="O117" s="1">
        <f t="shared" ca="1" si="11"/>
        <v>5.4082849816700654E-2</v>
      </c>
      <c r="P117" s="1">
        <f t="shared" ca="1" si="11"/>
        <v>8.1739468140777899E-2</v>
      </c>
      <c r="Q117" s="1">
        <f t="shared" ca="1" si="11"/>
        <v>0.15264778270126919</v>
      </c>
      <c r="R117" s="1">
        <f t="shared" ca="1" si="11"/>
        <v>0.17950400243944917</v>
      </c>
      <c r="S117" s="1">
        <f t="shared" ca="1" si="11"/>
        <v>0.141061866494089</v>
      </c>
      <c r="T117" s="1">
        <f t="shared" ca="1" si="11"/>
        <v>9.9518580903311019E-2</v>
      </c>
      <c r="U117" s="1">
        <f t="shared" ca="1" si="11"/>
        <v>8.1891404386329747E-2</v>
      </c>
      <c r="V117" s="1">
        <f t="shared" ca="1" si="15"/>
        <v>4.498289225950191E-2</v>
      </c>
      <c r="W117" s="1">
        <f t="shared" ca="1" si="16"/>
        <v>2.1696923594868658E-2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0.52493158993959221</v>
      </c>
      <c r="E118" s="1">
        <f t="shared" ca="1" si="13"/>
        <v>0.27889363555990887</v>
      </c>
      <c r="F118" s="1">
        <f t="shared" ca="1" si="14"/>
        <v>0.22677176263061885</v>
      </c>
      <c r="G118" s="1">
        <f t="shared" ca="1" si="10"/>
        <v>0.35471102086823331</v>
      </c>
      <c r="H118" s="1">
        <f t="shared" ca="1" si="10"/>
        <v>0.36391202662176703</v>
      </c>
      <c r="I118" s="1">
        <f t="shared" ca="1" si="11"/>
        <v>0.13870250977174986</v>
      </c>
      <c r="J118" s="1">
        <f t="shared" ca="1" si="11"/>
        <v>-3.3005247412852698E-2</v>
      </c>
      <c r="K118" s="1">
        <f t="shared" ca="1" si="11"/>
        <v>-7.9532453862751332E-2</v>
      </c>
      <c r="L118" s="1">
        <f t="shared" ca="1" si="11"/>
        <v>-8.7576871187984601E-2</v>
      </c>
      <c r="M118" s="1">
        <f t="shared" ca="1" si="11"/>
        <v>-7.736484648559401E-2</v>
      </c>
      <c r="N118" s="1">
        <f t="shared" ca="1" si="11"/>
        <v>-3.8630166468913194E-2</v>
      </c>
      <c r="O118" s="1">
        <f t="shared" ca="1" si="11"/>
        <v>-1.185497372734591E-3</v>
      </c>
      <c r="P118" s="1">
        <f t="shared" ca="1" si="11"/>
        <v>6.6179708878742029E-3</v>
      </c>
      <c r="Q118" s="1">
        <f t="shared" ca="1" si="11"/>
        <v>7.6844117735593159E-2</v>
      </c>
      <c r="R118" s="1">
        <f t="shared" ca="1" si="11"/>
        <v>0.23840052029566644</v>
      </c>
      <c r="S118" s="1">
        <f t="shared" ca="1" si="11"/>
        <v>0.27898550910144571</v>
      </c>
      <c r="T118" s="1">
        <f t="shared" ca="1" si="11"/>
        <v>0.15480885649471735</v>
      </c>
      <c r="U118" s="1">
        <f t="shared" ca="1" si="11"/>
        <v>5.2796578803831117E-2</v>
      </c>
      <c r="V118" s="1">
        <f t="shared" ca="1" si="15"/>
        <v>5.3611015984348281E-2</v>
      </c>
      <c r="W118" s="1">
        <f t="shared" ca="1" si="16"/>
        <v>8.4708753689061389E-2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0.59427275864985685</v>
      </c>
      <c r="E119" s="1">
        <f t="shared" ca="1" si="13"/>
        <v>0.31469823301484107</v>
      </c>
      <c r="F119" s="1">
        <f t="shared" ca="1" si="14"/>
        <v>0.23215228532772877</v>
      </c>
      <c r="G119" s="1">
        <f t="shared" ca="1" si="10"/>
        <v>0.31342486326324431</v>
      </c>
      <c r="H119" s="1">
        <f t="shared" ca="1" si="10"/>
        <v>0.30810444472501908</v>
      </c>
      <c r="I119" s="1">
        <f t="shared" ca="1" si="11"/>
        <v>0.14360955579227278</v>
      </c>
      <c r="J119" s="1">
        <f t="shared" ca="1" si="11"/>
        <v>-1.4025847133426231E-2</v>
      </c>
      <c r="K119" s="1">
        <f t="shared" ca="1" si="11"/>
        <v>-6.4387522292695107E-2</v>
      </c>
      <c r="L119" s="1">
        <f t="shared" ca="1" si="11"/>
        <v>-2.2211424251712485E-2</v>
      </c>
      <c r="M119" s="1">
        <f t="shared" ca="1" si="11"/>
        <v>6.6025081496032562E-2</v>
      </c>
      <c r="N119" s="1">
        <f t="shared" ca="1" si="11"/>
        <v>4.7238432371595349E-2</v>
      </c>
      <c r="O119" s="1">
        <f t="shared" ca="1" si="11"/>
        <v>-3.7593311070975723E-2</v>
      </c>
      <c r="P119" s="1">
        <f t="shared" ca="1" si="11"/>
        <v>-5.3881561712656088E-2</v>
      </c>
      <c r="Q119" s="1">
        <f t="shared" ca="1" si="11"/>
        <v>-2.0195928873346446E-2</v>
      </c>
      <c r="R119" s="1">
        <f t="shared" ca="1" si="11"/>
        <v>7.6314750393039242E-3</v>
      </c>
      <c r="S119" s="1">
        <f t="shared" ca="1" si="11"/>
        <v>-8.4760974511261349E-3</v>
      </c>
      <c r="T119" s="1">
        <f t="shared" ca="1" si="11"/>
        <v>-4.6060975154024351E-3</v>
      </c>
      <c r="U119" s="1">
        <f t="shared" ca="1" si="11"/>
        <v>1.6078660943350705E-2</v>
      </c>
      <c r="V119" s="1">
        <f t="shared" ca="1" si="15"/>
        <v>1.5873876016492979E-2</v>
      </c>
      <c r="W119" s="1">
        <f t="shared" ca="1" si="16"/>
        <v>3.5201721747421991E-2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0.50495604563379071</v>
      </c>
      <c r="E120" s="1">
        <f t="shared" ca="1" si="13"/>
        <v>0.23015499788703181</v>
      </c>
      <c r="F120" s="1">
        <f t="shared" ca="1" si="14"/>
        <v>0.11481283600183168</v>
      </c>
      <c r="G120" s="1">
        <f t="shared" ca="1" si="10"/>
        <v>0.23617758441685979</v>
      </c>
      <c r="H120" s="1">
        <f t="shared" ca="1" si="10"/>
        <v>0.32179138351741088</v>
      </c>
      <c r="I120" s="1">
        <f t="shared" ca="1" si="11"/>
        <v>0.1768754799877828</v>
      </c>
      <c r="J120" s="1">
        <f t="shared" ca="1" si="11"/>
        <v>7.4370172495646522E-2</v>
      </c>
      <c r="K120" s="1">
        <f t="shared" ca="1" si="11"/>
        <v>2.8632430983400591E-2</v>
      </c>
      <c r="L120" s="1">
        <f t="shared" ca="1" si="11"/>
        <v>2.3324138731108498E-2</v>
      </c>
      <c r="M120" s="1">
        <f t="shared" ca="1" si="11"/>
        <v>8.9419763401992008E-2</v>
      </c>
      <c r="N120" s="1">
        <f t="shared" ca="1" si="11"/>
        <v>0.12774492942261173</v>
      </c>
      <c r="O120" s="1">
        <f t="shared" ca="1" si="11"/>
        <v>8.7745087408518677E-2</v>
      </c>
      <c r="P120" s="1">
        <f t="shared" ca="1" si="11"/>
        <v>5.7396800240019849E-2</v>
      </c>
      <c r="Q120" s="1">
        <f t="shared" ca="1" si="11"/>
        <v>7.1131119751454322E-2</v>
      </c>
      <c r="R120" s="1">
        <f t="shared" ca="1" si="11"/>
        <v>0.14328816146209006</v>
      </c>
      <c r="S120" s="1">
        <f t="shared" ca="1" si="11"/>
        <v>0.14700406446909992</v>
      </c>
      <c r="T120" s="1">
        <f t="shared" ca="1" si="11"/>
        <v>8.2533566341561865E-2</v>
      </c>
      <c r="U120" s="1">
        <f t="shared" ca="1" si="11"/>
        <v>4.8863167109758403E-2</v>
      </c>
      <c r="V120" s="1">
        <f t="shared" ca="1" si="15"/>
        <v>3.9112471977668026E-2</v>
      </c>
      <c r="W120" s="1">
        <f t="shared" ca="1" si="16"/>
        <v>1.8265343591686304E-2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0.58104971458680399</v>
      </c>
      <c r="E121" s="1">
        <f t="shared" ca="1" si="13"/>
        <v>0.24064712555806883</v>
      </c>
      <c r="F121" s="1">
        <f t="shared" ca="1" si="14"/>
        <v>0.10588204419282202</v>
      </c>
      <c r="G121" s="1">
        <f t="shared" ca="1" si="10"/>
        <v>0.2441603481243429</v>
      </c>
      <c r="H121" s="1">
        <f t="shared" ca="1" si="10"/>
        <v>0.38619921252425216</v>
      </c>
      <c r="I121" s="1">
        <f t="shared" ca="1" si="11"/>
        <v>0.22974523619394799</v>
      </c>
      <c r="J121" s="1">
        <f t="shared" ca="1" si="11"/>
        <v>7.7715175795496402E-2</v>
      </c>
      <c r="K121" s="1">
        <f t="shared" ca="1" si="11"/>
        <v>2.3431845142415468E-2</v>
      </c>
      <c r="L121" s="1">
        <f t="shared" ca="1" si="11"/>
        <v>1.2906434448942811E-2</v>
      </c>
      <c r="M121" s="1">
        <f t="shared" ca="1" si="11"/>
        <v>3.1852579209975751E-2</v>
      </c>
      <c r="N121" s="1">
        <f t="shared" ca="1" si="11"/>
        <v>7.1516458860439433E-2</v>
      </c>
      <c r="O121" s="1">
        <f t="shared" ca="1" si="11"/>
        <v>9.0355868691491176E-2</v>
      </c>
      <c r="P121" s="1">
        <f t="shared" ca="1" si="11"/>
        <v>0.10318245610512773</v>
      </c>
      <c r="Q121" s="1">
        <f t="shared" ca="1" si="11"/>
        <v>0.10500744229222669</v>
      </c>
      <c r="R121" s="1">
        <f t="shared" ca="1" si="11"/>
        <v>9.7527135317664118E-2</v>
      </c>
      <c r="S121" s="1">
        <f t="shared" ca="1" si="11"/>
        <v>0.1181061410602334</v>
      </c>
      <c r="T121" s="1">
        <f t="shared" ca="1" si="11"/>
        <v>7.0487382492151265E-2</v>
      </c>
      <c r="U121" s="1">
        <f t="shared" ca="1" si="11"/>
        <v>6.4295218858677658E-2</v>
      </c>
      <c r="V121" s="1">
        <f t="shared" ca="1" si="15"/>
        <v>0.1005109970035748</v>
      </c>
      <c r="W121" s="1">
        <f t="shared" ca="1" si="16"/>
        <v>0.14140151552797017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0.50469131909563081</v>
      </c>
      <c r="E122" s="1">
        <f t="shared" ca="1" si="13"/>
        <v>0.29007606684234405</v>
      </c>
      <c r="F122" s="1">
        <f t="shared" ca="1" si="14"/>
        <v>0.26939059544943128</v>
      </c>
      <c r="G122" s="1">
        <f t="shared" ca="1" si="10"/>
        <v>0.39559978334782631</v>
      </c>
      <c r="H122" s="1">
        <f t="shared" ca="1" si="10"/>
        <v>0.36971861016185176</v>
      </c>
      <c r="I122" s="1">
        <f t="shared" ca="1" si="11"/>
        <v>0.1575221243083384</v>
      </c>
      <c r="J122" s="1">
        <f t="shared" ca="1" si="11"/>
        <v>3.2943180554766811E-2</v>
      </c>
      <c r="K122" s="1">
        <f t="shared" ca="1" si="11"/>
        <v>4.5456715240289859E-2</v>
      </c>
      <c r="L122" s="1">
        <f t="shared" ca="1" si="11"/>
        <v>5.2480391754737565E-2</v>
      </c>
      <c r="M122" s="1">
        <f t="shared" ca="1" si="11"/>
        <v>4.5568708761621238E-2</v>
      </c>
      <c r="N122" s="1">
        <f t="shared" ca="1" si="11"/>
        <v>3.6096295853423693E-2</v>
      </c>
      <c r="O122" s="1">
        <f t="shared" ca="1" si="11"/>
        <v>6.3594227771121364E-2</v>
      </c>
      <c r="P122" s="1">
        <f t="shared" ca="1" si="11"/>
        <v>5.3526528458472701E-2</v>
      </c>
      <c r="Q122" s="1">
        <f t="shared" ca="1" si="11"/>
        <v>9.3268972473717085E-2</v>
      </c>
      <c r="R122" s="1">
        <f t="shared" ca="1" si="11"/>
        <v>0.23467752708605741</v>
      </c>
      <c r="S122" s="1">
        <f t="shared" ca="1" si="11"/>
        <v>0.29529595102792727</v>
      </c>
      <c r="T122" s="1">
        <f t="shared" ca="1" si="11"/>
        <v>0.20348258076192288</v>
      </c>
      <c r="U122" s="1">
        <f t="shared" ca="1" si="11"/>
        <v>0.11144130393120077</v>
      </c>
      <c r="V122" s="1">
        <f t="shared" ca="1" si="15"/>
        <v>6.8074772999168753E-2</v>
      </c>
      <c r="W122" s="1">
        <f t="shared" ca="1" si="16"/>
        <v>4.7590823170654183E-2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0.57551803989853423</v>
      </c>
      <c r="E123" s="1">
        <f t="shared" ca="1" si="13"/>
        <v>0.35244496278181914</v>
      </c>
      <c r="F123" s="1">
        <f t="shared" ca="1" si="14"/>
        <v>0.39329726470470061</v>
      </c>
      <c r="G123" s="1">
        <f t="shared" ca="1" si="10"/>
        <v>0.50577396999655033</v>
      </c>
      <c r="H123" s="1">
        <f t="shared" ca="1" si="10"/>
        <v>0.38381640732778732</v>
      </c>
      <c r="I123" s="1">
        <f t="shared" ca="1" si="11"/>
        <v>0.14934264905686795</v>
      </c>
      <c r="J123" s="1">
        <f t="shared" ca="1" si="11"/>
        <v>2.0136035181429781E-2</v>
      </c>
      <c r="K123" s="1">
        <f t="shared" ca="1" si="11"/>
        <v>4.8836233891902857E-2</v>
      </c>
      <c r="L123" s="1">
        <f t="shared" ca="1" si="11"/>
        <v>0.1849930356865494</v>
      </c>
      <c r="M123" s="1">
        <f t="shared" ca="1" si="11"/>
        <v>0.24726278953642372</v>
      </c>
      <c r="N123" s="1">
        <f t="shared" ca="1" si="11"/>
        <v>0.26891219757667401</v>
      </c>
      <c r="O123" s="1">
        <f t="shared" ca="1" si="11"/>
        <v>0.28255557224788969</v>
      </c>
      <c r="P123" s="1">
        <f t="shared" ca="1" si="11"/>
        <v>0.31137136505660196</v>
      </c>
      <c r="Q123" s="1">
        <f t="shared" ca="1" si="11"/>
        <v>0.21088682510001994</v>
      </c>
      <c r="R123" s="1">
        <f t="shared" ca="1" si="11"/>
        <v>0.13865048376720329</v>
      </c>
      <c r="S123" s="1">
        <f t="shared" ca="1" si="11"/>
        <v>0.11887325547929133</v>
      </c>
      <c r="T123" s="1">
        <f t="shared" ca="1" si="11"/>
        <v>9.0621514060828627E-3</v>
      </c>
      <c r="U123" s="1">
        <f t="shared" ca="1" si="11"/>
        <v>-5.9003251944857525E-2</v>
      </c>
      <c r="V123" s="1">
        <f t="shared" ca="1" si="15"/>
        <v>-4.3801781230090438E-2</v>
      </c>
      <c r="W123" s="1">
        <f t="shared" ca="1" si="16"/>
        <v>-3.2591510816816292E-2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0.57776507529606025</v>
      </c>
      <c r="E124" s="1">
        <f t="shared" ca="1" si="13"/>
        <v>0.306832294102375</v>
      </c>
      <c r="F124" s="1">
        <f t="shared" ca="1" si="14"/>
        <v>0.25952322925350857</v>
      </c>
      <c r="G124" s="1">
        <f t="shared" ca="1" si="10"/>
        <v>0.37220421708301377</v>
      </c>
      <c r="H124" s="1">
        <f t="shared" ca="1" si="10"/>
        <v>0.34643369280140435</v>
      </c>
      <c r="I124" s="1">
        <f t="shared" ca="1" si="11"/>
        <v>0.20084716275639392</v>
      </c>
      <c r="J124" s="1">
        <f t="shared" ca="1" si="11"/>
        <v>9.0842423598886807E-2</v>
      </c>
      <c r="K124" s="1">
        <f t="shared" ca="1" si="11"/>
        <v>2.9699754687774915E-2</v>
      </c>
      <c r="L124" s="1">
        <f t="shared" ca="1" si="11"/>
        <v>5.0420154297189115E-2</v>
      </c>
      <c r="M124" s="1">
        <f t="shared" ca="1" si="11"/>
        <v>0.18890872656961982</v>
      </c>
      <c r="N124" s="1">
        <f t="shared" ca="1" si="11"/>
        <v>0.36490206645454187</v>
      </c>
      <c r="O124" s="1">
        <f t="shared" ca="1" si="11"/>
        <v>0.31215401757643757</v>
      </c>
      <c r="P124" s="1">
        <f t="shared" ca="1" si="11"/>
        <v>0.17387513315723152</v>
      </c>
      <c r="Q124" s="1">
        <f t="shared" ca="1" si="11"/>
        <v>9.5693637437405582E-2</v>
      </c>
      <c r="R124" s="1">
        <f t="shared" ca="1" si="11"/>
        <v>0.13913464133012451</v>
      </c>
      <c r="S124" s="1">
        <f t="shared" ca="1" si="11"/>
        <v>0.21225021497291635</v>
      </c>
      <c r="T124" s="1">
        <f t="shared" ca="1" si="11"/>
        <v>0.17149401218251376</v>
      </c>
      <c r="U124" s="1">
        <f t="shared" ca="1" si="11"/>
        <v>0.1154904368924357</v>
      </c>
      <c r="V124" s="1">
        <f t="shared" ca="1" si="15"/>
        <v>6.8380496865450349E-2</v>
      </c>
      <c r="W124" s="1">
        <f t="shared" ca="1" si="16"/>
        <v>3.498628820511239E-2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0.61891301522392816</v>
      </c>
      <c r="E125" s="1">
        <f t="shared" ca="1" si="13"/>
        <v>0.30100447054511054</v>
      </c>
      <c r="F125" s="1">
        <f t="shared" ca="1" si="14"/>
        <v>0.20554525639303423</v>
      </c>
      <c r="G125" s="1">
        <f t="shared" ca="1" si="10"/>
        <v>0.26389372879640505</v>
      </c>
      <c r="H125" s="1">
        <f t="shared" ca="1" si="10"/>
        <v>0.20033375460762243</v>
      </c>
      <c r="I125" s="1">
        <f t="shared" ca="1" si="11"/>
        <v>8.9542785760272997E-2</v>
      </c>
      <c r="J125" s="1">
        <f t="shared" ca="1" si="11"/>
        <v>2.6914580054614883E-2</v>
      </c>
      <c r="K125" s="1">
        <f t="shared" ca="1" si="11"/>
        <v>-1.3277368213325225E-2</v>
      </c>
      <c r="L125" s="1">
        <f t="shared" ca="1" si="11"/>
        <v>-1.7722743463359749E-2</v>
      </c>
      <c r="M125" s="1">
        <f t="shared" ca="1" si="11"/>
        <v>1.1788936446626843E-2</v>
      </c>
      <c r="N125" s="1">
        <f t="shared" ca="1" si="11"/>
        <v>3.8091658719742169E-2</v>
      </c>
      <c r="O125" s="1">
        <f t="shared" ca="1" si="11"/>
        <v>6.0856368959662198E-2</v>
      </c>
      <c r="P125" s="1">
        <f t="shared" ca="1" si="11"/>
        <v>6.6168411296341684E-2</v>
      </c>
      <c r="Q125" s="1">
        <f t="shared" ca="1" si="11"/>
        <v>0.11873039823847691</v>
      </c>
      <c r="R125" s="1">
        <f t="shared" ca="1" si="11"/>
        <v>0.17442463652611423</v>
      </c>
      <c r="S125" s="1">
        <f t="shared" ca="1" si="11"/>
        <v>0.19890623862436466</v>
      </c>
      <c r="T125" s="1">
        <f t="shared" ca="1" si="11"/>
        <v>0.14117482353057967</v>
      </c>
      <c r="U125" s="1">
        <f t="shared" ca="1" si="11"/>
        <v>7.7183108779701096E-2</v>
      </c>
      <c r="V125" s="1">
        <f t="shared" ca="1" si="15"/>
        <v>5.7177388988719179E-2</v>
      </c>
      <c r="W125" s="1">
        <f t="shared" ca="1" si="16"/>
        <v>9.2721059214981055E-2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0.60029244504621893</v>
      </c>
      <c r="E126" s="1">
        <f t="shared" ca="1" si="13"/>
        <v>0.35257019025835401</v>
      </c>
      <c r="F126" s="1">
        <f t="shared" ca="1" si="14"/>
        <v>0.30785770249996525</v>
      </c>
      <c r="G126" s="1">
        <f t="shared" ca="1" si="10"/>
        <v>0.42940185243457424</v>
      </c>
      <c r="H126" s="1">
        <f t="shared" ca="1" si="10"/>
        <v>0.46369219670145212</v>
      </c>
      <c r="I126" s="1">
        <f t="shared" ca="1" si="11"/>
        <v>0.29514012978338428</v>
      </c>
      <c r="J126" s="1">
        <f t="shared" ca="1" si="11"/>
        <v>0.1718220534605609</v>
      </c>
      <c r="K126" s="1">
        <f t="shared" ca="1" si="11"/>
        <v>8.6625639546862421E-2</v>
      </c>
      <c r="L126" s="1">
        <f t="shared" ca="1" si="11"/>
        <v>2.6570661045860911E-2</v>
      </c>
      <c r="M126" s="1">
        <f t="shared" ca="1" si="11"/>
        <v>8.928420993038555E-2</v>
      </c>
      <c r="N126" s="1">
        <f t="shared" ca="1" si="11"/>
        <v>0.20969768067439815</v>
      </c>
      <c r="O126" s="1">
        <f t="shared" ca="1" si="11"/>
        <v>0.23128994122634317</v>
      </c>
      <c r="P126" s="1">
        <f t="shared" ca="1" si="11"/>
        <v>0.1364658563952543</v>
      </c>
      <c r="Q126" s="1">
        <f t="shared" ca="1" si="11"/>
        <v>8.970515852797134E-2</v>
      </c>
      <c r="R126" s="1">
        <f t="shared" ca="1" si="11"/>
        <v>0.11081615927648299</v>
      </c>
      <c r="S126" s="1">
        <f t="shared" ca="1" si="11"/>
        <v>0.15252986630493504</v>
      </c>
      <c r="T126" s="1">
        <f t="shared" ca="1" si="11"/>
        <v>0.11707184994204153</v>
      </c>
      <c r="U126" s="1">
        <f t="shared" ca="1" si="11"/>
        <v>5.7534476448312444E-2</v>
      </c>
      <c r="V126" s="1">
        <f t="shared" ca="1" si="15"/>
        <v>2.5126867044601837E-2</v>
      </c>
      <c r="W126" s="1">
        <f t="shared" ca="1" si="16"/>
        <v>-4.6405281893527649E-3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0.59602938291405927</v>
      </c>
      <c r="E127" s="1">
        <f t="shared" ca="1" si="13"/>
        <v>0.32304096358019552</v>
      </c>
      <c r="F127" s="1">
        <f t="shared" ca="1" si="14"/>
        <v>0.26232997629005983</v>
      </c>
      <c r="G127" s="1">
        <f t="shared" ca="1" si="14"/>
        <v>0.36254634657646495</v>
      </c>
      <c r="H127" s="1">
        <f t="shared" ca="1" si="14"/>
        <v>0.31832232629047491</v>
      </c>
      <c r="I127" s="1">
        <f t="shared" ca="1" si="14"/>
        <v>8.0558600615274756E-2</v>
      </c>
      <c r="J127" s="1">
        <f t="shared" ca="1" si="14"/>
        <v>-6.2336712055054457E-2</v>
      </c>
      <c r="K127" s="1">
        <f t="shared" ca="1" si="14"/>
        <v>-2.5212462261862585E-2</v>
      </c>
      <c r="L127" s="1">
        <f t="shared" ca="1" si="14"/>
        <v>6.6365846704234718E-2</v>
      </c>
      <c r="M127" s="1">
        <f t="shared" ca="1" si="14"/>
        <v>0.15023670858951013</v>
      </c>
      <c r="N127" s="1">
        <f t="shared" ca="1" si="14"/>
        <v>0.19015295157840748</v>
      </c>
      <c r="O127" s="1">
        <f t="shared" ca="1" si="14"/>
        <v>0.12980449272048872</v>
      </c>
      <c r="P127" s="1">
        <f t="shared" ca="1" si="14"/>
        <v>4.8141968183144236E-2</v>
      </c>
      <c r="Q127" s="1">
        <f t="shared" ca="1" si="14"/>
        <v>1.789595228298007E-2</v>
      </c>
      <c r="R127" s="1">
        <f t="shared" ca="1" si="14"/>
        <v>8.2460733644007037E-2</v>
      </c>
      <c r="S127" s="1">
        <f t="shared" ca="1" si="14"/>
        <v>0.14684214707965396</v>
      </c>
      <c r="T127" s="1">
        <f t="shared" ca="1" si="14"/>
        <v>0.11681639841756175</v>
      </c>
      <c r="U127" s="1">
        <f t="shared" ca="1" si="14"/>
        <v>0.1354913996679547</v>
      </c>
      <c r="V127" s="1">
        <f t="shared" ca="1" si="15"/>
        <v>0.16939813263784709</v>
      </c>
      <c r="W127" s="1">
        <f t="shared" ca="1" si="16"/>
        <v>0.16758162751971176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0.64431134161882597</v>
      </c>
      <c r="E128" s="1">
        <f t="shared" ca="1" si="13"/>
        <v>0.42538326755507899</v>
      </c>
      <c r="F128" s="1">
        <f t="shared" ref="F128:U143" ca="1" si="17">(F78+0.6*(G78+E78)+0.15*(D78+H78))/(1+2*0.6+2*0.15)</f>
        <v>0.43177279466202434</v>
      </c>
      <c r="G128" s="1">
        <f t="shared" ca="1" si="17"/>
        <v>0.47679817263109597</v>
      </c>
      <c r="H128" s="1">
        <f t="shared" ca="1" si="17"/>
        <v>0.26919439695573683</v>
      </c>
      <c r="I128" s="1">
        <f t="shared" ca="1" si="17"/>
        <v>7.2153847930391798E-2</v>
      </c>
      <c r="J128" s="1">
        <f t="shared" ca="1" si="17"/>
        <v>1.6480186544631455E-2</v>
      </c>
      <c r="K128" s="1">
        <f t="shared" ca="1" si="17"/>
        <v>1.7354438120029334E-2</v>
      </c>
      <c r="L128" s="1">
        <f t="shared" ca="1" si="17"/>
        <v>8.0909502434614769E-2</v>
      </c>
      <c r="M128" s="1">
        <f t="shared" ca="1" si="17"/>
        <v>0.18192129339589638</v>
      </c>
      <c r="N128" s="1">
        <f t="shared" ca="1" si="17"/>
        <v>0.24591010477620473</v>
      </c>
      <c r="O128" s="1">
        <f t="shared" ca="1" si="17"/>
        <v>0.15323180974287706</v>
      </c>
      <c r="P128" s="1">
        <f t="shared" ca="1" si="17"/>
        <v>1.9450590493423667E-2</v>
      </c>
      <c r="Q128" s="1">
        <f t="shared" ca="1" si="17"/>
        <v>-5.8070597333497731E-3</v>
      </c>
      <c r="R128" s="1">
        <f t="shared" ca="1" si="17"/>
        <v>0.17354851550792977</v>
      </c>
      <c r="S128" s="1">
        <f t="shared" ca="1" si="17"/>
        <v>0.32556864942147368</v>
      </c>
      <c r="T128" s="1">
        <f t="shared" ca="1" si="17"/>
        <v>0.23526722657281729</v>
      </c>
      <c r="U128" s="1">
        <f t="shared" ca="1" si="17"/>
        <v>0.17187984672105838</v>
      </c>
      <c r="V128" s="1">
        <f t="shared" ca="1" si="15"/>
        <v>0.20315911779647397</v>
      </c>
      <c r="W128" s="1">
        <f t="shared" ca="1" si="16"/>
        <v>0.19223375406208779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0.51069644265306691</v>
      </c>
      <c r="E129" s="1">
        <f t="shared" ca="1" si="13"/>
        <v>0.2001379810338664</v>
      </c>
      <c r="F129" s="1">
        <f t="shared" ca="1" si="17"/>
        <v>0.11711388285350174</v>
      </c>
      <c r="G129" s="1">
        <f t="shared" ca="1" si="17"/>
        <v>0.27115030241326565</v>
      </c>
      <c r="H129" s="1">
        <f t="shared" ca="1" si="17"/>
        <v>0.39238004975142665</v>
      </c>
      <c r="I129" s="1">
        <f t="shared" ca="1" si="17"/>
        <v>0.23993967234664523</v>
      </c>
      <c r="J129" s="1">
        <f t="shared" ca="1" si="17"/>
        <v>9.583116816388193E-2</v>
      </c>
      <c r="K129" s="1">
        <f t="shared" ca="1" si="17"/>
        <v>5.7417392556793845E-2</v>
      </c>
      <c r="L129" s="1">
        <f t="shared" ca="1" si="17"/>
        <v>7.3031531139455333E-2</v>
      </c>
      <c r="M129" s="1">
        <f t="shared" ca="1" si="17"/>
        <v>0.11144543604624582</v>
      </c>
      <c r="N129" s="1">
        <f t="shared" ca="1" si="17"/>
        <v>0.15437283959604708</v>
      </c>
      <c r="O129" s="1">
        <f t="shared" ca="1" si="17"/>
        <v>0.12228008955685483</v>
      </c>
      <c r="P129" s="1">
        <f t="shared" ca="1" si="17"/>
        <v>5.8438843138337894E-2</v>
      </c>
      <c r="Q129" s="1">
        <f t="shared" ca="1" si="17"/>
        <v>5.2313862016301685E-2</v>
      </c>
      <c r="R129" s="1">
        <f t="shared" ca="1" si="17"/>
        <v>0.10610977463956481</v>
      </c>
      <c r="S129" s="1">
        <f t="shared" ca="1" si="17"/>
        <v>0.17829239810857367</v>
      </c>
      <c r="T129" s="1">
        <f t="shared" ca="1" si="17"/>
        <v>0.17524866015734164</v>
      </c>
      <c r="U129" s="1">
        <f t="shared" ca="1" si="17"/>
        <v>0.11467587863626649</v>
      </c>
      <c r="V129" s="1">
        <f t="shared" ca="1" si="15"/>
        <v>4.787462191744183E-2</v>
      </c>
      <c r="W129" s="1">
        <f t="shared" ca="1" si="16"/>
        <v>2.0603109275780126E-2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0.48391920464757104</v>
      </c>
      <c r="E130" s="1">
        <f t="shared" ca="1" si="13"/>
        <v>0.23251898049645778</v>
      </c>
      <c r="F130" s="1">
        <f t="shared" ca="1" si="17"/>
        <v>0.17499489492243145</v>
      </c>
      <c r="G130" s="1">
        <f t="shared" ca="1" si="17"/>
        <v>0.29790682790541073</v>
      </c>
      <c r="H130" s="1">
        <f t="shared" ca="1" si="17"/>
        <v>0.31919925079529082</v>
      </c>
      <c r="I130" s="1">
        <f t="shared" ca="1" si="17"/>
        <v>0.14735126800151113</v>
      </c>
      <c r="J130" s="1">
        <f t="shared" ca="1" si="17"/>
        <v>3.1948487078823598E-2</v>
      </c>
      <c r="K130" s="1">
        <f t="shared" ca="1" si="17"/>
        <v>1.8096876600110248E-2</v>
      </c>
      <c r="L130" s="1">
        <f t="shared" ca="1" si="17"/>
        <v>3.9291961882765236E-2</v>
      </c>
      <c r="M130" s="1">
        <f t="shared" ca="1" si="17"/>
        <v>6.2467003046221548E-2</v>
      </c>
      <c r="N130" s="1">
        <f t="shared" ca="1" si="17"/>
        <v>8.4126614071627442E-2</v>
      </c>
      <c r="O130" s="1">
        <f t="shared" ca="1" si="17"/>
        <v>7.8788770075515754E-2</v>
      </c>
      <c r="P130" s="1">
        <f t="shared" ca="1" si="17"/>
        <v>4.4030940182542978E-2</v>
      </c>
      <c r="Q130" s="1">
        <f t="shared" ca="1" si="17"/>
        <v>2.1466678518969246E-2</v>
      </c>
      <c r="R130" s="1">
        <f t="shared" ca="1" si="17"/>
        <v>4.8837294376351745E-2</v>
      </c>
      <c r="S130" s="1">
        <f t="shared" ca="1" si="17"/>
        <v>8.2207660245006128E-2</v>
      </c>
      <c r="T130" s="1">
        <f t="shared" ca="1" si="17"/>
        <v>5.5074562051931189E-2</v>
      </c>
      <c r="U130" s="1">
        <f t="shared" ca="1" si="17"/>
        <v>4.7742140054684447E-2</v>
      </c>
      <c r="V130" s="1">
        <f t="shared" ca="1" si="15"/>
        <v>8.191417497410769E-2</v>
      </c>
      <c r="W130" s="1">
        <f t="shared" ca="1" si="16"/>
        <v>7.7537053771626049E-2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0.66453205616203148</v>
      </c>
      <c r="E131" s="1">
        <f t="shared" ca="1" si="13"/>
        <v>0.41460747814558496</v>
      </c>
      <c r="F131" s="1">
        <f t="shared" ca="1" si="17"/>
        <v>0.31807673459619046</v>
      </c>
      <c r="G131" s="1">
        <f t="shared" ca="1" si="17"/>
        <v>0.39186782922931546</v>
      </c>
      <c r="H131" s="1">
        <f t="shared" ca="1" si="17"/>
        <v>0.38545345134515535</v>
      </c>
      <c r="I131" s="1">
        <f t="shared" ca="1" si="17"/>
        <v>0.18078298746598226</v>
      </c>
      <c r="J131" s="1">
        <f t="shared" ca="1" si="17"/>
        <v>4.8563417543018642E-2</v>
      </c>
      <c r="K131" s="1">
        <f t="shared" ca="1" si="17"/>
        <v>4.17738846653712E-2</v>
      </c>
      <c r="L131" s="1">
        <f t="shared" ca="1" si="17"/>
        <v>5.7165300287229118E-2</v>
      </c>
      <c r="M131" s="1">
        <f t="shared" ca="1" si="17"/>
        <v>5.2457714437902037E-2</v>
      </c>
      <c r="N131" s="1">
        <f t="shared" ca="1" si="17"/>
        <v>0.16438276127602322</v>
      </c>
      <c r="O131" s="1">
        <f t="shared" ca="1" si="17"/>
        <v>0.28707034119381997</v>
      </c>
      <c r="P131" s="1">
        <f t="shared" ca="1" si="17"/>
        <v>0.2012743852677211</v>
      </c>
      <c r="Q131" s="1">
        <f t="shared" ca="1" si="17"/>
        <v>5.1963794292113577E-2</v>
      </c>
      <c r="R131" s="1">
        <f t="shared" ca="1" si="17"/>
        <v>8.3425312113845941E-3</v>
      </c>
      <c r="S131" s="1">
        <f t="shared" ca="1" si="17"/>
        <v>1.2762101541131032E-2</v>
      </c>
      <c r="T131" s="1">
        <f t="shared" ca="1" si="17"/>
        <v>9.5396569573709296E-3</v>
      </c>
      <c r="U131" s="1">
        <f t="shared" ca="1" si="17"/>
        <v>6.523564213311242E-2</v>
      </c>
      <c r="V131" s="1">
        <f t="shared" ca="1" si="15"/>
        <v>0.13372193304146759</v>
      </c>
      <c r="W131" s="1">
        <f t="shared" ca="1" si="16"/>
        <v>0.12580508509374999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0.46850054300401711</v>
      </c>
      <c r="E132" s="1">
        <f t="shared" ca="1" si="13"/>
        <v>0.19432197299544332</v>
      </c>
      <c r="F132" s="1">
        <f t="shared" ca="1" si="17"/>
        <v>0.1300536622590443</v>
      </c>
      <c r="G132" s="1">
        <f t="shared" ca="1" si="17"/>
        <v>0.28879523085894127</v>
      </c>
      <c r="H132" s="1">
        <f t="shared" ca="1" si="17"/>
        <v>0.401846747767374</v>
      </c>
      <c r="I132" s="1">
        <f t="shared" ca="1" si="17"/>
        <v>0.23383970268393545</v>
      </c>
      <c r="J132" s="1">
        <f t="shared" ca="1" si="17"/>
        <v>0.11263902674202109</v>
      </c>
      <c r="K132" s="1">
        <f t="shared" ca="1" si="17"/>
        <v>6.5362683232873281E-2</v>
      </c>
      <c r="L132" s="1">
        <f t="shared" ca="1" si="17"/>
        <v>4.9519792598865284E-2</v>
      </c>
      <c r="M132" s="1">
        <f t="shared" ca="1" si="17"/>
        <v>0.11592778668622272</v>
      </c>
      <c r="N132" s="1">
        <f t="shared" ca="1" si="17"/>
        <v>0.16629986824054516</v>
      </c>
      <c r="O132" s="1">
        <f t="shared" ca="1" si="17"/>
        <v>0.11930796640839707</v>
      </c>
      <c r="P132" s="1">
        <f t="shared" ca="1" si="17"/>
        <v>9.5305926518778297E-2</v>
      </c>
      <c r="Q132" s="1">
        <f t="shared" ca="1" si="17"/>
        <v>0.10174378971034755</v>
      </c>
      <c r="R132" s="1">
        <f t="shared" ca="1" si="17"/>
        <v>0.17042827592653403</v>
      </c>
      <c r="S132" s="1">
        <f t="shared" ca="1" si="17"/>
        <v>0.20800600420601545</v>
      </c>
      <c r="T132" s="1">
        <f t="shared" ca="1" si="17"/>
        <v>0.16738473740161192</v>
      </c>
      <c r="U132" s="1">
        <f t="shared" ca="1" si="17"/>
        <v>8.0336161434665807E-2</v>
      </c>
      <c r="V132" s="1">
        <f t="shared" ca="1" si="15"/>
        <v>-1.1066326090225273E-2</v>
      </c>
      <c r="W132" s="1">
        <f t="shared" ca="1" si="16"/>
        <v>-6.6750062347620875E-2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0.64356876099100457</v>
      </c>
      <c r="E133" s="1">
        <f t="shared" ca="1" si="13"/>
        <v>0.34908909590697396</v>
      </c>
      <c r="F133" s="1">
        <f t="shared" ca="1" si="17"/>
        <v>0.25962094761352345</v>
      </c>
      <c r="G133" s="1">
        <f t="shared" ca="1" si="17"/>
        <v>0.39397620435410485</v>
      </c>
      <c r="H133" s="1">
        <f t="shared" ca="1" si="17"/>
        <v>0.44982741048291652</v>
      </c>
      <c r="I133" s="1">
        <f t="shared" ca="1" si="17"/>
        <v>0.30814510411716645</v>
      </c>
      <c r="J133" s="1">
        <f t="shared" ca="1" si="17"/>
        <v>0.21244572748961987</v>
      </c>
      <c r="K133" s="1">
        <f t="shared" ca="1" si="17"/>
        <v>0.20243529030244883</v>
      </c>
      <c r="L133" s="1">
        <f t="shared" ca="1" si="17"/>
        <v>0.21443943523136735</v>
      </c>
      <c r="M133" s="1">
        <f t="shared" ca="1" si="17"/>
        <v>0.24060951155965796</v>
      </c>
      <c r="N133" s="1">
        <f t="shared" ca="1" si="17"/>
        <v>0.30247646682834806</v>
      </c>
      <c r="O133" s="1">
        <f t="shared" ca="1" si="17"/>
        <v>0.21589533411319833</v>
      </c>
      <c r="P133" s="1">
        <f t="shared" ca="1" si="17"/>
        <v>0.13741152459924483</v>
      </c>
      <c r="Q133" s="1">
        <f t="shared" ca="1" si="17"/>
        <v>6.1873019538441688E-2</v>
      </c>
      <c r="R133" s="1">
        <f t="shared" ca="1" si="17"/>
        <v>0.10345576614594565</v>
      </c>
      <c r="S133" s="1">
        <f t="shared" ca="1" si="17"/>
        <v>0.20312124380116256</v>
      </c>
      <c r="T133" s="1">
        <f t="shared" ca="1" si="17"/>
        <v>0.12539480389216479</v>
      </c>
      <c r="U133" s="1">
        <f t="shared" ca="1" si="17"/>
        <v>2.6575848255138434E-2</v>
      </c>
      <c r="V133" s="1">
        <f t="shared" ca="1" si="15"/>
        <v>1.7770230556970502E-2</v>
      </c>
      <c r="W133" s="1">
        <f t="shared" ca="1" si="16"/>
        <v>1.3737752128265371E-2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0.56073415814128236</v>
      </c>
      <c r="E134" s="1">
        <f t="shared" ca="1" si="13"/>
        <v>0.23534163541729855</v>
      </c>
      <c r="F134" s="1">
        <f t="shared" ca="1" si="17"/>
        <v>0.22495419068475125</v>
      </c>
      <c r="G134" s="1">
        <f t="shared" ca="1" si="17"/>
        <v>0.4495977528275879</v>
      </c>
      <c r="H134" s="1">
        <f t="shared" ca="1" si="17"/>
        <v>0.47342335718274453</v>
      </c>
      <c r="I134" s="1">
        <f t="shared" ca="1" si="17"/>
        <v>0.23025050522494625</v>
      </c>
      <c r="J134" s="1">
        <f t="shared" ca="1" si="17"/>
        <v>0.10675968874980582</v>
      </c>
      <c r="K134" s="1">
        <f t="shared" ca="1" si="17"/>
        <v>7.3287525216157695E-2</v>
      </c>
      <c r="L134" s="1">
        <f t="shared" ca="1" si="17"/>
        <v>6.6549699662904443E-2</v>
      </c>
      <c r="M134" s="1">
        <f t="shared" ca="1" si="17"/>
        <v>0.16147159496540134</v>
      </c>
      <c r="N134" s="1">
        <f t="shared" ca="1" si="17"/>
        <v>0.4064877631139831</v>
      </c>
      <c r="O134" s="1">
        <f t="shared" ca="1" si="17"/>
        <v>0.48865030466601639</v>
      </c>
      <c r="P134" s="1">
        <f t="shared" ca="1" si="17"/>
        <v>0.260989405487286</v>
      </c>
      <c r="Q134" s="1">
        <f t="shared" ca="1" si="17"/>
        <v>6.5618330350086504E-2</v>
      </c>
      <c r="R134" s="1">
        <f t="shared" ca="1" si="17"/>
        <v>-3.2798885397347884E-3</v>
      </c>
      <c r="S134" s="1">
        <f t="shared" ca="1" si="17"/>
        <v>-6.8409632638490644E-3</v>
      </c>
      <c r="T134" s="1">
        <f t="shared" ca="1" si="17"/>
        <v>-1.7932390853382333E-2</v>
      </c>
      <c r="U134" s="1">
        <f t="shared" ca="1" si="17"/>
        <v>-3.0204263902233332E-2</v>
      </c>
      <c r="V134" s="1">
        <f t="shared" ca="1" si="15"/>
        <v>-4.8997144711238637E-2</v>
      </c>
      <c r="W134" s="1">
        <f t="shared" ca="1" si="16"/>
        <v>-6.8799553410860942E-2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0.10589394073684777</v>
      </c>
      <c r="E135" s="1">
        <f t="shared" ca="1" si="13"/>
        <v>0.1602158656528522</v>
      </c>
      <c r="F135" s="1">
        <f t="shared" ca="1" si="17"/>
        <v>0.33124315339366012</v>
      </c>
      <c r="G135" s="1">
        <f t="shared" ca="1" si="17"/>
        <v>0.56733119483470129</v>
      </c>
      <c r="H135" s="1">
        <f t="shared" ca="1" si="17"/>
        <v>0.54635697906663805</v>
      </c>
      <c r="I135" s="1">
        <f t="shared" ca="1" si="17"/>
        <v>0.25087074962643591</v>
      </c>
      <c r="J135" s="1">
        <f t="shared" ca="1" si="17"/>
        <v>0.10283076473188416</v>
      </c>
      <c r="K135" s="1">
        <f t="shared" ca="1" si="17"/>
        <v>0.26372718851938604</v>
      </c>
      <c r="L135" s="1">
        <f t="shared" ca="1" si="17"/>
        <v>0.525942076799364</v>
      </c>
      <c r="M135" s="1">
        <f t="shared" ca="1" si="17"/>
        <v>0.54022666094566918</v>
      </c>
      <c r="N135" s="1">
        <f t="shared" ca="1" si="17"/>
        <v>0.40278398673528154</v>
      </c>
      <c r="O135" s="1">
        <f t="shared" ca="1" si="17"/>
        <v>0.35407381481835754</v>
      </c>
      <c r="P135" s="1">
        <f t="shared" ca="1" si="17"/>
        <v>0.30534068152999927</v>
      </c>
      <c r="Q135" s="1">
        <f t="shared" ca="1" si="17"/>
        <v>0.17292007498763168</v>
      </c>
      <c r="R135" s="1">
        <f t="shared" ca="1" si="17"/>
        <v>7.1434970292176408E-2</v>
      </c>
      <c r="S135" s="1">
        <f t="shared" ca="1" si="17"/>
        <v>-7.9847372605137395E-3</v>
      </c>
      <c r="T135" s="1">
        <f t="shared" ca="1" si="17"/>
        <v>4.2129780609295842E-2</v>
      </c>
      <c r="U135" s="1">
        <f t="shared" ca="1" si="17"/>
        <v>0.15545774426969824</v>
      </c>
      <c r="V135" s="1">
        <f t="shared" ca="1" si="15"/>
        <v>0.24628881050254459</v>
      </c>
      <c r="W135" s="1">
        <f t="shared" ca="1" si="16"/>
        <v>0.20027071300014418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0.15297475844329411</v>
      </c>
      <c r="E136" s="1">
        <f t="shared" ca="1" si="13"/>
        <v>0.2347628585371492</v>
      </c>
      <c r="F136" s="1">
        <f t="shared" ca="1" si="17"/>
        <v>0.33694081967055051</v>
      </c>
      <c r="G136" s="1">
        <f t="shared" ca="1" si="17"/>
        <v>0.32749839975812123</v>
      </c>
      <c r="H136" s="1">
        <f t="shared" ca="1" si="17"/>
        <v>0.29649847304556498</v>
      </c>
      <c r="I136" s="1">
        <f t="shared" ca="1" si="17"/>
        <v>0.16311207470453579</v>
      </c>
      <c r="J136" s="1">
        <f t="shared" ca="1" si="17"/>
        <v>5.8386060287474784E-2</v>
      </c>
      <c r="K136" s="1">
        <f t="shared" ca="1" si="17"/>
        <v>2.7389020406098023E-2</v>
      </c>
      <c r="L136" s="1">
        <f t="shared" ca="1" si="17"/>
        <v>0.10363213803632017</v>
      </c>
      <c r="M136" s="1">
        <f t="shared" ca="1" si="17"/>
        <v>0.25630578890154487</v>
      </c>
      <c r="N136" s="1">
        <f t="shared" ca="1" si="17"/>
        <v>0.41590433556013079</v>
      </c>
      <c r="O136" s="1">
        <f t="shared" ca="1" si="17"/>
        <v>0.40803017329407715</v>
      </c>
      <c r="P136" s="1">
        <f t="shared" ca="1" si="17"/>
        <v>0.35158841098894927</v>
      </c>
      <c r="Q136" s="1">
        <f t="shared" ca="1" si="17"/>
        <v>0.24167550211665664</v>
      </c>
      <c r="R136" s="1">
        <f t="shared" ca="1" si="17"/>
        <v>9.5737507651824386E-2</v>
      </c>
      <c r="S136" s="1">
        <f t="shared" ca="1" si="17"/>
        <v>1.4961619276750757E-2</v>
      </c>
      <c r="T136" s="1">
        <f t="shared" ca="1" si="17"/>
        <v>3.8324900968321786E-2</v>
      </c>
      <c r="U136" s="1">
        <f t="shared" ca="1" si="17"/>
        <v>4.355995141601339E-2</v>
      </c>
      <c r="V136" s="1">
        <f t="shared" ca="1" si="15"/>
        <v>2.6262745550428374E-2</v>
      </c>
      <c r="W136" s="1">
        <f t="shared" ca="1" si="16"/>
        <v>1.8765988125687427E-2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0.65557460058639905</v>
      </c>
      <c r="E137" s="1">
        <f t="shared" ca="1" si="13"/>
        <v>0.39839981197201108</v>
      </c>
      <c r="F137" s="1">
        <f t="shared" ca="1" si="17"/>
        <v>0.30987432932562015</v>
      </c>
      <c r="G137" s="1">
        <f t="shared" ca="1" si="17"/>
        <v>0.21255105751365511</v>
      </c>
      <c r="H137" s="1">
        <f t="shared" ca="1" si="17"/>
        <v>0.10301080210158975</v>
      </c>
      <c r="I137" s="1">
        <f t="shared" ca="1" si="17"/>
        <v>6.9439187040523515E-2</v>
      </c>
      <c r="J137" s="1">
        <f t="shared" ca="1" si="17"/>
        <v>0.15909363369081336</v>
      </c>
      <c r="K137" s="1">
        <f t="shared" ca="1" si="17"/>
        <v>0.359536925433667</v>
      </c>
      <c r="L137" s="1">
        <f t="shared" ca="1" si="17"/>
        <v>0.61248636647982568</v>
      </c>
      <c r="M137" s="1">
        <f t="shared" ca="1" si="17"/>
        <v>0.57283188721062661</v>
      </c>
      <c r="N137" s="1">
        <f t="shared" ca="1" si="17"/>
        <v>0.29618768934493162</v>
      </c>
      <c r="O137" s="1">
        <f t="shared" ca="1" si="17"/>
        <v>7.0521749664655881E-2</v>
      </c>
      <c r="P137" s="1">
        <f t="shared" ca="1" si="17"/>
        <v>3.7350135430609568E-2</v>
      </c>
      <c r="Q137" s="1">
        <f t="shared" ca="1" si="17"/>
        <v>0.20752843298885937</v>
      </c>
      <c r="R137" s="1">
        <f t="shared" ca="1" si="17"/>
        <v>0.45438075569538006</v>
      </c>
      <c r="S137" s="1">
        <f t="shared" ca="1" si="17"/>
        <v>0.43641847221890523</v>
      </c>
      <c r="T137" s="1">
        <f t="shared" ca="1" si="17"/>
        <v>0.27436685235181912</v>
      </c>
      <c r="U137" s="1">
        <f t="shared" ca="1" si="17"/>
        <v>0.22104683339237394</v>
      </c>
      <c r="V137" s="1">
        <f t="shared" ca="1" si="15"/>
        <v>0.23196641493168838</v>
      </c>
      <c r="W137" s="1">
        <f t="shared" ca="1" si="16"/>
        <v>0.19392696415276472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7.7633990112647017E-2</v>
      </c>
      <c r="E138" s="1">
        <f t="shared" ca="1" si="13"/>
        <v>3.3584659479845819E-2</v>
      </c>
      <c r="F138" s="1">
        <f t="shared" ca="1" si="17"/>
        <v>0.12626023224619884</v>
      </c>
      <c r="G138" s="1">
        <f t="shared" ca="1" si="17"/>
        <v>0.34395805616557384</v>
      </c>
      <c r="H138" s="1">
        <f t="shared" ca="1" si="17"/>
        <v>0.42242886393226842</v>
      </c>
      <c r="I138" s="1">
        <f t="shared" ca="1" si="17"/>
        <v>0.22806613865686315</v>
      </c>
      <c r="J138" s="1">
        <f t="shared" ca="1" si="17"/>
        <v>7.2277234299893481E-2</v>
      </c>
      <c r="K138" s="1">
        <f t="shared" ca="1" si="17"/>
        <v>0.11567452869303982</v>
      </c>
      <c r="L138" s="1">
        <f t="shared" ca="1" si="17"/>
        <v>0.35268439711936767</v>
      </c>
      <c r="M138" s="1">
        <f t="shared" ca="1" si="17"/>
        <v>0.55956732845885138</v>
      </c>
      <c r="N138" s="1">
        <f t="shared" ca="1" si="17"/>
        <v>0.5926669233543197</v>
      </c>
      <c r="O138" s="1">
        <f t="shared" ca="1" si="17"/>
        <v>0.60885199306215132</v>
      </c>
      <c r="P138" s="1">
        <f t="shared" ca="1" si="17"/>
        <v>0.5925227494007328</v>
      </c>
      <c r="Q138" s="1">
        <f t="shared" ca="1" si="17"/>
        <v>0.50858269748835716</v>
      </c>
      <c r="R138" s="1">
        <f t="shared" ca="1" si="17"/>
        <v>0.42075236327604515</v>
      </c>
      <c r="S138" s="1">
        <f t="shared" ca="1" si="17"/>
        <v>0.21602348542670796</v>
      </c>
      <c r="T138" s="1">
        <f t="shared" ca="1" si="17"/>
        <v>0.11225822541843544</v>
      </c>
      <c r="U138" s="1">
        <f t="shared" ca="1" si="17"/>
        <v>0.14869269084543807</v>
      </c>
      <c r="V138" s="1">
        <f t="shared" ca="1" si="15"/>
        <v>0.26241248665119482</v>
      </c>
      <c r="W138" s="1">
        <f t="shared" ca="1" si="16"/>
        <v>0.27019104239091751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0.52933535671263809</v>
      </c>
      <c r="E139" s="1">
        <f t="shared" ca="1" si="13"/>
        <v>0.36228210125932847</v>
      </c>
      <c r="F139" s="1">
        <f t="shared" ca="1" si="17"/>
        <v>0.3535943834436272</v>
      </c>
      <c r="G139" s="1">
        <f t="shared" ca="1" si="17"/>
        <v>0.48509058935645671</v>
      </c>
      <c r="H139" s="1">
        <f t="shared" ca="1" si="17"/>
        <v>0.54756534160751413</v>
      </c>
      <c r="I139" s="1">
        <f t="shared" ca="1" si="17"/>
        <v>0.29698057006985967</v>
      </c>
      <c r="J139" s="1">
        <f t="shared" ca="1" si="17"/>
        <v>9.7559437978704824E-2</v>
      </c>
      <c r="K139" s="1">
        <f t="shared" ca="1" si="17"/>
        <v>9.2888560220571653E-2</v>
      </c>
      <c r="L139" s="1">
        <f t="shared" ca="1" si="17"/>
        <v>0.15072273974468164</v>
      </c>
      <c r="M139" s="1">
        <f t="shared" ca="1" si="17"/>
        <v>0.14074482503665969</v>
      </c>
      <c r="N139" s="1">
        <f t="shared" ca="1" si="17"/>
        <v>0.19269158460662753</v>
      </c>
      <c r="O139" s="1">
        <f t="shared" ca="1" si="17"/>
        <v>0.29397813440612502</v>
      </c>
      <c r="P139" s="1">
        <f t="shared" ca="1" si="17"/>
        <v>0.21248599973219456</v>
      </c>
      <c r="Q139" s="1">
        <f t="shared" ca="1" si="17"/>
        <v>4.1471574215150547E-2</v>
      </c>
      <c r="R139" s="1">
        <f t="shared" ca="1" si="17"/>
        <v>-4.2694782702153967E-2</v>
      </c>
      <c r="S139" s="1">
        <f t="shared" ca="1" si="17"/>
        <v>-1.9089043158800931E-2</v>
      </c>
      <c r="T139" s="1">
        <f t="shared" ca="1" si="17"/>
        <v>2.7420916954769926E-2</v>
      </c>
      <c r="U139" s="1">
        <f t="shared" ca="1" si="17"/>
        <v>7.0758928542796307E-2</v>
      </c>
      <c r="V139" s="1">
        <f t="shared" ca="1" si="15"/>
        <v>0.10710553784801856</v>
      </c>
      <c r="W139" s="1">
        <f t="shared" ca="1" si="16"/>
        <v>0.13263900928287842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0.22505770758156007</v>
      </c>
      <c r="E140" s="1">
        <f t="shared" ca="1" si="13"/>
        <v>0.12738811892113941</v>
      </c>
      <c r="F140" s="1">
        <f t="shared" ca="1" si="17"/>
        <v>0.15792092680154096</v>
      </c>
      <c r="G140" s="1">
        <f t="shared" ca="1" si="17"/>
        <v>0.22687804383813531</v>
      </c>
      <c r="H140" s="1">
        <f t="shared" ca="1" si="17"/>
        <v>0.14844887618618099</v>
      </c>
      <c r="I140" s="1">
        <f t="shared" ca="1" si="17"/>
        <v>-2.0805938307062129E-2</v>
      </c>
      <c r="J140" s="1">
        <f t="shared" ca="1" si="17"/>
        <v>-4.8621542501891192E-2</v>
      </c>
      <c r="K140" s="1">
        <f t="shared" ca="1" si="17"/>
        <v>8.2484734496205775E-2</v>
      </c>
      <c r="L140" s="1">
        <f t="shared" ca="1" si="17"/>
        <v>0.28929668039212808</v>
      </c>
      <c r="M140" s="1">
        <f t="shared" ca="1" si="17"/>
        <v>0.33052326380957425</v>
      </c>
      <c r="N140" s="1">
        <f t="shared" ca="1" si="17"/>
        <v>0.32308208508388736</v>
      </c>
      <c r="O140" s="1">
        <f t="shared" ca="1" si="17"/>
        <v>0.31448954494328973</v>
      </c>
      <c r="P140" s="1">
        <f t="shared" ca="1" si="17"/>
        <v>0.26731228642233634</v>
      </c>
      <c r="Q140" s="1">
        <f t="shared" ca="1" si="17"/>
        <v>0.20148471800476572</v>
      </c>
      <c r="R140" s="1">
        <f t="shared" ca="1" si="17"/>
        <v>0.15983691047569276</v>
      </c>
      <c r="S140" s="1">
        <f t="shared" ca="1" si="17"/>
        <v>6.6717211252659836E-2</v>
      </c>
      <c r="T140" s="1">
        <f t="shared" ca="1" si="17"/>
        <v>1.3151044203206124E-2</v>
      </c>
      <c r="U140" s="1">
        <f t="shared" ca="1" si="17"/>
        <v>5.191903064055349E-2</v>
      </c>
      <c r="V140" s="1">
        <f t="shared" ca="1" si="15"/>
        <v>8.1317815127084206E-2</v>
      </c>
      <c r="W140" s="1">
        <f t="shared" ca="1" si="16"/>
        <v>3.7449538534203845E-2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1.1406242332755308E-2</v>
      </c>
      <c r="E141" s="1">
        <f t="shared" ca="1" si="13"/>
        <v>2.6144349224742233E-2</v>
      </c>
      <c r="F141" s="1">
        <f t="shared" ca="1" si="17"/>
        <v>5.9032474957389683E-2</v>
      </c>
      <c r="G141" s="1">
        <f t="shared" ca="1" si="17"/>
        <v>0.12963521388508631</v>
      </c>
      <c r="H141" s="1">
        <f t="shared" ca="1" si="17"/>
        <v>0.19717400603048188</v>
      </c>
      <c r="I141" s="1">
        <f t="shared" ca="1" si="17"/>
        <v>0.13792603645304813</v>
      </c>
      <c r="J141" s="1">
        <f t="shared" ca="1" si="17"/>
        <v>8.6421343901149E-2</v>
      </c>
      <c r="K141" s="1">
        <f t="shared" ca="1" si="17"/>
        <v>7.4479000228496878E-2</v>
      </c>
      <c r="L141" s="1">
        <f t="shared" ca="1" si="17"/>
        <v>0.21203986665686986</v>
      </c>
      <c r="M141" s="1">
        <f t="shared" ca="1" si="17"/>
        <v>0.49895575226278288</v>
      </c>
      <c r="N141" s="1">
        <f t="shared" ca="1" si="17"/>
        <v>0.78584292539832679</v>
      </c>
      <c r="O141" s="1">
        <f t="shared" ca="1" si="17"/>
        <v>0.85541139382655607</v>
      </c>
      <c r="P141" s="1">
        <f t="shared" ca="1" si="17"/>
        <v>0.69413376497204737</v>
      </c>
      <c r="Q141" s="1">
        <f t="shared" ca="1" si="17"/>
        <v>0.41848051771812322</v>
      </c>
      <c r="R141" s="1">
        <f t="shared" ca="1" si="17"/>
        <v>0.2433459061709661</v>
      </c>
      <c r="S141" s="1">
        <f t="shared" ca="1" si="17"/>
        <v>0.14031904375399021</v>
      </c>
      <c r="T141" s="1">
        <f t="shared" ca="1" si="17"/>
        <v>8.07727115505779E-2</v>
      </c>
      <c r="U141" s="1">
        <f t="shared" ca="1" si="17"/>
        <v>6.0142482991924318E-2</v>
      </c>
      <c r="V141" s="1">
        <f t="shared" ca="1" si="15"/>
        <v>3.5083720075748677E-2</v>
      </c>
      <c r="W141" s="1">
        <f t="shared" ca="1" si="16"/>
        <v>-1.4450344569924464E-2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0.23070626560412419</v>
      </c>
      <c r="E142" s="1">
        <f t="shared" ca="1" si="13"/>
        <v>0.15068693794403518</v>
      </c>
      <c r="F142" s="1">
        <f t="shared" ca="1" si="17"/>
        <v>0.24736024436715787</v>
      </c>
      <c r="G142" s="1">
        <f t="shared" ca="1" si="17"/>
        <v>0.49077278948473346</v>
      </c>
      <c r="H142" s="1">
        <f t="shared" ca="1" si="17"/>
        <v>0.53742354361275924</v>
      </c>
      <c r="I142" s="1">
        <f t="shared" ca="1" si="17"/>
        <v>0.31794996938142084</v>
      </c>
      <c r="J142" s="1">
        <f t="shared" ca="1" si="17"/>
        <v>0.16228474208653404</v>
      </c>
      <c r="K142" s="1">
        <f t="shared" ca="1" si="17"/>
        <v>0.2128894532442725</v>
      </c>
      <c r="L142" s="1">
        <f t="shared" ca="1" si="17"/>
        <v>0.44422627757464017</v>
      </c>
      <c r="M142" s="1">
        <f t="shared" ca="1" si="17"/>
        <v>0.57842639933893092</v>
      </c>
      <c r="N142" s="1">
        <f t="shared" ca="1" si="17"/>
        <v>0.50152620559841976</v>
      </c>
      <c r="O142" s="1">
        <f t="shared" ca="1" si="17"/>
        <v>0.47894000280548832</v>
      </c>
      <c r="P142" s="1">
        <f t="shared" ca="1" si="17"/>
        <v>0.37973463322294493</v>
      </c>
      <c r="Q142" s="1">
        <f t="shared" ca="1" si="17"/>
        <v>0.43492769049653124</v>
      </c>
      <c r="R142" s="1">
        <f t="shared" ca="1" si="17"/>
        <v>0.5612451423678998</v>
      </c>
      <c r="S142" s="1">
        <f t="shared" ca="1" si="17"/>
        <v>0.41462419407099926</v>
      </c>
      <c r="T142" s="1">
        <f t="shared" ca="1" si="17"/>
        <v>0.27216220360994864</v>
      </c>
      <c r="U142" s="1">
        <f t="shared" ca="1" si="17"/>
        <v>0.29935796044867807</v>
      </c>
      <c r="V142" s="1">
        <f t="shared" ca="1" si="15"/>
        <v>0.27517412527806279</v>
      </c>
      <c r="W142" s="1">
        <f t="shared" ca="1" si="16"/>
        <v>0.1894164746970288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0.150564098444637</v>
      </c>
      <c r="E143" s="1">
        <f t="shared" ca="1" si="13"/>
        <v>4.6436750213431563E-2</v>
      </c>
      <c r="F143" s="1">
        <f t="shared" ca="1" si="17"/>
        <v>8.0671565820728902E-2</v>
      </c>
      <c r="G143" s="1">
        <f t="shared" ca="1" si="17"/>
        <v>0.13362039312923377</v>
      </c>
      <c r="H143" s="1">
        <f t="shared" ca="1" si="17"/>
        <v>0.10840604973175245</v>
      </c>
      <c r="I143" s="1">
        <f t="shared" ca="1" si="17"/>
        <v>4.6523614508258371E-2</v>
      </c>
      <c r="J143" s="1">
        <f t="shared" ca="1" si="17"/>
        <v>3.6645950618620873E-2</v>
      </c>
      <c r="K143" s="1">
        <f t="shared" ca="1" si="17"/>
        <v>8.2324980438649914E-2</v>
      </c>
      <c r="L143" s="1">
        <f t="shared" ca="1" si="17"/>
        <v>0.15821246093732841</v>
      </c>
      <c r="M143" s="1">
        <f t="shared" ca="1" si="17"/>
        <v>0.32599706158455038</v>
      </c>
      <c r="N143" s="1">
        <f t="shared" ca="1" si="17"/>
        <v>0.64938020962619081</v>
      </c>
      <c r="O143" s="1">
        <f t="shared" ca="1" si="17"/>
        <v>0.80405548691827333</v>
      </c>
      <c r="P143" s="1">
        <f t="shared" ca="1" si="17"/>
        <v>0.6957573189878532</v>
      </c>
      <c r="Q143" s="1">
        <f t="shared" ca="1" si="17"/>
        <v>0.41696333672376618</v>
      </c>
      <c r="R143" s="1">
        <f t="shared" ca="1" si="17"/>
        <v>0.30751875284576308</v>
      </c>
      <c r="S143" s="1">
        <f t="shared" ca="1" si="17"/>
        <v>0.2980346250069949</v>
      </c>
      <c r="T143" s="1">
        <f t="shared" ca="1" si="17"/>
        <v>0.18643238872422055</v>
      </c>
      <c r="U143" s="1">
        <f t="shared" ref="U143:U158" ca="1" si="18">(U93+0.6*(V93+T93)+0.15*(S93+W93))/(1+2*0.6+2*0.15)</f>
        <v>8.3868581766013639E-2</v>
      </c>
      <c r="V143" s="1">
        <f t="shared" ca="1" si="15"/>
        <v>6.6831799534079958E-2</v>
      </c>
      <c r="W143" s="1">
        <f t="shared" ca="1" si="16"/>
        <v>9.1124895949326892E-2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0.23664748804621813</v>
      </c>
      <c r="E144" s="1">
        <f t="shared" ca="1" si="13"/>
        <v>0.14456975223555621</v>
      </c>
      <c r="F144" s="1">
        <f t="shared" ref="F144:T158" ca="1" si="19">(F94+0.6*(G94+E94)+0.15*(D94+H94))/(1+2*0.6+2*0.15)</f>
        <v>0.22849057926145319</v>
      </c>
      <c r="G144" s="1">
        <f t="shared" ca="1" si="19"/>
        <v>0.4589956630514801</v>
      </c>
      <c r="H144" s="1">
        <f t="shared" ca="1" si="19"/>
        <v>0.49655166353127622</v>
      </c>
      <c r="I144" s="1">
        <f t="shared" ca="1" si="19"/>
        <v>0.23744778139174882</v>
      </c>
      <c r="J144" s="1">
        <f t="shared" ca="1" si="19"/>
        <v>5.9918366562974924E-2</v>
      </c>
      <c r="K144" s="1">
        <f t="shared" ca="1" si="19"/>
        <v>0.11265429983361988</v>
      </c>
      <c r="L144" s="1">
        <f t="shared" ca="1" si="19"/>
        <v>0.34122772691269354</v>
      </c>
      <c r="M144" s="1">
        <f t="shared" ca="1" si="19"/>
        <v>0.66354689061583061</v>
      </c>
      <c r="N144" s="1">
        <f t="shared" ca="1" si="19"/>
        <v>0.79605627939346735</v>
      </c>
      <c r="O144" s="1">
        <f t="shared" ca="1" si="19"/>
        <v>0.65439162001843965</v>
      </c>
      <c r="P144" s="1">
        <f t="shared" ca="1" si="19"/>
        <v>0.42779494903583243</v>
      </c>
      <c r="Q144" s="1">
        <f t="shared" ca="1" si="19"/>
        <v>0.44635629214285072</v>
      </c>
      <c r="R144" s="1">
        <f t="shared" ca="1" si="19"/>
        <v>0.46738197560941891</v>
      </c>
      <c r="S144" s="1">
        <f t="shared" ca="1" si="19"/>
        <v>0.26324891727229516</v>
      </c>
      <c r="T144" s="1">
        <f t="shared" ca="1" si="19"/>
        <v>5.6739655748110997E-2</v>
      </c>
      <c r="U144" s="1">
        <f t="shared" ca="1" si="18"/>
        <v>-7.5693637099638637E-3</v>
      </c>
      <c r="V144" s="1">
        <f t="shared" ca="1" si="15"/>
        <v>4.9423086401426612E-2</v>
      </c>
      <c r="W144" s="1">
        <f t="shared" ca="1" si="16"/>
        <v>8.2407844773730629E-2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0.43952499845328263</v>
      </c>
      <c r="E145" s="1">
        <f t="shared" ca="1" si="13"/>
        <v>0.1751284174452083</v>
      </c>
      <c r="F145" s="1">
        <f t="shared" ca="1" si="19"/>
        <v>9.8888242257477832E-2</v>
      </c>
      <c r="G145" s="1">
        <f t="shared" ca="1" si="19"/>
        <v>0.20219141140220601</v>
      </c>
      <c r="H145" s="1">
        <f t="shared" ca="1" si="19"/>
        <v>0.25637452105795938</v>
      </c>
      <c r="I145" s="1">
        <f t="shared" ca="1" si="19"/>
        <v>0.11784885383230162</v>
      </c>
      <c r="J145" s="1">
        <f t="shared" ca="1" si="19"/>
        <v>1.1634343795142771E-2</v>
      </c>
      <c r="K145" s="1">
        <f t="shared" ca="1" si="19"/>
        <v>1.309456382149983E-2</v>
      </c>
      <c r="L145" s="1">
        <f t="shared" ca="1" si="19"/>
        <v>9.4236876405518671E-2</v>
      </c>
      <c r="M145" s="1">
        <f t="shared" ca="1" si="19"/>
        <v>0.2272660540327236</v>
      </c>
      <c r="N145" s="1">
        <f t="shared" ca="1" si="19"/>
        <v>0.39396385542001938</v>
      </c>
      <c r="O145" s="1">
        <f t="shared" ca="1" si="19"/>
        <v>0.4518475569054462</v>
      </c>
      <c r="P145" s="1">
        <f t="shared" ca="1" si="19"/>
        <v>0.35710625081285674</v>
      </c>
      <c r="Q145" s="1">
        <f t="shared" ca="1" si="19"/>
        <v>0.32885809476000161</v>
      </c>
      <c r="R145" s="1">
        <f t="shared" ca="1" si="19"/>
        <v>0.34691208618032465</v>
      </c>
      <c r="S145" s="1">
        <f t="shared" ca="1" si="19"/>
        <v>0.16869028705920469</v>
      </c>
      <c r="T145" s="1">
        <f t="shared" ca="1" si="19"/>
        <v>-5.2028691685165659E-3</v>
      </c>
      <c r="U145" s="1">
        <f t="shared" ca="1" si="18"/>
        <v>-4.0333193221583567E-2</v>
      </c>
      <c r="V145" s="1">
        <f t="shared" ca="1" si="15"/>
        <v>8.6849981446672733E-5</v>
      </c>
      <c r="W145" s="1">
        <f t="shared" ca="1" si="16"/>
        <v>2.0651898588806183E-2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-8.5316296595800201E-2</v>
      </c>
      <c r="E146" s="1">
        <f t="shared" ca="1" si="13"/>
        <v>-5.5831512412707861E-2</v>
      </c>
      <c r="F146" s="1">
        <f t="shared" ca="1" si="19"/>
        <v>4.7987376115469403E-2</v>
      </c>
      <c r="G146" s="1">
        <f t="shared" ca="1" si="19"/>
        <v>0.23015331070399531</v>
      </c>
      <c r="H146" s="1">
        <f t="shared" ca="1" si="19"/>
        <v>0.35110256118810668</v>
      </c>
      <c r="I146" s="1">
        <f t="shared" ca="1" si="19"/>
        <v>0.218516452190954</v>
      </c>
      <c r="J146" s="1">
        <f t="shared" ca="1" si="19"/>
        <v>9.4351253708547883E-2</v>
      </c>
      <c r="K146" s="1">
        <f t="shared" ca="1" si="19"/>
        <v>8.2647456855370366E-2</v>
      </c>
      <c r="L146" s="1">
        <f t="shared" ca="1" si="19"/>
        <v>0.16937559925743412</v>
      </c>
      <c r="M146" s="1">
        <f t="shared" ca="1" si="19"/>
        <v>0.38310720556292871</v>
      </c>
      <c r="N146" s="1">
        <f t="shared" ca="1" si="19"/>
        <v>0.73399107005583542</v>
      </c>
      <c r="O146" s="1">
        <f t="shared" ca="1" si="19"/>
        <v>0.96999462888801469</v>
      </c>
      <c r="P146" s="1">
        <f t="shared" ca="1" si="19"/>
        <v>1.047193616238276</v>
      </c>
      <c r="Q146" s="1">
        <f t="shared" ca="1" si="19"/>
        <v>0.97743276863535744</v>
      </c>
      <c r="R146" s="1">
        <f t="shared" ca="1" si="19"/>
        <v>0.72362269878284968</v>
      </c>
      <c r="S146" s="1">
        <f t="shared" ca="1" si="19"/>
        <v>0.32895172986915122</v>
      </c>
      <c r="T146" s="1">
        <f t="shared" ca="1" si="19"/>
        <v>8.3687676483248374E-2</v>
      </c>
      <c r="U146" s="1">
        <f t="shared" ca="1" si="18"/>
        <v>2.8063018901980201E-2</v>
      </c>
      <c r="V146" s="1">
        <f t="shared" ca="1" si="15"/>
        <v>4.6543657237771568E-2</v>
      </c>
      <c r="W146" s="1">
        <f t="shared" ca="1" si="16"/>
        <v>5.8834306777037208E-2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0.38407876788883966</v>
      </c>
      <c r="E147" s="1">
        <f t="shared" ca="1" si="13"/>
        <v>0.20068601858506357</v>
      </c>
      <c r="F147" s="1">
        <f t="shared" ca="1" si="19"/>
        <v>0.15139237438300782</v>
      </c>
      <c r="G147" s="1">
        <f t="shared" ca="1" si="19"/>
        <v>0.24590410380316943</v>
      </c>
      <c r="H147" s="1">
        <f t="shared" ca="1" si="19"/>
        <v>0.33101684046582908</v>
      </c>
      <c r="I147" s="1">
        <f t="shared" ca="1" si="19"/>
        <v>0.13523908593366524</v>
      </c>
      <c r="J147" s="1">
        <f t="shared" ca="1" si="19"/>
        <v>-1.4275771471542909E-3</v>
      </c>
      <c r="K147" s="1">
        <f t="shared" ca="1" si="19"/>
        <v>7.2796483539026416E-2</v>
      </c>
      <c r="L147" s="1">
        <f t="shared" ca="1" si="19"/>
        <v>0.20275927712126124</v>
      </c>
      <c r="M147" s="1">
        <f t="shared" ca="1" si="19"/>
        <v>0.20353780784275011</v>
      </c>
      <c r="N147" s="1">
        <f t="shared" ca="1" si="19"/>
        <v>0.17416889835895033</v>
      </c>
      <c r="O147" s="1">
        <f t="shared" ca="1" si="19"/>
        <v>0.13658577110872883</v>
      </c>
      <c r="P147" s="1">
        <f t="shared" ca="1" si="19"/>
        <v>0.17272903312474902</v>
      </c>
      <c r="Q147" s="1">
        <f t="shared" ca="1" si="19"/>
        <v>0.38969818175172338</v>
      </c>
      <c r="R147" s="1">
        <f t="shared" ca="1" si="19"/>
        <v>0.58069795263332902</v>
      </c>
      <c r="S147" s="1">
        <f t="shared" ca="1" si="19"/>
        <v>0.42707826698202894</v>
      </c>
      <c r="T147" s="1">
        <f t="shared" ca="1" si="19"/>
        <v>0.23652847438456703</v>
      </c>
      <c r="U147" s="1">
        <f t="shared" ca="1" si="18"/>
        <v>0.22386103666915899</v>
      </c>
      <c r="V147" s="1">
        <f t="shared" ca="1" si="15"/>
        <v>0.2007501367727573</v>
      </c>
      <c r="W147" s="1">
        <f t="shared" ca="1" si="16"/>
        <v>0.11080888276537348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0.30836981362724342</v>
      </c>
      <c r="E148" s="1">
        <f t="shared" ca="1" si="13"/>
        <v>0.27410053795977862</v>
      </c>
      <c r="F148" s="1">
        <f t="shared" ca="1" si="19"/>
        <v>0.29853779297202615</v>
      </c>
      <c r="G148" s="1">
        <f t="shared" ca="1" si="19"/>
        <v>0.27399045326135629</v>
      </c>
      <c r="H148" s="1">
        <f t="shared" ca="1" si="19"/>
        <v>0.25372833504310943</v>
      </c>
      <c r="I148" s="1">
        <f t="shared" ca="1" si="19"/>
        <v>0.11550153700492589</v>
      </c>
      <c r="J148" s="1">
        <f t="shared" ca="1" si="19"/>
        <v>-5.1947615965365675E-3</v>
      </c>
      <c r="K148" s="1">
        <f t="shared" ca="1" si="19"/>
        <v>1.1079901307239669E-2</v>
      </c>
      <c r="L148" s="1">
        <f t="shared" ca="1" si="19"/>
        <v>3.8273114772881353E-2</v>
      </c>
      <c r="M148" s="1">
        <f t="shared" ca="1" si="19"/>
        <v>-1.7339483869771875E-2</v>
      </c>
      <c r="N148" s="1">
        <f t="shared" ca="1" si="19"/>
        <v>-4.9704438979472625E-2</v>
      </c>
      <c r="O148" s="1">
        <f t="shared" ca="1" si="19"/>
        <v>-2.5955968998583517E-2</v>
      </c>
      <c r="P148" s="1">
        <f t="shared" ca="1" si="19"/>
        <v>9.2350345850623239E-2</v>
      </c>
      <c r="Q148" s="1">
        <f t="shared" ca="1" si="19"/>
        <v>0.27838610037559797</v>
      </c>
      <c r="R148" s="1">
        <f t="shared" ca="1" si="19"/>
        <v>0.42446943995950093</v>
      </c>
      <c r="S148" s="1">
        <f t="shared" ca="1" si="19"/>
        <v>0.29509816853492221</v>
      </c>
      <c r="T148" s="1">
        <f t="shared" ca="1" si="19"/>
        <v>0.14983849847663963</v>
      </c>
      <c r="U148" s="1">
        <f t="shared" ca="1" si="18"/>
        <v>0.1395778839628122</v>
      </c>
      <c r="V148" s="1">
        <f t="shared" ca="1" si="15"/>
        <v>0.10818908270986108</v>
      </c>
      <c r="W148" s="1">
        <f t="shared" ca="1" si="16"/>
        <v>3.6192211388096814E-2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3.7161006676114217E-2</v>
      </c>
      <c r="E149" s="1">
        <f t="shared" ca="1" si="13"/>
        <v>0.11103263880565578</v>
      </c>
      <c r="F149" s="1">
        <f t="shared" ca="1" si="19"/>
        <v>0.26084811566886618</v>
      </c>
      <c r="G149" s="1">
        <f t="shared" ca="1" si="19"/>
        <v>0.4199994920403996</v>
      </c>
      <c r="H149" s="1">
        <f t="shared" ca="1" si="19"/>
        <v>0.48720365862014658</v>
      </c>
      <c r="I149" s="1">
        <f t="shared" ca="1" si="19"/>
        <v>0.26364573456387214</v>
      </c>
      <c r="J149" s="1">
        <f t="shared" ca="1" si="19"/>
        <v>0.1264696949785222</v>
      </c>
      <c r="K149" s="1">
        <f t="shared" ca="1" si="19"/>
        <v>0.25948763696700844</v>
      </c>
      <c r="L149" s="1">
        <f t="shared" ca="1" si="19"/>
        <v>0.58275387880052321</v>
      </c>
      <c r="M149" s="1">
        <f t="shared" ca="1" si="19"/>
        <v>0.79394360468339609</v>
      </c>
      <c r="N149" s="1">
        <f t="shared" ca="1" si="19"/>
        <v>0.84439183114822858</v>
      </c>
      <c r="O149" s="1">
        <f t="shared" ca="1" si="19"/>
        <v>0.87763133330315224</v>
      </c>
      <c r="P149" s="1">
        <f t="shared" ca="1" si="19"/>
        <v>0.80800598807717172</v>
      </c>
      <c r="Q149" s="1">
        <f t="shared" ca="1" si="19"/>
        <v>0.65962714366045716</v>
      </c>
      <c r="R149" s="1">
        <f t="shared" ca="1" si="19"/>
        <v>0.61786457443496978</v>
      </c>
      <c r="S149" s="1">
        <f t="shared" ca="1" si="19"/>
        <v>0.47276949491319964</v>
      </c>
      <c r="T149" s="1">
        <f t="shared" ca="1" si="19"/>
        <v>0.44204496190249609</v>
      </c>
      <c r="U149" s="1">
        <f t="shared" ca="1" si="18"/>
        <v>0.56127179751636813</v>
      </c>
      <c r="V149" s="1">
        <f t="shared" ca="1" si="15"/>
        <v>0.45384300891694368</v>
      </c>
      <c r="W149" s="1">
        <f t="shared" ca="1" si="16"/>
        <v>0.20165584843326537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2.1681095234969416E-3</v>
      </c>
      <c r="E150" s="1">
        <f t="shared" ca="1" si="13"/>
        <v>0.19481636682450801</v>
      </c>
      <c r="F150" s="1">
        <f t="shared" ca="1" si="19"/>
        <v>0.54565195957747703</v>
      </c>
      <c r="G150" s="1">
        <f t="shared" ca="1" si="19"/>
        <v>0.76948207093169663</v>
      </c>
      <c r="H150" s="1">
        <f t="shared" ca="1" si="19"/>
        <v>0.62408731359019776</v>
      </c>
      <c r="I150" s="1">
        <f t="shared" ca="1" si="19"/>
        <v>0.23064329656771254</v>
      </c>
      <c r="J150" s="1">
        <f t="shared" ca="1" si="19"/>
        <v>6.3117911080320124E-2</v>
      </c>
      <c r="K150" s="1">
        <f t="shared" ca="1" si="19"/>
        <v>0.15825419295624002</v>
      </c>
      <c r="L150" s="1">
        <f t="shared" ca="1" si="19"/>
        <v>0.29951869967815525</v>
      </c>
      <c r="M150" s="1">
        <f t="shared" ca="1" si="19"/>
        <v>0.37166544909030136</v>
      </c>
      <c r="N150" s="1">
        <f t="shared" ca="1" si="19"/>
        <v>0.66027599922958957</v>
      </c>
      <c r="O150" s="1">
        <f t="shared" ca="1" si="19"/>
        <v>0.90507799296553715</v>
      </c>
      <c r="P150" s="1">
        <f t="shared" ca="1" si="19"/>
        <v>0.94498614364725531</v>
      </c>
      <c r="Q150" s="1">
        <f t="shared" ca="1" si="19"/>
        <v>0.76082713936875168</v>
      </c>
      <c r="R150" s="1">
        <f t="shared" ca="1" si="19"/>
        <v>0.42553804641444348</v>
      </c>
      <c r="S150" s="1">
        <f t="shared" ca="1" si="19"/>
        <v>0.18733670452738452</v>
      </c>
      <c r="T150" s="1">
        <f t="shared" ca="1" si="19"/>
        <v>0.14535409403234195</v>
      </c>
      <c r="U150" s="1">
        <f t="shared" ca="1" si="18"/>
        <v>0.19775243401517895</v>
      </c>
      <c r="V150" s="1">
        <f t="shared" ca="1" si="15"/>
        <v>0.17045060455706262</v>
      </c>
      <c r="W150" s="1">
        <f t="shared" ca="1" si="16"/>
        <v>0.11457160304341416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0.55857875814663605</v>
      </c>
      <c r="E151" s="1">
        <f t="shared" ca="1" si="13"/>
        <v>0.44882357122955241</v>
      </c>
      <c r="F151" s="1">
        <f t="shared" ca="1" si="19"/>
        <v>0.37714728762442362</v>
      </c>
      <c r="G151" s="1">
        <f t="shared" ca="1" si="19"/>
        <v>0.20289587171277637</v>
      </c>
      <c r="H151" s="1">
        <f t="shared" ca="1" si="19"/>
        <v>0.11547607797750278</v>
      </c>
      <c r="I151" s="1">
        <f t="shared" ca="1" si="19"/>
        <v>8.0059166874781179E-2</v>
      </c>
      <c r="J151" s="1">
        <f t="shared" ca="1" si="19"/>
        <v>0.10970822882147221</v>
      </c>
      <c r="K151" s="1">
        <f t="shared" ca="1" si="19"/>
        <v>0.17330481769601658</v>
      </c>
      <c r="L151" s="1">
        <f t="shared" ca="1" si="19"/>
        <v>0.21991100335949962</v>
      </c>
      <c r="M151" s="1">
        <f t="shared" ca="1" si="19"/>
        <v>0.1343798683486678</v>
      </c>
      <c r="N151" s="1">
        <f t="shared" ca="1" si="19"/>
        <v>6.4296336859369668E-2</v>
      </c>
      <c r="O151" s="1">
        <f t="shared" ca="1" si="19"/>
        <v>3.154327477191652E-2</v>
      </c>
      <c r="P151" s="1">
        <f t="shared" ca="1" si="19"/>
        <v>7.0252025179303318E-2</v>
      </c>
      <c r="Q151" s="1">
        <f t="shared" ca="1" si="19"/>
        <v>0.22900227056666206</v>
      </c>
      <c r="R151" s="1">
        <f t="shared" ca="1" si="19"/>
        <v>0.39818082337596017</v>
      </c>
      <c r="S151" s="1">
        <f t="shared" ca="1" si="19"/>
        <v>0.40817881833747272</v>
      </c>
      <c r="T151" s="1">
        <f t="shared" ca="1" si="19"/>
        <v>0.23709024464205636</v>
      </c>
      <c r="U151" s="1">
        <f t="shared" ca="1" si="18"/>
        <v>0.13039416068018081</v>
      </c>
      <c r="V151" s="1">
        <f t="shared" ca="1" si="15"/>
        <v>9.1966663028043627E-2</v>
      </c>
      <c r="W151" s="1">
        <f t="shared" ca="1" si="16"/>
        <v>4.8174847195224586E-2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0.22424893132663981</v>
      </c>
      <c r="E152" s="1">
        <f t="shared" ca="1" si="13"/>
        <v>0.13440540650645469</v>
      </c>
      <c r="F152" s="1">
        <f t="shared" ca="1" si="19"/>
        <v>7.8185988460450634E-2</v>
      </c>
      <c r="G152" s="1">
        <f t="shared" ca="1" si="19"/>
        <v>9.7377978842853583E-2</v>
      </c>
      <c r="H152" s="1">
        <f t="shared" ca="1" si="19"/>
        <v>0.14576295615063467</v>
      </c>
      <c r="I152" s="1">
        <f t="shared" ca="1" si="19"/>
        <v>0.11232885633999004</v>
      </c>
      <c r="J152" s="1">
        <f t="shared" ca="1" si="19"/>
        <v>7.9882518879064029E-2</v>
      </c>
      <c r="K152" s="1">
        <f t="shared" ca="1" si="19"/>
        <v>7.9194106571715592E-2</v>
      </c>
      <c r="L152" s="1">
        <f t="shared" ca="1" si="19"/>
        <v>0.15220086409422193</v>
      </c>
      <c r="M152" s="1">
        <f t="shared" ca="1" si="19"/>
        <v>0.26322488035002156</v>
      </c>
      <c r="N152" s="1">
        <f t="shared" ca="1" si="19"/>
        <v>0.41726348419648518</v>
      </c>
      <c r="O152" s="1">
        <f t="shared" ca="1" si="19"/>
        <v>0.53967884176144065</v>
      </c>
      <c r="P152" s="1">
        <f t="shared" ca="1" si="19"/>
        <v>0.46968282837667819</v>
      </c>
      <c r="Q152" s="1">
        <f t="shared" ca="1" si="19"/>
        <v>0.42048755259645576</v>
      </c>
      <c r="R152" s="1">
        <f t="shared" ca="1" si="19"/>
        <v>0.48025829089057287</v>
      </c>
      <c r="S152" s="1">
        <f t="shared" ca="1" si="19"/>
        <v>0.3860727390243367</v>
      </c>
      <c r="T152" s="1">
        <f t="shared" ca="1" si="19"/>
        <v>0.14039949814097247</v>
      </c>
      <c r="U152" s="1">
        <f t="shared" ca="1" si="18"/>
        <v>-9.3203263109124246E-3</v>
      </c>
      <c r="V152" s="1">
        <f t="shared" ca="1" si="15"/>
        <v>-3.9017204949226565E-2</v>
      </c>
      <c r="W152" s="1">
        <f t="shared" ca="1" si="16"/>
        <v>-5.1961380040104602E-2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0.13803382389906543</v>
      </c>
      <c r="E153" s="1">
        <f t="shared" ca="1" si="13"/>
        <v>6.8171656691182553E-2</v>
      </c>
      <c r="F153" s="1">
        <f t="shared" ca="1" si="19"/>
        <v>0.13278936719251094</v>
      </c>
      <c r="G153" s="1">
        <f t="shared" ca="1" si="19"/>
        <v>0.39900239686881644</v>
      </c>
      <c r="H153" s="1">
        <f t="shared" ca="1" si="19"/>
        <v>0.51502250586392417</v>
      </c>
      <c r="I153" s="1">
        <f t="shared" ca="1" si="19"/>
        <v>0.3174100887142729</v>
      </c>
      <c r="J153" s="1">
        <f t="shared" ca="1" si="19"/>
        <v>0.14623961012330072</v>
      </c>
      <c r="K153" s="1">
        <f t="shared" ca="1" si="19"/>
        <v>0.10394563128099496</v>
      </c>
      <c r="L153" s="1">
        <f t="shared" ca="1" si="19"/>
        <v>0.1388988372162476</v>
      </c>
      <c r="M153" s="1">
        <f t="shared" ca="1" si="19"/>
        <v>0.23169830484870638</v>
      </c>
      <c r="N153" s="1">
        <f t="shared" ca="1" si="19"/>
        <v>0.34532547808380576</v>
      </c>
      <c r="O153" s="1">
        <f t="shared" ca="1" si="19"/>
        <v>0.47709964064335014</v>
      </c>
      <c r="P153" s="1">
        <f t="shared" ca="1" si="19"/>
        <v>0.44273250910232276</v>
      </c>
      <c r="Q153" s="1">
        <f t="shared" ca="1" si="19"/>
        <v>0.40783860366789337</v>
      </c>
      <c r="R153" s="1">
        <f t="shared" ca="1" si="19"/>
        <v>0.3139235627947054</v>
      </c>
      <c r="S153" s="1">
        <f t="shared" ca="1" si="19"/>
        <v>0.22273050434781766</v>
      </c>
      <c r="T153" s="1">
        <f t="shared" ca="1" si="19"/>
        <v>0.1446599761522066</v>
      </c>
      <c r="U153" s="1">
        <f t="shared" ca="1" si="18"/>
        <v>5.4133879015534417E-2</v>
      </c>
      <c r="V153" s="1">
        <f t="shared" ca="1" si="15"/>
        <v>-1.9824728947763923E-2</v>
      </c>
      <c r="W153" s="1">
        <f t="shared" ca="1" si="16"/>
        <v>-2.8426755577235386E-2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0.12029509533801175</v>
      </c>
      <c r="E154" s="1">
        <f t="shared" ca="1" si="13"/>
        <v>0.18488613696324682</v>
      </c>
      <c r="F154" s="1">
        <f t="shared" ca="1" si="19"/>
        <v>0.37732069112581879</v>
      </c>
      <c r="G154" s="1">
        <f t="shared" ca="1" si="19"/>
        <v>0.58768100581971261</v>
      </c>
      <c r="H154" s="1">
        <f t="shared" ca="1" si="19"/>
        <v>0.55619885092660304</v>
      </c>
      <c r="I154" s="1">
        <f t="shared" ca="1" si="19"/>
        <v>0.27422423333872115</v>
      </c>
      <c r="J154" s="1">
        <f t="shared" ca="1" si="19"/>
        <v>8.3014533440310359E-2</v>
      </c>
      <c r="K154" s="1">
        <f t="shared" ca="1" si="19"/>
        <v>4.3146888796924777E-2</v>
      </c>
      <c r="L154" s="1">
        <f t="shared" ca="1" si="19"/>
        <v>9.3769139852550837E-2</v>
      </c>
      <c r="M154" s="1">
        <f t="shared" ca="1" si="19"/>
        <v>0.12557401502778523</v>
      </c>
      <c r="N154" s="1">
        <f t="shared" ca="1" si="19"/>
        <v>0.16640007047116218</v>
      </c>
      <c r="O154" s="1">
        <f t="shared" ca="1" si="19"/>
        <v>0.30532397834805186</v>
      </c>
      <c r="P154" s="1">
        <f t="shared" ca="1" si="19"/>
        <v>0.40938880550006235</v>
      </c>
      <c r="Q154" s="1">
        <f t="shared" ca="1" si="19"/>
        <v>0.42780485700365667</v>
      </c>
      <c r="R154" s="1">
        <f t="shared" ca="1" si="19"/>
        <v>0.23813015619424341</v>
      </c>
      <c r="S154" s="1">
        <f t="shared" ca="1" si="19"/>
        <v>0.10903166894445079</v>
      </c>
      <c r="T154" s="1">
        <f t="shared" ca="1" si="19"/>
        <v>0.17077056572865407</v>
      </c>
      <c r="U154" s="1">
        <f t="shared" ca="1" si="18"/>
        <v>0.26569490241393806</v>
      </c>
      <c r="V154" s="1">
        <f t="shared" ca="1" si="15"/>
        <v>0.18521084612548586</v>
      </c>
      <c r="W154" s="1">
        <f t="shared" ca="1" si="16"/>
        <v>7.156652620216529E-2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-0.12876642063814811</v>
      </c>
      <c r="E155" s="1">
        <f t="shared" ca="1" si="13"/>
        <v>-1.5557429976217447E-2</v>
      </c>
      <c r="F155" s="1">
        <f t="shared" ca="1" si="19"/>
        <v>0.14961196304653993</v>
      </c>
      <c r="G155" s="1">
        <f t="shared" ca="1" si="19"/>
        <v>0.33913126526186355</v>
      </c>
      <c r="H155" s="1">
        <f t="shared" ca="1" si="19"/>
        <v>0.39462838013874968</v>
      </c>
      <c r="I155" s="1">
        <f t="shared" ca="1" si="19"/>
        <v>0.21468397294708078</v>
      </c>
      <c r="J155" s="1">
        <f t="shared" ca="1" si="19"/>
        <v>4.5656445043404513E-2</v>
      </c>
      <c r="K155" s="1">
        <f t="shared" ca="1" si="19"/>
        <v>5.5257633124170112E-2</v>
      </c>
      <c r="L155" s="1">
        <f t="shared" ca="1" si="19"/>
        <v>0.1363506556191322</v>
      </c>
      <c r="M155" s="1">
        <f t="shared" ca="1" si="19"/>
        <v>0.26986322926605899</v>
      </c>
      <c r="N155" s="1">
        <f t="shared" ca="1" si="19"/>
        <v>0.59046820145192747</v>
      </c>
      <c r="O155" s="1">
        <f t="shared" ca="1" si="19"/>
        <v>0.80041744978952545</v>
      </c>
      <c r="P155" s="1">
        <f t="shared" ca="1" si="19"/>
        <v>0.74055514471295036</v>
      </c>
      <c r="Q155" s="1">
        <f t="shared" ca="1" si="19"/>
        <v>0.59245501116373878</v>
      </c>
      <c r="R155" s="1">
        <f t="shared" ca="1" si="19"/>
        <v>0.43398476625174454</v>
      </c>
      <c r="S155" s="1">
        <f t="shared" ca="1" si="19"/>
        <v>0.2129466353287727</v>
      </c>
      <c r="T155" s="1">
        <f t="shared" ca="1" si="19"/>
        <v>4.0153136539737087E-2</v>
      </c>
      <c r="U155" s="1">
        <f t="shared" ca="1" si="18"/>
        <v>-2.9973532977055971E-2</v>
      </c>
      <c r="V155" s="1">
        <f t="shared" ca="1" si="15"/>
        <v>-4.0619419935049507E-2</v>
      </c>
      <c r="W155" s="1">
        <f t="shared" ca="1" si="16"/>
        <v>-1.4588282153112657E-2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0.20913394798762394</v>
      </c>
      <c r="E156" s="1">
        <f t="shared" ca="1" si="13"/>
        <v>0.15577113955127092</v>
      </c>
      <c r="F156" s="1">
        <f t="shared" ca="1" si="19"/>
        <v>0.25376869221180726</v>
      </c>
      <c r="G156" s="1">
        <f t="shared" ca="1" si="19"/>
        <v>0.48479754332861458</v>
      </c>
      <c r="H156" s="1">
        <f t="shared" ca="1" si="19"/>
        <v>0.53862144445798832</v>
      </c>
      <c r="I156" s="1">
        <f t="shared" ca="1" si="19"/>
        <v>0.31010151202745007</v>
      </c>
      <c r="J156" s="1">
        <f t="shared" ca="1" si="19"/>
        <v>0.12532766113152574</v>
      </c>
      <c r="K156" s="1">
        <f t="shared" ca="1" si="19"/>
        <v>8.2365749917859651E-2</v>
      </c>
      <c r="L156" s="1">
        <f t="shared" ca="1" si="19"/>
        <v>0.12429411762653564</v>
      </c>
      <c r="M156" s="1">
        <f t="shared" ca="1" si="19"/>
        <v>0.13280615945696644</v>
      </c>
      <c r="N156" s="1">
        <f t="shared" ca="1" si="19"/>
        <v>0.27138113112396256</v>
      </c>
      <c r="O156" s="1">
        <f t="shared" ca="1" si="19"/>
        <v>0.45455157086709547</v>
      </c>
      <c r="P156" s="1">
        <f t="shared" ca="1" si="19"/>
        <v>0.56181063364219153</v>
      </c>
      <c r="Q156" s="1">
        <f t="shared" ca="1" si="19"/>
        <v>0.71922694260361719</v>
      </c>
      <c r="R156" s="1">
        <f t="shared" ca="1" si="19"/>
        <v>0.66262787223922381</v>
      </c>
      <c r="S156" s="1">
        <f t="shared" ca="1" si="19"/>
        <v>0.43318906415690089</v>
      </c>
      <c r="T156" s="1">
        <f t="shared" ca="1" si="19"/>
        <v>0.35700583532722807</v>
      </c>
      <c r="U156" s="1">
        <f t="shared" ca="1" si="18"/>
        <v>0.40114989723408251</v>
      </c>
      <c r="V156" s="1">
        <f t="shared" ca="1" si="15"/>
        <v>0.24119948265455596</v>
      </c>
      <c r="W156" s="1">
        <f t="shared" ca="1" si="16"/>
        <v>7.5414795259080375E-2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0.60215500074391992</v>
      </c>
      <c r="E157" s="1">
        <f t="shared" ca="1" si="13"/>
        <v>0.4552354443947601</v>
      </c>
      <c r="F157" s="1">
        <f t="shared" ca="1" si="19"/>
        <v>0.56025961893367793</v>
      </c>
      <c r="G157" s="1">
        <f t="shared" ca="1" si="19"/>
        <v>0.68237193443128386</v>
      </c>
      <c r="H157" s="1">
        <f t="shared" ca="1" si="19"/>
        <v>0.59433356097015289</v>
      </c>
      <c r="I157" s="1">
        <f t="shared" ca="1" si="19"/>
        <v>0.22838981496212471</v>
      </c>
      <c r="J157" s="1">
        <f t="shared" ca="1" si="19"/>
        <v>3.4899722373965505E-2</v>
      </c>
      <c r="K157" s="1">
        <f t="shared" ca="1" si="19"/>
        <v>0.12872347056519362</v>
      </c>
      <c r="L157" s="1">
        <f t="shared" ca="1" si="19"/>
        <v>0.29262295591581006</v>
      </c>
      <c r="M157" s="1">
        <f t="shared" ca="1" si="19"/>
        <v>0.2159908907324545</v>
      </c>
      <c r="N157" s="1">
        <f t="shared" ca="1" si="19"/>
        <v>0.12725237370542886</v>
      </c>
      <c r="O157" s="1">
        <f t="shared" ca="1" si="19"/>
        <v>0.11928214542715929</v>
      </c>
      <c r="P157" s="1">
        <f t="shared" ca="1" si="19"/>
        <v>0.15273846907736721</v>
      </c>
      <c r="Q157" s="1">
        <f t="shared" ca="1" si="19"/>
        <v>0.20547104473246874</v>
      </c>
      <c r="R157" s="1">
        <f t="shared" ca="1" si="19"/>
        <v>0.16708726245912445</v>
      </c>
      <c r="S157" s="1">
        <f t="shared" ca="1" si="19"/>
        <v>0.17606300323492402</v>
      </c>
      <c r="T157" s="1">
        <f t="shared" ca="1" si="19"/>
        <v>0.29888429604949496</v>
      </c>
      <c r="U157" s="1">
        <f t="shared" ca="1" si="18"/>
        <v>0.44857399538912823</v>
      </c>
      <c r="V157" s="1">
        <f t="shared" ca="1" si="15"/>
        <v>0.3625701041746503</v>
      </c>
      <c r="W157" s="1">
        <f t="shared" ca="1" si="16"/>
        <v>0.1809396734182486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-5.3693367169827956E-2</v>
      </c>
      <c r="E158" s="1">
        <f t="shared" ca="1" si="13"/>
        <v>3.4122119777092792E-2</v>
      </c>
      <c r="F158" s="1">
        <f t="shared" ca="1" si="19"/>
        <v>0.28610927137350256</v>
      </c>
      <c r="G158" s="1">
        <f t="shared" ca="1" si="19"/>
        <v>0.62939816914168101</v>
      </c>
      <c r="H158" s="1">
        <f t="shared" ca="1" si="19"/>
        <v>0.6636719165354612</v>
      </c>
      <c r="I158" s="1">
        <f t="shared" ca="1" si="19"/>
        <v>0.32179254080844488</v>
      </c>
      <c r="J158" s="1">
        <f t="shared" ca="1" si="19"/>
        <v>5.3752237247240674E-2</v>
      </c>
      <c r="K158" s="1">
        <f t="shared" ca="1" si="19"/>
        <v>3.6530471249562671E-2</v>
      </c>
      <c r="L158" s="1">
        <f ca="1">(L108+0.6*(M108+K108)+0.15*(J108+N108))/(1+2*0.6+2*0.15)</f>
        <v>0.21528811328296191</v>
      </c>
      <c r="M158" s="1">
        <f t="shared" ca="1" si="19"/>
        <v>0.44348451273192335</v>
      </c>
      <c r="N158" s="1">
        <f t="shared" ca="1" si="19"/>
        <v>0.72102406830177057</v>
      </c>
      <c r="O158" s="1">
        <f t="shared" ca="1" si="19"/>
        <v>0.88192664532453313</v>
      </c>
      <c r="P158" s="1">
        <f t="shared" ca="1" si="19"/>
        <v>0.94488959477997836</v>
      </c>
      <c r="Q158" s="1">
        <f t="shared" ca="1" si="19"/>
        <v>0.82171132713090933</v>
      </c>
      <c r="R158" s="1">
        <f t="shared" ca="1" si="19"/>
        <v>0.49710448457778078</v>
      </c>
      <c r="S158" s="1">
        <f t="shared" ca="1" si="19"/>
        <v>0.16474814819042222</v>
      </c>
      <c r="T158" s="1">
        <f t="shared" ca="1" si="19"/>
        <v>1.7017691672148609E-2</v>
      </c>
      <c r="U158" s="1">
        <f t="shared" ca="1" si="18"/>
        <v>-6.4333310260955446E-3</v>
      </c>
      <c r="V158" s="1">
        <f t="shared" ca="1" si="15"/>
        <v>-2.2672187269398739E-2</v>
      </c>
      <c r="W158" s="1">
        <f ca="1">(W108+0.6*(V108)+0.15*U108)/(1+0.6+0.15)</f>
        <v>-8.2539605066585975E-2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0.55950009318120586</v>
      </c>
      <c r="E160" s="3">
        <f t="shared" ref="E160:W160" ca="1" si="20">AVERAGE(E111:E134)</f>
        <v>0.29341326868250001</v>
      </c>
      <c r="F160" s="3">
        <f t="shared" ca="1" si="20"/>
        <v>0.24073478397991743</v>
      </c>
      <c r="G160" s="3">
        <f t="shared" ca="1" si="20"/>
        <v>0.36847078013463741</v>
      </c>
      <c r="H160" s="3">
        <f t="shared" ca="1" si="20"/>
        <v>0.37304703828666813</v>
      </c>
      <c r="I160" s="3">
        <f t="shared" ca="1" si="20"/>
        <v>0.18367110674649711</v>
      </c>
      <c r="J160" s="3">
        <f t="shared" ca="1" si="20"/>
        <v>5.6580904922584614E-2</v>
      </c>
      <c r="K160" s="3">
        <f t="shared" ca="1" si="20"/>
        <v>2.8389321027193912E-2</v>
      </c>
      <c r="L160" s="3">
        <f t="shared" ca="1" si="20"/>
        <v>5.0044876357555529E-2</v>
      </c>
      <c r="M160" s="3">
        <f t="shared" ca="1" si="20"/>
        <v>9.8322244638247069E-2</v>
      </c>
      <c r="N160" s="3">
        <f t="shared" ca="1" si="20"/>
        <v>0.14976882701054903</v>
      </c>
      <c r="O160" s="3">
        <f t="shared" ca="1" si="20"/>
        <v>0.13353713549498661</v>
      </c>
      <c r="P160" s="3">
        <f t="shared" ca="1" si="20"/>
        <v>8.4923985910072899E-2</v>
      </c>
      <c r="Q160" s="3">
        <f t="shared" ca="1" si="20"/>
        <v>7.1722630881114594E-2</v>
      </c>
      <c r="R160" s="3">
        <f t="shared" ca="1" si="20"/>
        <v>0.11722327141408161</v>
      </c>
      <c r="S160" s="3">
        <f t="shared" ca="1" si="20"/>
        <v>0.15629798457444338</v>
      </c>
      <c r="T160" s="3">
        <f t="shared" ca="1" si="20"/>
        <v>0.10693226240275157</v>
      </c>
      <c r="U160" s="3">
        <f t="shared" ca="1" si="20"/>
        <v>6.3656525867525793E-2</v>
      </c>
      <c r="V160" s="3">
        <f t="shared" ca="1" si="20"/>
        <v>5.1330827260036148E-2</v>
      </c>
      <c r="W160" s="3">
        <f t="shared" ca="1" si="20"/>
        <v>4.1565649549995774E-2</v>
      </c>
    </row>
    <row r="161" spans="2:23">
      <c r="C161" s="1" t="s">
        <v>198</v>
      </c>
      <c r="D161" s="10">
        <f ca="1">AVERAGE(D135:D158)</f>
        <v>0.21382360907534248</v>
      </c>
      <c r="E161" s="3">
        <f t="shared" ref="E161:W161" ca="1" si="21">AVERAGE(E135:E158)</f>
        <v>0.1687609049077059</v>
      </c>
      <c r="F161" s="3">
        <f t="shared" ca="1" si="21"/>
        <v>0.24374531042629097</v>
      </c>
      <c r="G161" s="3">
        <f t="shared" ca="1" si="21"/>
        <v>0.37252951702365006</v>
      </c>
      <c r="H161" s="3">
        <f t="shared" ca="1" si="21"/>
        <v>0.38462889674301642</v>
      </c>
      <c r="I161" s="3">
        <f t="shared" ca="1" si="21"/>
        <v>0.19449563873466372</v>
      </c>
      <c r="J161" s="3">
        <f t="shared" ca="1" si="21"/>
        <v>7.3092825563970162E-2</v>
      </c>
      <c r="K161" s="3">
        <f t="shared" ca="1" si="21"/>
        <v>0.11349490400678459</v>
      </c>
      <c r="L161" s="3">
        <f t="shared" ca="1" si="21"/>
        <v>0.24794682765233142</v>
      </c>
      <c r="M161" s="3">
        <f t="shared" ca="1" si="21"/>
        <v>0.34359701484458055</v>
      </c>
      <c r="N161" s="3">
        <f t="shared" ca="1" si="21"/>
        <v>0.434025857672027</v>
      </c>
      <c r="O161" s="3">
        <f t="shared" ca="1" si="21"/>
        <v>0.49032286561928262</v>
      </c>
      <c r="P161" s="3">
        <f t="shared" ca="1" si="21"/>
        <v>0.46576842991022011</v>
      </c>
      <c r="Q161" s="3">
        <f t="shared" ca="1" si="21"/>
        <v>0.42955074478749938</v>
      </c>
      <c r="R161" s="3">
        <f t="shared" ca="1" si="21"/>
        <v>0.37705589661965777</v>
      </c>
      <c r="S161" s="3">
        <f t="shared" ca="1" si="21"/>
        <v>0.24233995922129073</v>
      </c>
      <c r="T161" s="3">
        <f t="shared" ca="1" si="21"/>
        <v>0.1484162816875825</v>
      </c>
      <c r="U161" s="3">
        <f t="shared" ca="1" si="21"/>
        <v>0.14548531095275999</v>
      </c>
      <c r="V161" s="3">
        <f t="shared" ca="1" si="21"/>
        <v>0.13002264320655904</v>
      </c>
      <c r="W161" s="3">
        <f t="shared" ca="1" si="21"/>
        <v>8.09598623571013E-2</v>
      </c>
    </row>
    <row r="162" spans="2:23">
      <c r="C162" s="1" t="s">
        <v>16</v>
      </c>
      <c r="D162" s="3">
        <f ca="1">IF(D165&gt;0,TINV(TTEST(D111:D134,D135:D158,2,2),46),-TINV(TTEST(D111:D134,D135:D158,2,2),46))</f>
        <v>7.4022602373945592</v>
      </c>
      <c r="E162" s="3">
        <f t="shared" ref="E162:V162" ca="1" si="22">IF(E165&gt;0,TINV(TTEST(E111:E134,E135:E158,2,2),46),-TINV(TTEST(E111:E134,E135:E158,2,2),46))</f>
        <v>3.9553191532661707</v>
      </c>
      <c r="F162" s="3">
        <f t="shared" ca="1" si="22"/>
        <v>-8.9101050659286918E-2</v>
      </c>
      <c r="G162" s="3">
        <f t="shared" ca="1" si="22"/>
        <v>-9.6798288601655291E-2</v>
      </c>
      <c r="H162" s="3">
        <f t="shared" ca="1" si="22"/>
        <v>-0.28255466577328625</v>
      </c>
      <c r="I162" s="3">
        <f t="shared" ca="1" si="22"/>
        <v>-0.45648380635713171</v>
      </c>
      <c r="J162" s="3">
        <f t="shared" ca="1" si="22"/>
        <v>-0.99635647792192561</v>
      </c>
      <c r="K162" s="3">
        <f t="shared" ca="1" si="22"/>
        <v>-4.0159751254656637</v>
      </c>
      <c r="L162" s="3">
        <f t="shared" ca="1" si="22"/>
        <v>-5.6932774863710573</v>
      </c>
      <c r="M162" s="3">
        <f t="shared" ca="1" si="22"/>
        <v>-5.5968056513365134</v>
      </c>
      <c r="N162" s="3">
        <f t="shared" ca="1" si="22"/>
        <v>-4.9797444221833178</v>
      </c>
      <c r="O162" s="3">
        <f t="shared" ca="1" si="22"/>
        <v>-5.3193757649741507</v>
      </c>
      <c r="P162" s="3">
        <f t="shared" ca="1" si="22"/>
        <v>-6.1552340601669862</v>
      </c>
      <c r="Q162" s="3">
        <f t="shared" ca="1" si="22"/>
        <v>-7.4628140956915701</v>
      </c>
      <c r="R162" s="3">
        <f t="shared" ca="1" si="22"/>
        <v>-6.1988889144561661</v>
      </c>
      <c r="S162" s="3">
        <f t="shared" ca="1" si="22"/>
        <v>-2.431482813733413</v>
      </c>
      <c r="T162" s="3">
        <f t="shared" ca="1" si="22"/>
        <v>-1.4915549660253995</v>
      </c>
      <c r="U162" s="3">
        <f t="shared" ca="1" si="22"/>
        <v>-2.4148238539212601</v>
      </c>
      <c r="V162" s="3">
        <f t="shared" ca="1" si="22"/>
        <v>-2.6170123180543072</v>
      </c>
      <c r="W162" s="3">
        <f ca="1">IF(W165&gt;0,TINV(TTEST(W111:W134,W135:W158,2,2),46),-TINV(TTEST(W111:W134,W135:W158,2,2),46))</f>
        <v>-1.6083594004992974</v>
      </c>
    </row>
    <row r="163" spans="2:23">
      <c r="B163" s="1" t="s">
        <v>199</v>
      </c>
      <c r="C163" s="1" t="s">
        <v>0</v>
      </c>
      <c r="D163" s="3">
        <f ca="1">STDEV(D111:D134)/SQRT(COUNT(D111:D134))</f>
        <v>1.3574703603598802E-2</v>
      </c>
      <c r="E163" s="3">
        <f t="shared" ref="E163:W163" ca="1" si="23">STDEV(E111:E134)/SQRT(COUNT(E111:E134))</f>
        <v>1.3889776745908401E-2</v>
      </c>
      <c r="F163" s="3">
        <f t="shared" ca="1" si="23"/>
        <v>1.737742811779398E-2</v>
      </c>
      <c r="G163" s="3">
        <f t="shared" ca="1" si="23"/>
        <v>1.7582220010097148E-2</v>
      </c>
      <c r="H163" s="3">
        <f t="shared" ca="1" si="23"/>
        <v>1.6816955716809148E-2</v>
      </c>
      <c r="I163" s="3">
        <f t="shared" ca="1" si="23"/>
        <v>1.3166406866293797E-2</v>
      </c>
      <c r="J163" s="3">
        <f t="shared" ca="1" si="23"/>
        <v>1.2557630703532994E-2</v>
      </c>
      <c r="K163" s="3">
        <f t="shared" ca="1" si="23"/>
        <v>1.1796012655072075E-2</v>
      </c>
      <c r="L163" s="3">
        <f t="shared" ca="1" si="23"/>
        <v>1.2790275299577526E-2</v>
      </c>
      <c r="M163" s="3">
        <f t="shared" ca="1" si="23"/>
        <v>1.5718685774086655E-2</v>
      </c>
      <c r="N163" s="3">
        <f t="shared" ca="1" si="23"/>
        <v>2.4087878089126453E-2</v>
      </c>
      <c r="O163" s="3">
        <f t="shared" ca="1" si="23"/>
        <v>2.5481648238271679E-2</v>
      </c>
      <c r="P163" s="3">
        <f t="shared" ca="1" si="23"/>
        <v>1.7185392526951063E-2</v>
      </c>
      <c r="Q163" s="3">
        <f t="shared" ca="1" si="23"/>
        <v>1.0116491654576527E-2</v>
      </c>
      <c r="R163" s="3">
        <f t="shared" ca="1" si="23"/>
        <v>1.3357055221892537E-2</v>
      </c>
      <c r="S163" s="3">
        <f t="shared" ca="1" si="23"/>
        <v>1.7841049696359478E-2</v>
      </c>
      <c r="T163" s="3">
        <f t="shared" ca="1" si="23"/>
        <v>1.3349534825427833E-2</v>
      </c>
      <c r="U163" s="3">
        <f t="shared" ca="1" si="23"/>
        <v>1.0155243187583938E-2</v>
      </c>
      <c r="V163" s="3">
        <f t="shared" ca="1" si="23"/>
        <v>1.2994246052577861E-2</v>
      </c>
      <c r="W163" s="3">
        <f t="shared" ca="1" si="23"/>
        <v>1.5899804699699621E-2</v>
      </c>
    </row>
    <row r="164" spans="2:23">
      <c r="C164" s="1" t="s">
        <v>198</v>
      </c>
      <c r="D164" s="3">
        <f ca="1">STDEV(D135:D158)/SQRT(COUNT(D135:D158))</f>
        <v>4.4682244720771043E-2</v>
      </c>
      <c r="E164" s="3">
        <f t="shared" ref="E164:W164" ca="1" si="24">STDEV(E135:E158)/SQRT(COUNT(E135:E158))</f>
        <v>2.8289167299802763E-2</v>
      </c>
      <c r="F164" s="3">
        <f t="shared" ca="1" si="24"/>
        <v>2.8976522892225517E-2</v>
      </c>
      <c r="G164" s="3">
        <f t="shared" ca="1" si="24"/>
        <v>3.8065432343263053E-2</v>
      </c>
      <c r="H164" s="3">
        <f t="shared" ca="1" si="24"/>
        <v>3.7381191491840347E-2</v>
      </c>
      <c r="I164" s="3">
        <f t="shared" ca="1" si="24"/>
        <v>1.9721688093552629E-2</v>
      </c>
      <c r="J164" s="3">
        <f t="shared" ca="1" si="24"/>
        <v>1.0814208755166638E-2</v>
      </c>
      <c r="K164" s="3">
        <f t="shared" ca="1" si="24"/>
        <v>1.7605249159523738E-2</v>
      </c>
      <c r="L164" s="3">
        <f t="shared" ca="1" si="24"/>
        <v>3.2321985292641263E-2</v>
      </c>
      <c r="M164" s="3">
        <f t="shared" ca="1" si="24"/>
        <v>4.0908086254038162E-2</v>
      </c>
      <c r="N164" s="3">
        <f t="shared" ca="1" si="24"/>
        <v>5.1751363084226419E-2</v>
      </c>
      <c r="O164" s="3">
        <f t="shared" ca="1" si="24"/>
        <v>6.2043966281989368E-2</v>
      </c>
      <c r="P164" s="3">
        <f t="shared" ca="1" si="24"/>
        <v>5.9438737573039906E-2</v>
      </c>
      <c r="Q164" s="3">
        <f t="shared" ca="1" si="24"/>
        <v>4.6868768730427099E-2</v>
      </c>
      <c r="R164" s="3">
        <f t="shared" ca="1" si="24"/>
        <v>3.9730845668659961E-2</v>
      </c>
      <c r="S164" s="3">
        <f t="shared" ca="1" si="24"/>
        <v>3.055994592011279E-2</v>
      </c>
      <c r="T164" s="3">
        <f t="shared" ca="1" si="24"/>
        <v>2.4399396520633276E-2</v>
      </c>
      <c r="U164" s="3">
        <f t="shared" ca="1" si="24"/>
        <v>3.2328529616335255E-2</v>
      </c>
      <c r="V164" s="3">
        <f t="shared" ca="1" si="24"/>
        <v>2.7116680874223909E-2</v>
      </c>
      <c r="W164" s="3">
        <f t="shared" ca="1" si="24"/>
        <v>1.863125182192361E-2</v>
      </c>
    </row>
    <row r="165" spans="2:23">
      <c r="C165" s="1" t="s">
        <v>110</v>
      </c>
      <c r="D165" s="2">
        <f ca="1">D160-D161</f>
        <v>0.34567648410586338</v>
      </c>
      <c r="E165" s="2">
        <f t="shared" ref="E165:W165" ca="1" si="25">E160-E161</f>
        <v>0.12465236377479411</v>
      </c>
      <c r="F165" s="2">
        <f t="shared" ca="1" si="25"/>
        <v>-3.0105264463735348E-3</v>
      </c>
      <c r="G165" s="2">
        <f t="shared" ca="1" si="25"/>
        <v>-4.0587368890126485E-3</v>
      </c>
      <c r="H165" s="2">
        <f t="shared" ca="1" si="25"/>
        <v>-1.1581858456348293E-2</v>
      </c>
      <c r="I165" s="2">
        <f t="shared" ca="1" si="25"/>
        <v>-1.0824531988166602E-2</v>
      </c>
      <c r="J165" s="2">
        <f t="shared" ca="1" si="25"/>
        <v>-1.6511920641385548E-2</v>
      </c>
      <c r="K165" s="2">
        <f t="shared" ca="1" si="25"/>
        <v>-8.5105582979590685E-2</v>
      </c>
      <c r="L165" s="2">
        <f t="shared" ca="1" si="25"/>
        <v>-0.19790195129477589</v>
      </c>
      <c r="M165" s="2">
        <f t="shared" ca="1" si="25"/>
        <v>-0.24527477020633348</v>
      </c>
      <c r="N165" s="2">
        <f t="shared" ca="1" si="25"/>
        <v>-0.28425703066147801</v>
      </c>
      <c r="O165" s="2">
        <f t="shared" ca="1" si="25"/>
        <v>-0.35678573012429604</v>
      </c>
      <c r="P165" s="2">
        <f t="shared" ca="1" si="25"/>
        <v>-0.38084444400014722</v>
      </c>
      <c r="Q165" s="2">
        <f t="shared" ca="1" si="25"/>
        <v>-0.3578281139063848</v>
      </c>
      <c r="R165" s="2">
        <f t="shared" ca="1" si="25"/>
        <v>-0.25983262520557615</v>
      </c>
      <c r="S165" s="2">
        <f t="shared" ca="1" si="25"/>
        <v>-8.6041974646847347E-2</v>
      </c>
      <c r="T165" s="2">
        <f t="shared" ca="1" si="25"/>
        <v>-4.1484019284830934E-2</v>
      </c>
      <c r="U165" s="2">
        <f t="shared" ca="1" si="25"/>
        <v>-8.1828785085234196E-2</v>
      </c>
      <c r="V165" s="2">
        <f t="shared" ca="1" si="25"/>
        <v>-7.8691815946522886E-2</v>
      </c>
      <c r="W165" s="2">
        <f t="shared" ca="1" si="25"/>
        <v>-3.9394212807105526E-2</v>
      </c>
    </row>
    <row r="167" spans="2:23">
      <c r="B167" s="1" t="s">
        <v>200</v>
      </c>
      <c r="D167" s="1">
        <f ca="1">COVAR(D111:D158,$C111:$C158)/VAR($C111:$C158)</f>
        <v>0.16923744534349569</v>
      </c>
      <c r="E167" s="1">
        <f t="shared" ref="E167:W167" ca="1" si="26">COVAR(E111:E158,$C111:$C158)/VAR($C111:$C158)</f>
        <v>6.1027719764742958E-2</v>
      </c>
      <c r="F167" s="1">
        <f t="shared" ca="1" si="26"/>
        <v>-1.4739035727037296E-3</v>
      </c>
      <c r="G167" s="1">
        <f t="shared" ca="1" si="26"/>
        <v>-1.9870899352458019E-3</v>
      </c>
      <c r="H167" s="1">
        <f t="shared" ca="1" si="26"/>
        <v>-5.6702848692537257E-3</v>
      </c>
      <c r="I167" s="1">
        <f t="shared" ca="1" si="26"/>
        <v>-5.2995104525398922E-3</v>
      </c>
      <c r="J167" s="1">
        <f t="shared" ca="1" si="26"/>
        <v>-8.083961147345017E-3</v>
      </c>
      <c r="K167" s="1">
        <f t="shared" ca="1" si="26"/>
        <v>-4.1666275000424607E-2</v>
      </c>
      <c r="L167" s="1">
        <f t="shared" ca="1" si="26"/>
        <v>-9.6889496988067383E-2</v>
      </c>
      <c r="M167" s="1">
        <f t="shared" ca="1" si="26"/>
        <v>-0.12008243958018409</v>
      </c>
      <c r="N167" s="1">
        <f t="shared" ca="1" si="26"/>
        <v>-0.13916750459468191</v>
      </c>
      <c r="O167" s="1">
        <f t="shared" ca="1" si="26"/>
        <v>-0.17467634704001994</v>
      </c>
      <c r="P167" s="1">
        <f t="shared" ca="1" si="26"/>
        <v>-0.18645509237507216</v>
      </c>
      <c r="Q167" s="1">
        <f t="shared" ca="1" si="26"/>
        <v>-0.17518668076666755</v>
      </c>
      <c r="R167" s="1">
        <f t="shared" ca="1" si="26"/>
        <v>-0.12720972275689668</v>
      </c>
      <c r="S167" s="1">
        <f t="shared" ca="1" si="26"/>
        <v>-4.2124716754185679E-2</v>
      </c>
      <c r="T167" s="1">
        <f t="shared" ca="1" si="26"/>
        <v>-2.0309884441531825E-2</v>
      </c>
      <c r="U167" s="1">
        <f t="shared" ca="1" si="26"/>
        <v>-4.006200936464592E-2</v>
      </c>
      <c r="V167" s="1">
        <f t="shared" ca="1" si="26"/>
        <v>-3.8526201557151814E-2</v>
      </c>
      <c r="W167" s="1">
        <f t="shared" ca="1" si="26"/>
        <v>-1.9286750020145411E-2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1E-3</v>
      </c>
      <c r="E1">
        <v>3.0000000000000001E-3</v>
      </c>
      <c r="F1">
        <v>1E-3</v>
      </c>
      <c r="G1">
        <v>2E-3</v>
      </c>
      <c r="H1">
        <v>3.0000000000000001E-3</v>
      </c>
      <c r="I1">
        <v>1E-3</v>
      </c>
      <c r="J1">
        <v>1E-3</v>
      </c>
      <c r="K1">
        <v>1E-3</v>
      </c>
      <c r="L1">
        <v>5.0000000000000001E-3</v>
      </c>
      <c r="M1">
        <v>2E-3</v>
      </c>
      <c r="N1">
        <v>2E-3</v>
      </c>
      <c r="O1">
        <v>1E-3</v>
      </c>
      <c r="P1">
        <v>1E-3</v>
      </c>
      <c r="Q1">
        <v>2E-3</v>
      </c>
      <c r="R1">
        <v>8.0000000000000002E-3</v>
      </c>
      <c r="S1">
        <v>2E-3</v>
      </c>
      <c r="T1">
        <v>3.0000000000000001E-3</v>
      </c>
      <c r="U1">
        <v>1E-3</v>
      </c>
      <c r="V1">
        <v>5.0000000000000001E-3</v>
      </c>
      <c r="W1">
        <v>0.499</v>
      </c>
      <c r="Z1" s="1">
        <f>AVERAGE(D1:M1)</f>
        <v>2.0000000000000005E-3</v>
      </c>
      <c r="AA1" s="1">
        <f>AVERAGE(N1:W1)</f>
        <v>5.2400000000000002E-2</v>
      </c>
    </row>
    <row r="2" spans="1:27">
      <c r="A2">
        <v>1</v>
      </c>
      <c r="B2" t="s">
        <v>149</v>
      </c>
      <c r="C2">
        <v>30</v>
      </c>
      <c r="D2">
        <v>1E-3</v>
      </c>
      <c r="E2">
        <v>3.0000000000000001E-3</v>
      </c>
      <c r="F2">
        <v>3.0000000000000001E-3</v>
      </c>
      <c r="G2">
        <v>2E-3</v>
      </c>
      <c r="H2">
        <v>3.0000000000000001E-3</v>
      </c>
      <c r="I2">
        <v>3.0000000000000001E-3</v>
      </c>
      <c r="J2">
        <v>3.0000000000000001E-3</v>
      </c>
      <c r="K2">
        <v>2E-3</v>
      </c>
      <c r="L2">
        <v>5.0000000000000001E-3</v>
      </c>
      <c r="M2">
        <v>3.0000000000000001E-3</v>
      </c>
      <c r="N2">
        <v>3.0000000000000001E-3</v>
      </c>
      <c r="O2">
        <v>1E-3</v>
      </c>
      <c r="P2">
        <v>3.6999999999999998E-2</v>
      </c>
      <c r="Q2">
        <v>1E-3</v>
      </c>
      <c r="R2">
        <v>8.0000000000000002E-3</v>
      </c>
      <c r="S2">
        <v>3.0000000000000001E-3</v>
      </c>
      <c r="T2">
        <v>3.0000000000000001E-3</v>
      </c>
      <c r="U2">
        <v>2E-3</v>
      </c>
      <c r="V2">
        <v>5.0000000000000001E-3</v>
      </c>
      <c r="W2">
        <v>0.53</v>
      </c>
      <c r="Z2" s="1">
        <f t="shared" ref="Z2:Z48" si="0">AVERAGE(D2:M2)</f>
        <v>2.7999999999999995E-3</v>
      </c>
      <c r="AA2" s="1">
        <f t="shared" ref="AA2:AA48" si="1">AVERAGE(N2:W2)</f>
        <v>5.9299999999999999E-2</v>
      </c>
    </row>
    <row r="3" spans="1:27">
      <c r="A3">
        <v>2</v>
      </c>
      <c r="B3" t="s">
        <v>150</v>
      </c>
      <c r="C3">
        <v>30</v>
      </c>
      <c r="D3">
        <v>1E-3</v>
      </c>
      <c r="E3">
        <v>3.0000000000000001E-3</v>
      </c>
      <c r="F3">
        <v>2E-3</v>
      </c>
      <c r="G3">
        <v>1E-3</v>
      </c>
      <c r="H3">
        <v>4.0000000000000001E-3</v>
      </c>
      <c r="I3">
        <v>2E-3</v>
      </c>
      <c r="J3">
        <v>1E-3</v>
      </c>
      <c r="K3">
        <v>2E-3</v>
      </c>
      <c r="L3">
        <v>4.0000000000000001E-3</v>
      </c>
      <c r="M3">
        <v>2E-3</v>
      </c>
      <c r="N3">
        <v>2E-3</v>
      </c>
      <c r="O3">
        <v>3.0000000000000001E-3</v>
      </c>
      <c r="P3">
        <v>2E-3</v>
      </c>
      <c r="Q3">
        <v>1E-3</v>
      </c>
      <c r="R3">
        <v>7.0000000000000001E-3</v>
      </c>
      <c r="S3">
        <v>2E-3</v>
      </c>
      <c r="T3">
        <v>3.0000000000000001E-3</v>
      </c>
      <c r="U3">
        <v>1E-3</v>
      </c>
      <c r="V3">
        <v>5.0000000000000001E-3</v>
      </c>
      <c r="W3">
        <v>0.55300000000000005</v>
      </c>
      <c r="Z3" s="1">
        <f t="shared" si="0"/>
        <v>2.1999999999999997E-3</v>
      </c>
      <c r="AA3" s="1">
        <f t="shared" si="1"/>
        <v>5.7900000000000007E-2</v>
      </c>
    </row>
    <row r="4" spans="1:27">
      <c r="A4">
        <v>3</v>
      </c>
      <c r="B4" t="s">
        <v>151</v>
      </c>
      <c r="C4">
        <v>30</v>
      </c>
      <c r="D4">
        <v>0.02</v>
      </c>
      <c r="E4">
        <v>2E-3</v>
      </c>
      <c r="F4">
        <v>4.0000000000000001E-3</v>
      </c>
      <c r="G4">
        <v>1E-3</v>
      </c>
      <c r="H4">
        <v>2E-3</v>
      </c>
      <c r="I4">
        <v>1E-3</v>
      </c>
      <c r="J4">
        <v>1E-3</v>
      </c>
      <c r="K4">
        <v>1E-3</v>
      </c>
      <c r="L4">
        <v>4.0000000000000001E-3</v>
      </c>
      <c r="M4">
        <v>4.0000000000000001E-3</v>
      </c>
      <c r="N4">
        <v>2E-3</v>
      </c>
      <c r="O4">
        <v>4.0000000000000001E-3</v>
      </c>
      <c r="P4">
        <v>7.0000000000000001E-3</v>
      </c>
      <c r="Q4">
        <v>1E-3</v>
      </c>
      <c r="R4">
        <v>2E-3</v>
      </c>
      <c r="S4">
        <v>4.0000000000000001E-3</v>
      </c>
      <c r="T4">
        <v>2E-3</v>
      </c>
      <c r="U4">
        <v>3.0000000000000001E-3</v>
      </c>
      <c r="V4">
        <v>2E-3</v>
      </c>
      <c r="W4">
        <v>0.71499999999999997</v>
      </c>
      <c r="Z4" s="1">
        <f t="shared" si="0"/>
        <v>4.000000000000001E-3</v>
      </c>
      <c r="AA4" s="1">
        <f t="shared" si="1"/>
        <v>7.4200000000000002E-2</v>
      </c>
    </row>
    <row r="5" spans="1:27">
      <c r="A5">
        <v>4</v>
      </c>
      <c r="B5" t="s">
        <v>152</v>
      </c>
      <c r="C5">
        <v>30</v>
      </c>
      <c r="D5">
        <v>2E-3</v>
      </c>
      <c r="E5">
        <v>2E-3</v>
      </c>
      <c r="F5">
        <v>6.0000000000000001E-3</v>
      </c>
      <c r="G5">
        <v>2E-3</v>
      </c>
      <c r="H5">
        <v>2E-3</v>
      </c>
      <c r="I5">
        <v>1E-3</v>
      </c>
      <c r="J5">
        <v>1E-3</v>
      </c>
      <c r="K5">
        <v>1E-3</v>
      </c>
      <c r="L5">
        <v>3.0000000000000001E-3</v>
      </c>
      <c r="M5">
        <v>3.0000000000000001E-3</v>
      </c>
      <c r="N5">
        <v>1E-3</v>
      </c>
      <c r="O5">
        <v>1E-3</v>
      </c>
      <c r="P5">
        <v>1E-3</v>
      </c>
      <c r="Q5">
        <v>1E-3</v>
      </c>
      <c r="R5">
        <v>1E-3</v>
      </c>
      <c r="S5">
        <v>2E-3</v>
      </c>
      <c r="T5">
        <v>2E-3</v>
      </c>
      <c r="U5">
        <v>2E-3</v>
      </c>
      <c r="V5">
        <v>1E-3</v>
      </c>
      <c r="W5">
        <v>0.45700000000000002</v>
      </c>
      <c r="Z5" s="1">
        <f t="shared" si="0"/>
        <v>2.3E-3</v>
      </c>
      <c r="AA5" s="1">
        <f t="shared" si="1"/>
        <v>4.6900000000000004E-2</v>
      </c>
    </row>
    <row r="6" spans="1:27">
      <c r="A6">
        <v>5</v>
      </c>
      <c r="B6" t="s">
        <v>153</v>
      </c>
      <c r="C6">
        <v>30</v>
      </c>
      <c r="D6">
        <v>5.0000000000000001E-3</v>
      </c>
      <c r="E6">
        <v>2E-3</v>
      </c>
      <c r="F6">
        <v>2E-3</v>
      </c>
      <c r="G6">
        <v>1.6E-2</v>
      </c>
      <c r="H6">
        <v>2E-3</v>
      </c>
      <c r="I6">
        <v>1E-3</v>
      </c>
      <c r="J6">
        <v>2E-3</v>
      </c>
      <c r="K6">
        <v>1E-3</v>
      </c>
      <c r="L6">
        <v>0.01</v>
      </c>
      <c r="M6">
        <v>2E-3</v>
      </c>
      <c r="N6">
        <v>7.0000000000000001E-3</v>
      </c>
      <c r="O6">
        <v>1E-3</v>
      </c>
      <c r="P6">
        <v>3.5999999999999997E-2</v>
      </c>
      <c r="Q6">
        <v>3.4000000000000002E-2</v>
      </c>
      <c r="R6">
        <v>7.0000000000000001E-3</v>
      </c>
      <c r="S6">
        <v>7.0000000000000001E-3</v>
      </c>
      <c r="T6">
        <v>2E-3</v>
      </c>
      <c r="U6">
        <v>8.9999999999999993E-3</v>
      </c>
      <c r="V6">
        <v>6.0000000000000001E-3</v>
      </c>
      <c r="W6">
        <v>0.64200000000000002</v>
      </c>
      <c r="Z6" s="1">
        <f t="shared" si="0"/>
        <v>4.3000000000000009E-3</v>
      </c>
      <c r="AA6" s="1">
        <f t="shared" si="1"/>
        <v>7.51E-2</v>
      </c>
    </row>
    <row r="7" spans="1:27">
      <c r="A7">
        <v>6</v>
      </c>
      <c r="B7" t="s">
        <v>154</v>
      </c>
      <c r="C7">
        <v>30</v>
      </c>
      <c r="D7">
        <v>1.2999999999999999E-2</v>
      </c>
      <c r="E7">
        <v>4.0000000000000001E-3</v>
      </c>
      <c r="F7">
        <v>1E-3</v>
      </c>
      <c r="G7">
        <v>5.0000000000000001E-3</v>
      </c>
      <c r="H7">
        <v>4.0000000000000001E-3</v>
      </c>
      <c r="I7">
        <v>1E-3</v>
      </c>
      <c r="J7">
        <v>1E-3</v>
      </c>
      <c r="K7">
        <v>2E-3</v>
      </c>
      <c r="L7">
        <v>5.0000000000000001E-3</v>
      </c>
      <c r="M7">
        <v>2E-3</v>
      </c>
      <c r="N7">
        <v>4.0000000000000001E-3</v>
      </c>
      <c r="O7">
        <v>2E-3</v>
      </c>
      <c r="P7">
        <v>6.0000000000000001E-3</v>
      </c>
      <c r="Q7">
        <v>5.0000000000000001E-3</v>
      </c>
      <c r="R7">
        <v>2E-3</v>
      </c>
      <c r="S7">
        <v>6.0000000000000001E-3</v>
      </c>
      <c r="T7">
        <v>4.0000000000000001E-3</v>
      </c>
      <c r="U7">
        <v>3.0000000000000001E-3</v>
      </c>
      <c r="V7">
        <v>4.0000000000000001E-3</v>
      </c>
      <c r="W7">
        <v>0.28100000000000003</v>
      </c>
      <c r="Z7" s="1">
        <f t="shared" si="0"/>
        <v>3.8000000000000004E-3</v>
      </c>
      <c r="AA7" s="1">
        <f t="shared" si="1"/>
        <v>3.1700000000000006E-2</v>
      </c>
    </row>
    <row r="8" spans="1:27">
      <c r="A8">
        <v>7</v>
      </c>
      <c r="B8" t="s">
        <v>155</v>
      </c>
      <c r="C8">
        <v>30</v>
      </c>
      <c r="D8">
        <v>2E-3</v>
      </c>
      <c r="E8">
        <v>3.0000000000000001E-3</v>
      </c>
      <c r="F8">
        <v>1E-3</v>
      </c>
      <c r="G8">
        <v>2E-3</v>
      </c>
      <c r="H8">
        <v>4.0000000000000001E-3</v>
      </c>
      <c r="I8">
        <v>0</v>
      </c>
      <c r="J8">
        <v>1E-3</v>
      </c>
      <c r="K8">
        <v>1E-3</v>
      </c>
      <c r="L8">
        <v>3.0000000000000001E-3</v>
      </c>
      <c r="M8">
        <v>2E-3</v>
      </c>
      <c r="N8">
        <v>3.0000000000000001E-3</v>
      </c>
      <c r="O8">
        <v>1E-3</v>
      </c>
      <c r="P8">
        <v>2E-3</v>
      </c>
      <c r="Q8">
        <v>1E-3</v>
      </c>
      <c r="R8">
        <v>2E-3</v>
      </c>
      <c r="S8">
        <v>2E-3</v>
      </c>
      <c r="T8">
        <v>3.0000000000000001E-3</v>
      </c>
      <c r="U8">
        <v>1E-3</v>
      </c>
      <c r="V8">
        <v>7.0000000000000001E-3</v>
      </c>
      <c r="W8">
        <v>0.33600000000000002</v>
      </c>
      <c r="Z8" s="1">
        <f t="shared" si="0"/>
        <v>1.9000000000000002E-3</v>
      </c>
      <c r="AA8" s="1">
        <f t="shared" si="1"/>
        <v>3.5800000000000005E-2</v>
      </c>
    </row>
    <row r="9" spans="1:27">
      <c r="A9">
        <v>8</v>
      </c>
      <c r="B9" t="s">
        <v>156</v>
      </c>
      <c r="C9">
        <v>30</v>
      </c>
      <c r="D9">
        <v>1.0999999999999999E-2</v>
      </c>
      <c r="E9">
        <v>3.0000000000000001E-3</v>
      </c>
      <c r="F9">
        <v>1E-3</v>
      </c>
      <c r="G9">
        <v>3.0000000000000001E-3</v>
      </c>
      <c r="H9">
        <v>3.0000000000000001E-3</v>
      </c>
      <c r="I9">
        <v>0</v>
      </c>
      <c r="J9">
        <v>1E-3</v>
      </c>
      <c r="K9">
        <v>1E-3</v>
      </c>
      <c r="L9">
        <v>3.0000000000000001E-3</v>
      </c>
      <c r="M9">
        <v>2E-3</v>
      </c>
      <c r="N9">
        <v>2E-3</v>
      </c>
      <c r="O9">
        <v>1E-3</v>
      </c>
      <c r="P9">
        <v>2E-3</v>
      </c>
      <c r="Q9">
        <v>1E-3</v>
      </c>
      <c r="R9">
        <v>2E-3</v>
      </c>
      <c r="S9">
        <v>4.0000000000000001E-3</v>
      </c>
      <c r="T9">
        <v>3.0000000000000001E-3</v>
      </c>
      <c r="U9">
        <v>1E-3</v>
      </c>
      <c r="V9">
        <v>4.0000000000000001E-3</v>
      </c>
      <c r="W9">
        <v>0.48799999999999999</v>
      </c>
      <c r="Z9" s="1">
        <f t="shared" si="0"/>
        <v>2.7999999999999995E-3</v>
      </c>
      <c r="AA9" s="1">
        <f t="shared" si="1"/>
        <v>5.0799999999999998E-2</v>
      </c>
    </row>
    <row r="10" spans="1:27">
      <c r="A10">
        <v>9</v>
      </c>
      <c r="B10" t="s">
        <v>157</v>
      </c>
      <c r="C10">
        <v>30</v>
      </c>
      <c r="D10">
        <v>1E-3</v>
      </c>
      <c r="E10">
        <v>3.0000000000000001E-3</v>
      </c>
      <c r="F10">
        <v>1E-3</v>
      </c>
      <c r="G10">
        <v>4.0000000000000001E-3</v>
      </c>
      <c r="H10">
        <v>4.0000000000000001E-3</v>
      </c>
      <c r="I10">
        <v>0</v>
      </c>
      <c r="J10">
        <v>2E-3</v>
      </c>
      <c r="K10">
        <v>1E-3</v>
      </c>
      <c r="L10">
        <v>4.0000000000000001E-3</v>
      </c>
      <c r="M10">
        <v>1E-3</v>
      </c>
      <c r="N10">
        <v>4.0000000000000001E-3</v>
      </c>
      <c r="O10">
        <v>1E-3</v>
      </c>
      <c r="P10">
        <v>8.0000000000000002E-3</v>
      </c>
      <c r="Q10">
        <v>4.0000000000000001E-3</v>
      </c>
      <c r="R10">
        <v>7.0000000000000001E-3</v>
      </c>
      <c r="S10">
        <v>1E-3</v>
      </c>
      <c r="T10">
        <v>3.0000000000000001E-3</v>
      </c>
      <c r="U10">
        <v>1E-3</v>
      </c>
      <c r="V10">
        <v>8.9999999999999993E-3</v>
      </c>
      <c r="W10">
        <v>0.434</v>
      </c>
      <c r="Z10" s="1">
        <f t="shared" si="0"/>
        <v>2.1000000000000003E-3</v>
      </c>
      <c r="AA10" s="1">
        <f t="shared" si="1"/>
        <v>4.7199999999999999E-2</v>
      </c>
    </row>
    <row r="11" spans="1:27">
      <c r="A11">
        <v>10</v>
      </c>
      <c r="B11" t="s">
        <v>158</v>
      </c>
      <c r="C11">
        <v>30</v>
      </c>
      <c r="D11">
        <v>4.0000000000000001E-3</v>
      </c>
      <c r="E11">
        <v>2E-3</v>
      </c>
      <c r="F11">
        <v>2E-3</v>
      </c>
      <c r="G11">
        <v>2E-3</v>
      </c>
      <c r="H11">
        <v>3.0000000000000001E-3</v>
      </c>
      <c r="I11">
        <v>2E-3</v>
      </c>
      <c r="J11">
        <v>1E-3</v>
      </c>
      <c r="K11">
        <v>1E-3</v>
      </c>
      <c r="L11">
        <v>3.0000000000000001E-3</v>
      </c>
      <c r="M11">
        <v>1E-3</v>
      </c>
      <c r="N11">
        <v>1E-3</v>
      </c>
      <c r="O11">
        <v>2E-3</v>
      </c>
      <c r="P11">
        <v>1E-3</v>
      </c>
      <c r="Q11">
        <v>3.0000000000000001E-3</v>
      </c>
      <c r="R11">
        <v>2E-3</v>
      </c>
      <c r="S11">
        <v>1E-3</v>
      </c>
      <c r="T11">
        <v>2E-3</v>
      </c>
      <c r="U11">
        <v>1E-3</v>
      </c>
      <c r="V11">
        <v>3.0000000000000001E-3</v>
      </c>
      <c r="W11">
        <v>0.32600000000000001</v>
      </c>
      <c r="Z11" s="1">
        <f t="shared" si="0"/>
        <v>2.1000000000000003E-3</v>
      </c>
      <c r="AA11" s="1">
        <f t="shared" si="1"/>
        <v>3.4200000000000001E-2</v>
      </c>
    </row>
    <row r="12" spans="1:27">
      <c r="A12">
        <v>11</v>
      </c>
      <c r="B12" t="s">
        <v>159</v>
      </c>
      <c r="C12">
        <v>30</v>
      </c>
      <c r="D12">
        <v>1E-3</v>
      </c>
      <c r="E12">
        <v>3.0000000000000001E-3</v>
      </c>
      <c r="F12">
        <v>1E-3</v>
      </c>
      <c r="G12">
        <v>1E-3</v>
      </c>
      <c r="H12">
        <v>3.0000000000000001E-3</v>
      </c>
      <c r="I12">
        <v>0</v>
      </c>
      <c r="J12">
        <v>1E-3</v>
      </c>
      <c r="K12">
        <v>1E-3</v>
      </c>
      <c r="L12">
        <v>2E-3</v>
      </c>
      <c r="M12">
        <v>7.0000000000000001E-3</v>
      </c>
      <c r="N12">
        <v>2E-3</v>
      </c>
      <c r="O12">
        <v>1E-3</v>
      </c>
      <c r="P12">
        <v>2E-3</v>
      </c>
      <c r="Q12">
        <v>1E-3</v>
      </c>
      <c r="R12">
        <v>2E-3</v>
      </c>
      <c r="S12">
        <v>2E-3</v>
      </c>
      <c r="T12">
        <v>3.0000000000000001E-3</v>
      </c>
      <c r="U12">
        <v>1E-3</v>
      </c>
      <c r="V12">
        <v>4.0000000000000001E-3</v>
      </c>
      <c r="W12">
        <v>0.318</v>
      </c>
      <c r="Z12" s="1">
        <f t="shared" si="0"/>
        <v>2.0000000000000005E-3</v>
      </c>
      <c r="AA12" s="1">
        <f t="shared" si="1"/>
        <v>3.3600000000000005E-2</v>
      </c>
    </row>
    <row r="13" spans="1:27">
      <c r="A13">
        <v>12</v>
      </c>
      <c r="B13" t="s">
        <v>160</v>
      </c>
      <c r="C13">
        <v>30</v>
      </c>
      <c r="D13">
        <v>3.0000000000000001E-3</v>
      </c>
      <c r="E13">
        <v>2E-3</v>
      </c>
      <c r="F13">
        <v>1.9E-2</v>
      </c>
      <c r="G13">
        <v>1E-3</v>
      </c>
      <c r="H13">
        <v>2E-3</v>
      </c>
      <c r="I13">
        <v>6.0000000000000001E-3</v>
      </c>
      <c r="J13">
        <v>1E-3</v>
      </c>
      <c r="K13">
        <v>1E-3</v>
      </c>
      <c r="L13">
        <v>3.0000000000000001E-3</v>
      </c>
      <c r="M13">
        <v>7.0000000000000001E-3</v>
      </c>
      <c r="N13">
        <v>1E-3</v>
      </c>
      <c r="O13">
        <v>1.7999999999999999E-2</v>
      </c>
      <c r="P13">
        <v>3.0000000000000001E-3</v>
      </c>
      <c r="Q13">
        <v>4.0000000000000001E-3</v>
      </c>
      <c r="R13">
        <v>2E-3</v>
      </c>
      <c r="S13">
        <v>1E-3</v>
      </c>
      <c r="T13">
        <v>2E-3</v>
      </c>
      <c r="U13">
        <v>1E-3</v>
      </c>
      <c r="V13">
        <v>1E-3</v>
      </c>
      <c r="W13">
        <v>0.28000000000000003</v>
      </c>
      <c r="Z13" s="1">
        <f t="shared" si="0"/>
        <v>4.5000000000000005E-3</v>
      </c>
      <c r="AA13" s="1">
        <f t="shared" si="1"/>
        <v>3.1300000000000008E-2</v>
      </c>
    </row>
    <row r="14" spans="1:27">
      <c r="A14">
        <v>13</v>
      </c>
      <c r="B14" t="s">
        <v>161</v>
      </c>
      <c r="C14">
        <v>30</v>
      </c>
      <c r="D14">
        <v>1.4999999999999999E-2</v>
      </c>
      <c r="E14">
        <v>2E-3</v>
      </c>
      <c r="F14">
        <v>3.0000000000000001E-3</v>
      </c>
      <c r="G14">
        <v>2E-3</v>
      </c>
      <c r="H14">
        <v>2E-3</v>
      </c>
      <c r="I14">
        <v>1E-3</v>
      </c>
      <c r="J14">
        <v>1E-3</v>
      </c>
      <c r="K14">
        <v>1E-3</v>
      </c>
      <c r="L14">
        <v>3.0000000000000001E-3</v>
      </c>
      <c r="M14">
        <v>2E-3</v>
      </c>
      <c r="N14">
        <v>1E-3</v>
      </c>
      <c r="O14">
        <v>1E-3</v>
      </c>
      <c r="P14">
        <v>8.0000000000000002E-3</v>
      </c>
      <c r="Q14">
        <v>2E-3</v>
      </c>
      <c r="R14">
        <v>1E-3</v>
      </c>
      <c r="S14">
        <v>3.0000000000000001E-3</v>
      </c>
      <c r="T14">
        <v>2E-3</v>
      </c>
      <c r="U14">
        <v>4.0000000000000001E-3</v>
      </c>
      <c r="V14">
        <v>2E-3</v>
      </c>
      <c r="W14">
        <v>0.58299999999999996</v>
      </c>
      <c r="Z14" s="1">
        <f t="shared" si="0"/>
        <v>3.2000000000000002E-3</v>
      </c>
      <c r="AA14" s="1">
        <f t="shared" si="1"/>
        <v>6.0699999999999997E-2</v>
      </c>
    </row>
    <row r="15" spans="1:27">
      <c r="A15">
        <v>14</v>
      </c>
      <c r="B15" t="s">
        <v>162</v>
      </c>
      <c r="C15">
        <v>30</v>
      </c>
      <c r="D15">
        <v>8.9999999999999993E-3</v>
      </c>
      <c r="E15">
        <v>2E-3</v>
      </c>
      <c r="F15">
        <v>7.0000000000000001E-3</v>
      </c>
      <c r="G15">
        <v>1E-3</v>
      </c>
      <c r="H15">
        <v>2E-3</v>
      </c>
      <c r="I15">
        <v>3.0000000000000001E-3</v>
      </c>
      <c r="J15">
        <v>0</v>
      </c>
      <c r="K15">
        <v>1E-3</v>
      </c>
      <c r="L15">
        <v>3.0000000000000001E-3</v>
      </c>
      <c r="M15">
        <v>2E-3</v>
      </c>
      <c r="N15">
        <v>1E-3</v>
      </c>
      <c r="O15">
        <v>1E-3</v>
      </c>
      <c r="P15">
        <v>2E-3</v>
      </c>
      <c r="Q15">
        <v>1E-3</v>
      </c>
      <c r="R15">
        <v>1E-3</v>
      </c>
      <c r="S15">
        <v>1E-3</v>
      </c>
      <c r="T15">
        <v>2E-3</v>
      </c>
      <c r="U15">
        <v>2E-3</v>
      </c>
      <c r="V15">
        <v>2E-3</v>
      </c>
      <c r="W15">
        <v>0.27500000000000002</v>
      </c>
      <c r="Z15" s="1">
        <f t="shared" si="0"/>
        <v>3.0000000000000001E-3</v>
      </c>
      <c r="AA15" s="1">
        <f t="shared" si="1"/>
        <v>2.8800000000000003E-2</v>
      </c>
    </row>
    <row r="16" spans="1:27">
      <c r="A16">
        <v>15</v>
      </c>
      <c r="B16" t="s">
        <v>163</v>
      </c>
      <c r="C16">
        <v>30</v>
      </c>
      <c r="D16">
        <v>2.1999999999999999E-2</v>
      </c>
      <c r="E16">
        <v>2E-3</v>
      </c>
      <c r="F16">
        <v>3.0000000000000001E-3</v>
      </c>
      <c r="G16">
        <v>4.0000000000000001E-3</v>
      </c>
      <c r="H16">
        <v>2E-3</v>
      </c>
      <c r="I16">
        <v>1E-3</v>
      </c>
      <c r="J16">
        <v>1E-3</v>
      </c>
      <c r="K16">
        <v>1E-3</v>
      </c>
      <c r="L16">
        <v>5.0000000000000001E-3</v>
      </c>
      <c r="M16">
        <v>1E-3</v>
      </c>
      <c r="N16">
        <v>2E-3</v>
      </c>
      <c r="O16">
        <v>1E-3</v>
      </c>
      <c r="P16">
        <v>5.0000000000000001E-3</v>
      </c>
      <c r="Q16">
        <v>5.0000000000000001E-3</v>
      </c>
      <c r="R16">
        <v>2E-3</v>
      </c>
      <c r="S16">
        <v>2E-3</v>
      </c>
      <c r="T16">
        <v>2E-3</v>
      </c>
      <c r="U16">
        <v>4.0000000000000001E-3</v>
      </c>
      <c r="V16">
        <v>3.0000000000000001E-3</v>
      </c>
      <c r="W16">
        <v>0.56999999999999995</v>
      </c>
      <c r="Z16" s="1">
        <f t="shared" si="0"/>
        <v>4.2000000000000006E-3</v>
      </c>
      <c r="AA16" s="1">
        <f t="shared" si="1"/>
        <v>5.96E-2</v>
      </c>
    </row>
    <row r="17" spans="1:27">
      <c r="A17">
        <v>16</v>
      </c>
      <c r="B17" t="s">
        <v>164</v>
      </c>
      <c r="C17">
        <v>30</v>
      </c>
      <c r="D17">
        <v>8.9999999999999993E-3</v>
      </c>
      <c r="E17">
        <v>3.0000000000000001E-3</v>
      </c>
      <c r="F17">
        <v>1E-3</v>
      </c>
      <c r="G17">
        <v>5.0000000000000001E-3</v>
      </c>
      <c r="H17">
        <v>3.0000000000000001E-3</v>
      </c>
      <c r="I17">
        <v>1E-3</v>
      </c>
      <c r="J17">
        <v>1E-3</v>
      </c>
      <c r="K17">
        <v>1E-3</v>
      </c>
      <c r="L17">
        <v>3.0000000000000001E-3</v>
      </c>
      <c r="M17">
        <v>2E-3</v>
      </c>
      <c r="N17">
        <v>3.0000000000000001E-3</v>
      </c>
      <c r="O17">
        <v>1E-3</v>
      </c>
      <c r="P17">
        <v>1.2999999999999999E-2</v>
      </c>
      <c r="Q17">
        <v>2E-3</v>
      </c>
      <c r="R17">
        <v>2E-3</v>
      </c>
      <c r="S17">
        <v>2E-3</v>
      </c>
      <c r="T17">
        <v>3.0000000000000001E-3</v>
      </c>
      <c r="U17">
        <v>3.0000000000000001E-3</v>
      </c>
      <c r="V17">
        <v>4.0000000000000001E-3</v>
      </c>
      <c r="W17">
        <v>0.182</v>
      </c>
      <c r="Z17" s="1">
        <f t="shared" si="0"/>
        <v>2.9000000000000007E-3</v>
      </c>
      <c r="AA17" s="1">
        <f t="shared" si="1"/>
        <v>2.1499999999999998E-2</v>
      </c>
    </row>
    <row r="18" spans="1:27">
      <c r="A18">
        <v>17</v>
      </c>
      <c r="B18" t="s">
        <v>165</v>
      </c>
      <c r="C18">
        <v>30</v>
      </c>
      <c r="D18">
        <v>3.0000000000000001E-3</v>
      </c>
      <c r="E18">
        <v>3.0000000000000001E-3</v>
      </c>
      <c r="F18">
        <v>1E-3</v>
      </c>
      <c r="G18">
        <v>2E-3</v>
      </c>
      <c r="H18">
        <v>3.0000000000000001E-3</v>
      </c>
      <c r="I18">
        <v>0</v>
      </c>
      <c r="J18">
        <v>1E-3</v>
      </c>
      <c r="K18">
        <v>1E-3</v>
      </c>
      <c r="L18">
        <v>2E-3</v>
      </c>
      <c r="M18">
        <v>8.0000000000000002E-3</v>
      </c>
      <c r="N18">
        <v>2E-3</v>
      </c>
      <c r="O18">
        <v>1E-3</v>
      </c>
      <c r="P18">
        <v>5.0000000000000001E-3</v>
      </c>
      <c r="Q18">
        <v>1E-3</v>
      </c>
      <c r="R18">
        <v>1E-3</v>
      </c>
      <c r="S18">
        <v>3.0000000000000001E-3</v>
      </c>
      <c r="T18">
        <v>3.0000000000000001E-3</v>
      </c>
      <c r="U18">
        <v>3.0000000000000001E-3</v>
      </c>
      <c r="V18">
        <v>2E-3</v>
      </c>
      <c r="W18">
        <v>0.30399999999999999</v>
      </c>
      <c r="Z18" s="1">
        <f t="shared" si="0"/>
        <v>2.4000000000000002E-3</v>
      </c>
      <c r="AA18" s="1">
        <f t="shared" si="1"/>
        <v>3.2500000000000001E-2</v>
      </c>
    </row>
    <row r="19" spans="1:27">
      <c r="A19">
        <v>18</v>
      </c>
      <c r="B19" t="s">
        <v>166</v>
      </c>
      <c r="C19">
        <v>30</v>
      </c>
      <c r="D19">
        <v>1E-3</v>
      </c>
      <c r="E19">
        <v>4.0000000000000001E-3</v>
      </c>
      <c r="F19">
        <v>2E-3</v>
      </c>
      <c r="G19">
        <v>4.0000000000000001E-3</v>
      </c>
      <c r="H19">
        <v>4.0000000000000001E-3</v>
      </c>
      <c r="I19">
        <v>2E-3</v>
      </c>
      <c r="J19">
        <v>1E-3</v>
      </c>
      <c r="K19">
        <v>2E-3</v>
      </c>
      <c r="L19">
        <v>6.0000000000000001E-3</v>
      </c>
      <c r="M19">
        <v>2E-3</v>
      </c>
      <c r="N19">
        <v>1E-3</v>
      </c>
      <c r="O19">
        <v>1E-3</v>
      </c>
      <c r="P19">
        <v>1E-3</v>
      </c>
      <c r="Q19">
        <v>2E-3</v>
      </c>
      <c r="R19">
        <v>2E-3</v>
      </c>
      <c r="S19">
        <v>2E-3</v>
      </c>
      <c r="T19">
        <v>4.0000000000000001E-3</v>
      </c>
      <c r="U19">
        <v>1E-3</v>
      </c>
      <c r="V19">
        <v>3.0000000000000001E-3</v>
      </c>
      <c r="W19">
        <v>0.26400000000000001</v>
      </c>
      <c r="Z19" s="1">
        <f t="shared" si="0"/>
        <v>2.8000000000000004E-3</v>
      </c>
      <c r="AA19" s="1">
        <f t="shared" si="1"/>
        <v>2.8100000000000003E-2</v>
      </c>
    </row>
    <row r="20" spans="1:27">
      <c r="A20">
        <v>19</v>
      </c>
      <c r="B20" t="s">
        <v>167</v>
      </c>
      <c r="C20">
        <v>30</v>
      </c>
      <c r="D20">
        <v>3.5000000000000003E-2</v>
      </c>
      <c r="E20">
        <v>3.0000000000000001E-3</v>
      </c>
      <c r="F20">
        <v>2E-3</v>
      </c>
      <c r="G20">
        <v>3.0000000000000001E-3</v>
      </c>
      <c r="H20">
        <v>3.0000000000000001E-3</v>
      </c>
      <c r="I20">
        <v>5.0000000000000001E-3</v>
      </c>
      <c r="J20">
        <v>1E-3</v>
      </c>
      <c r="K20">
        <v>2E-3</v>
      </c>
      <c r="L20">
        <v>5.0000000000000001E-3</v>
      </c>
      <c r="M20">
        <v>1.7000000000000001E-2</v>
      </c>
      <c r="N20">
        <v>2E-3</v>
      </c>
      <c r="O20">
        <v>1E-3</v>
      </c>
      <c r="P20">
        <v>7.0000000000000001E-3</v>
      </c>
      <c r="Q20">
        <v>1.4999999999999999E-2</v>
      </c>
      <c r="R20">
        <v>2E-3</v>
      </c>
      <c r="S20">
        <v>4.0000000000000001E-3</v>
      </c>
      <c r="T20">
        <v>3.0000000000000001E-3</v>
      </c>
      <c r="U20">
        <v>2.5999999999999999E-2</v>
      </c>
      <c r="V20">
        <v>2E-3</v>
      </c>
      <c r="W20">
        <v>0.22800000000000001</v>
      </c>
      <c r="Z20" s="1">
        <f t="shared" si="0"/>
        <v>7.6000000000000009E-3</v>
      </c>
      <c r="AA20" s="1">
        <f t="shared" si="1"/>
        <v>2.9000000000000005E-2</v>
      </c>
    </row>
    <row r="21" spans="1:27">
      <c r="A21">
        <v>20</v>
      </c>
      <c r="B21" t="s">
        <v>168</v>
      </c>
      <c r="C21">
        <v>30</v>
      </c>
      <c r="D21">
        <v>8.9999999999999993E-3</v>
      </c>
      <c r="E21">
        <v>3.0000000000000001E-3</v>
      </c>
      <c r="F21">
        <v>3.0000000000000001E-3</v>
      </c>
      <c r="G21">
        <v>5.0000000000000001E-3</v>
      </c>
      <c r="H21">
        <v>3.0000000000000001E-3</v>
      </c>
      <c r="I21">
        <v>1E-3</v>
      </c>
      <c r="J21">
        <v>1E-3</v>
      </c>
      <c r="K21">
        <v>1E-3</v>
      </c>
      <c r="L21">
        <v>6.0000000000000001E-3</v>
      </c>
      <c r="M21">
        <v>1E-3</v>
      </c>
      <c r="N21">
        <v>1E-3</v>
      </c>
      <c r="O21">
        <v>1E-3</v>
      </c>
      <c r="P21">
        <v>1E-3</v>
      </c>
      <c r="Q21">
        <v>1.9E-2</v>
      </c>
      <c r="R21">
        <v>1E-3</v>
      </c>
      <c r="S21">
        <v>2E-3</v>
      </c>
      <c r="T21">
        <v>3.0000000000000001E-3</v>
      </c>
      <c r="U21">
        <v>2E-3</v>
      </c>
      <c r="V21">
        <v>2E-3</v>
      </c>
      <c r="W21">
        <v>0.32</v>
      </c>
      <c r="Z21" s="1">
        <f t="shared" si="0"/>
        <v>3.3E-3</v>
      </c>
      <c r="AA21" s="1">
        <f t="shared" si="1"/>
        <v>3.5199999999999995E-2</v>
      </c>
    </row>
    <row r="22" spans="1:27">
      <c r="A22">
        <v>21</v>
      </c>
      <c r="B22" t="s">
        <v>169</v>
      </c>
      <c r="C22">
        <v>30</v>
      </c>
      <c r="D22">
        <v>2E-3</v>
      </c>
      <c r="E22">
        <v>3.0000000000000001E-3</v>
      </c>
      <c r="F22">
        <v>1E-3</v>
      </c>
      <c r="G22">
        <v>3.0000000000000001E-3</v>
      </c>
      <c r="H22">
        <v>3.0000000000000001E-3</v>
      </c>
      <c r="I22">
        <v>3.0000000000000001E-3</v>
      </c>
      <c r="J22">
        <v>3.0000000000000001E-3</v>
      </c>
      <c r="K22">
        <v>2E-3</v>
      </c>
      <c r="L22">
        <v>3.0000000000000001E-3</v>
      </c>
      <c r="M22">
        <v>2E-3</v>
      </c>
      <c r="N22">
        <v>4.0000000000000001E-3</v>
      </c>
      <c r="O22">
        <v>1E-3</v>
      </c>
      <c r="P22">
        <v>3.7999999999999999E-2</v>
      </c>
      <c r="Q22">
        <v>8.0000000000000002E-3</v>
      </c>
      <c r="R22">
        <v>5.0000000000000001E-3</v>
      </c>
      <c r="S22">
        <v>2E-3</v>
      </c>
      <c r="T22">
        <v>3.0000000000000001E-3</v>
      </c>
      <c r="U22">
        <v>2E-3</v>
      </c>
      <c r="V22">
        <v>5.0000000000000001E-3</v>
      </c>
      <c r="W22">
        <v>0.18</v>
      </c>
      <c r="Z22" s="1">
        <f t="shared" si="0"/>
        <v>2.4999999999999996E-3</v>
      </c>
      <c r="AA22" s="1">
        <f t="shared" si="1"/>
        <v>2.4799999999999999E-2</v>
      </c>
    </row>
    <row r="23" spans="1:27">
      <c r="A23">
        <v>22</v>
      </c>
      <c r="B23" t="s">
        <v>170</v>
      </c>
      <c r="C23">
        <v>30</v>
      </c>
      <c r="D23">
        <v>4.0000000000000001E-3</v>
      </c>
      <c r="E23">
        <v>3.0000000000000001E-3</v>
      </c>
      <c r="F23">
        <v>1.6E-2</v>
      </c>
      <c r="G23">
        <v>1E-3</v>
      </c>
      <c r="H23">
        <v>3.0000000000000001E-3</v>
      </c>
      <c r="I23">
        <v>1.0999999999999999E-2</v>
      </c>
      <c r="J23">
        <v>2E-3</v>
      </c>
      <c r="K23">
        <v>2E-3</v>
      </c>
      <c r="L23">
        <v>4.0000000000000001E-3</v>
      </c>
      <c r="M23">
        <v>6.0000000000000001E-3</v>
      </c>
      <c r="N23">
        <v>2E-3</v>
      </c>
      <c r="O23">
        <v>5.0000000000000001E-3</v>
      </c>
      <c r="P23">
        <v>1.2999999999999999E-2</v>
      </c>
      <c r="Q23">
        <v>1E-3</v>
      </c>
      <c r="R23">
        <v>5.0000000000000001E-3</v>
      </c>
      <c r="S23">
        <v>3.0000000000000001E-3</v>
      </c>
      <c r="T23">
        <v>3.0000000000000001E-3</v>
      </c>
      <c r="U23">
        <v>1E-3</v>
      </c>
      <c r="V23">
        <v>4.0000000000000001E-3</v>
      </c>
      <c r="W23">
        <v>0.42499999999999999</v>
      </c>
      <c r="Z23" s="1">
        <f t="shared" si="0"/>
        <v>5.1999999999999998E-3</v>
      </c>
      <c r="AA23" s="1">
        <f t="shared" si="1"/>
        <v>4.6199999999999998E-2</v>
      </c>
    </row>
    <row r="24" spans="1:27">
      <c r="A24">
        <v>23</v>
      </c>
      <c r="B24" t="s">
        <v>171</v>
      </c>
      <c r="C24">
        <v>30</v>
      </c>
      <c r="D24">
        <v>7.0000000000000001E-3</v>
      </c>
      <c r="E24">
        <v>2E-3</v>
      </c>
      <c r="F24">
        <v>1E-3</v>
      </c>
      <c r="G24">
        <v>3.0000000000000001E-3</v>
      </c>
      <c r="H24">
        <v>3.0000000000000001E-3</v>
      </c>
      <c r="I24">
        <v>1E-3</v>
      </c>
      <c r="J24">
        <v>1E-3</v>
      </c>
      <c r="K24">
        <v>1E-3</v>
      </c>
      <c r="L24">
        <v>3.0000000000000001E-3</v>
      </c>
      <c r="M24">
        <v>2E-3</v>
      </c>
      <c r="N24">
        <v>2E-3</v>
      </c>
      <c r="O24">
        <v>1E-3</v>
      </c>
      <c r="P24">
        <v>2E-3</v>
      </c>
      <c r="Q24">
        <v>1E-3</v>
      </c>
      <c r="R24">
        <v>2E-3</v>
      </c>
      <c r="S24">
        <v>5.0000000000000001E-3</v>
      </c>
      <c r="T24">
        <v>2E-3</v>
      </c>
      <c r="U24">
        <v>2E-3</v>
      </c>
      <c r="V24">
        <v>3.0000000000000001E-3</v>
      </c>
      <c r="W24">
        <v>0.54400000000000004</v>
      </c>
      <c r="Z24" s="1">
        <f t="shared" si="0"/>
        <v>2.4000000000000002E-3</v>
      </c>
      <c r="AA24" s="1">
        <f t="shared" si="1"/>
        <v>5.6400000000000006E-2</v>
      </c>
    </row>
    <row r="25" spans="1:27">
      <c r="A25">
        <v>24</v>
      </c>
      <c r="B25" t="s">
        <v>172</v>
      </c>
      <c r="C25">
        <v>30</v>
      </c>
      <c r="D25">
        <v>6.6000000000000003E-2</v>
      </c>
      <c r="E25">
        <v>2E-3</v>
      </c>
      <c r="F25">
        <v>0.78300000000000003</v>
      </c>
      <c r="G25">
        <v>1.7999999999999999E-2</v>
      </c>
      <c r="H25">
        <v>2E-3</v>
      </c>
      <c r="I25">
        <v>0.89100000000000001</v>
      </c>
      <c r="J25">
        <v>8.9999999999999993E-3</v>
      </c>
      <c r="K25">
        <v>8.0000000000000002E-3</v>
      </c>
      <c r="L25">
        <v>6.0000000000000001E-3</v>
      </c>
      <c r="M25">
        <v>0.20799999999999999</v>
      </c>
      <c r="N25">
        <v>0.89</v>
      </c>
      <c r="O25">
        <v>0.187</v>
      </c>
      <c r="P25">
        <v>3.1E-2</v>
      </c>
      <c r="Q25">
        <v>0.35499999999999998</v>
      </c>
      <c r="R25">
        <v>0.11</v>
      </c>
      <c r="S25">
        <v>0.23699999999999999</v>
      </c>
      <c r="T25">
        <v>2E-3</v>
      </c>
      <c r="U25">
        <v>3.3000000000000002E-2</v>
      </c>
      <c r="V25">
        <v>0.63700000000000001</v>
      </c>
      <c r="W25">
        <v>0.113</v>
      </c>
      <c r="Z25" s="1">
        <f t="shared" si="0"/>
        <v>0.19929999999999998</v>
      </c>
      <c r="AA25" s="1">
        <f t="shared" si="1"/>
        <v>0.25950000000000001</v>
      </c>
    </row>
    <row r="26" spans="1:27">
      <c r="A26">
        <v>25</v>
      </c>
      <c r="B26" t="s">
        <v>173</v>
      </c>
      <c r="C26">
        <v>30</v>
      </c>
      <c r="D26">
        <v>0.93100000000000005</v>
      </c>
      <c r="E26">
        <v>2E-3</v>
      </c>
      <c r="F26">
        <v>0.433</v>
      </c>
      <c r="G26">
        <v>4.9000000000000002E-2</v>
      </c>
      <c r="H26">
        <v>2E-3</v>
      </c>
      <c r="I26">
        <v>3.3000000000000002E-2</v>
      </c>
      <c r="J26">
        <v>3.0000000000000001E-3</v>
      </c>
      <c r="K26">
        <v>2E-3</v>
      </c>
      <c r="L26">
        <v>1.4999999999999999E-2</v>
      </c>
      <c r="M26">
        <v>1.2E-2</v>
      </c>
      <c r="N26">
        <v>0.16500000000000001</v>
      </c>
      <c r="O26">
        <v>2.3E-2</v>
      </c>
      <c r="P26">
        <v>7.0000000000000001E-3</v>
      </c>
      <c r="Q26">
        <v>3.9E-2</v>
      </c>
      <c r="R26">
        <v>0.26700000000000002</v>
      </c>
      <c r="S26">
        <v>4.0000000000000001E-3</v>
      </c>
      <c r="T26">
        <v>2E-3</v>
      </c>
      <c r="U26">
        <v>2.5000000000000001E-2</v>
      </c>
      <c r="V26">
        <v>2.3E-2</v>
      </c>
      <c r="W26">
        <v>5.2999999999999999E-2</v>
      </c>
      <c r="Z26" s="1">
        <f t="shared" si="0"/>
        <v>0.14819999999999997</v>
      </c>
      <c r="AA26" s="1">
        <f t="shared" si="1"/>
        <v>6.0800000000000007E-2</v>
      </c>
    </row>
    <row r="27" spans="1:27">
      <c r="A27">
        <v>26</v>
      </c>
      <c r="B27" t="s">
        <v>174</v>
      </c>
      <c r="C27">
        <v>30</v>
      </c>
      <c r="D27">
        <v>6.0000000000000001E-3</v>
      </c>
      <c r="E27">
        <v>1E-3</v>
      </c>
      <c r="F27">
        <v>2.8000000000000001E-2</v>
      </c>
      <c r="G27">
        <v>0.32400000000000001</v>
      </c>
      <c r="H27">
        <v>1E-3</v>
      </c>
      <c r="I27">
        <v>5.0000000000000001E-3</v>
      </c>
      <c r="J27">
        <v>1E-3</v>
      </c>
      <c r="K27">
        <v>1E-3</v>
      </c>
      <c r="L27">
        <v>0.38300000000000001</v>
      </c>
      <c r="M27">
        <v>0.08</v>
      </c>
      <c r="N27">
        <v>0.68500000000000005</v>
      </c>
      <c r="O27">
        <v>2E-3</v>
      </c>
      <c r="P27">
        <v>3.0000000000000001E-3</v>
      </c>
      <c r="Q27">
        <v>0.20799999999999999</v>
      </c>
      <c r="R27">
        <v>2E-3</v>
      </c>
      <c r="S27">
        <v>1.2E-2</v>
      </c>
      <c r="T27">
        <v>1E-3</v>
      </c>
      <c r="U27">
        <v>1E-3</v>
      </c>
      <c r="V27">
        <v>0.28199999999999997</v>
      </c>
      <c r="W27">
        <v>0.41199999999999998</v>
      </c>
      <c r="Z27" s="1">
        <f t="shared" si="0"/>
        <v>8.299999999999999E-2</v>
      </c>
      <c r="AA27" s="1">
        <f t="shared" si="1"/>
        <v>0.1608</v>
      </c>
    </row>
    <row r="28" spans="1:27">
      <c r="A28">
        <v>27</v>
      </c>
      <c r="B28" t="s">
        <v>175</v>
      </c>
      <c r="C28">
        <v>30</v>
      </c>
      <c r="D28">
        <v>0.98599999999999999</v>
      </c>
      <c r="E28">
        <v>1E-3</v>
      </c>
      <c r="F28">
        <v>0.97499999999999998</v>
      </c>
      <c r="G28">
        <v>1E-3</v>
      </c>
      <c r="H28">
        <v>1E-3</v>
      </c>
      <c r="I28">
        <v>0.83299999999999996</v>
      </c>
      <c r="J28">
        <v>2.3E-2</v>
      </c>
      <c r="K28">
        <v>1.2E-2</v>
      </c>
      <c r="L28">
        <v>6.0000000000000001E-3</v>
      </c>
      <c r="M28">
        <v>0.08</v>
      </c>
      <c r="N28">
        <v>0.58399999999999996</v>
      </c>
      <c r="O28">
        <v>0.42</v>
      </c>
      <c r="P28">
        <v>7.9000000000000001E-2</v>
      </c>
      <c r="Q28">
        <v>0.75700000000000001</v>
      </c>
      <c r="R28">
        <v>2.9000000000000001E-2</v>
      </c>
      <c r="S28">
        <v>2E-3</v>
      </c>
      <c r="T28">
        <v>1E-3</v>
      </c>
      <c r="U28">
        <v>0.98299999999999998</v>
      </c>
      <c r="V28">
        <v>0.49</v>
      </c>
      <c r="W28">
        <v>0.57799999999999996</v>
      </c>
      <c r="Z28" s="1">
        <f t="shared" si="0"/>
        <v>0.29179999999999995</v>
      </c>
      <c r="AA28" s="1">
        <f t="shared" si="1"/>
        <v>0.39229999999999998</v>
      </c>
    </row>
    <row r="29" spans="1:27">
      <c r="A29">
        <v>28</v>
      </c>
      <c r="B29" t="s">
        <v>176</v>
      </c>
      <c r="C29">
        <v>30</v>
      </c>
      <c r="D29">
        <v>7.0000000000000001E-3</v>
      </c>
      <c r="E29">
        <v>2E-3</v>
      </c>
      <c r="F29">
        <v>0.26600000000000001</v>
      </c>
      <c r="G29">
        <v>4.3999999999999997E-2</v>
      </c>
      <c r="H29">
        <v>2E-3</v>
      </c>
      <c r="I29">
        <v>0.49099999999999999</v>
      </c>
      <c r="J29">
        <v>5.0000000000000001E-3</v>
      </c>
      <c r="K29">
        <v>3.0000000000000001E-3</v>
      </c>
      <c r="L29">
        <v>5.0000000000000001E-3</v>
      </c>
      <c r="M29">
        <v>2.7E-2</v>
      </c>
      <c r="N29">
        <v>0.77900000000000003</v>
      </c>
      <c r="O29">
        <v>1.0999999999999999E-2</v>
      </c>
      <c r="P29">
        <v>3.2000000000000001E-2</v>
      </c>
      <c r="Q29">
        <v>7.0999999999999994E-2</v>
      </c>
      <c r="R29">
        <v>1.4E-2</v>
      </c>
      <c r="S29">
        <v>0.27600000000000002</v>
      </c>
      <c r="T29">
        <v>2E-3</v>
      </c>
      <c r="U29">
        <v>2E-3</v>
      </c>
      <c r="V29">
        <v>0.14799999999999999</v>
      </c>
      <c r="W29">
        <v>0.192</v>
      </c>
      <c r="Z29" s="1">
        <f t="shared" si="0"/>
        <v>8.5200000000000012E-2</v>
      </c>
      <c r="AA29" s="1">
        <f t="shared" si="1"/>
        <v>0.1527</v>
      </c>
    </row>
    <row r="30" spans="1:27">
      <c r="A30">
        <v>29</v>
      </c>
      <c r="B30" t="s">
        <v>177</v>
      </c>
      <c r="C30">
        <v>30</v>
      </c>
      <c r="D30">
        <v>0.183</v>
      </c>
      <c r="E30">
        <v>1E-3</v>
      </c>
      <c r="F30">
        <v>0.52100000000000002</v>
      </c>
      <c r="G30">
        <v>3.7999999999999999E-2</v>
      </c>
      <c r="H30">
        <v>1E-3</v>
      </c>
      <c r="I30">
        <v>8.6999999999999994E-2</v>
      </c>
      <c r="J30">
        <v>3.0000000000000001E-3</v>
      </c>
      <c r="K30">
        <v>1E-3</v>
      </c>
      <c r="L30">
        <v>2E-3</v>
      </c>
      <c r="M30">
        <v>0.112</v>
      </c>
      <c r="N30">
        <v>0.58499999999999996</v>
      </c>
      <c r="O30">
        <v>2E-3</v>
      </c>
      <c r="P30">
        <v>0.03</v>
      </c>
      <c r="Q30">
        <v>0.03</v>
      </c>
      <c r="R30">
        <v>8.0000000000000002E-3</v>
      </c>
      <c r="S30">
        <v>2.5000000000000001E-2</v>
      </c>
      <c r="T30">
        <v>1E-3</v>
      </c>
      <c r="U30">
        <v>6.0999999999999999E-2</v>
      </c>
      <c r="V30">
        <v>2.7E-2</v>
      </c>
      <c r="W30">
        <v>0.38400000000000001</v>
      </c>
      <c r="Z30" s="1">
        <f t="shared" si="0"/>
        <v>9.4900000000000012E-2</v>
      </c>
      <c r="AA30" s="1">
        <f t="shared" si="1"/>
        <v>0.1153</v>
      </c>
    </row>
    <row r="31" spans="1:27">
      <c r="A31">
        <v>30</v>
      </c>
      <c r="B31" t="s">
        <v>178</v>
      </c>
      <c r="C31">
        <v>30</v>
      </c>
      <c r="D31">
        <v>0.69399999999999995</v>
      </c>
      <c r="E31">
        <v>1E-3</v>
      </c>
      <c r="F31">
        <v>0.223</v>
      </c>
      <c r="G31">
        <v>1E-3</v>
      </c>
      <c r="H31">
        <v>1E-3</v>
      </c>
      <c r="I31">
        <v>2.1000000000000001E-2</v>
      </c>
      <c r="J31">
        <v>3.0000000000000001E-3</v>
      </c>
      <c r="K31">
        <v>2E-3</v>
      </c>
      <c r="L31">
        <v>3.1E-2</v>
      </c>
      <c r="M31">
        <v>1.0999999999999999E-2</v>
      </c>
      <c r="N31">
        <v>5.0999999999999997E-2</v>
      </c>
      <c r="O31">
        <v>3.0000000000000001E-3</v>
      </c>
      <c r="P31">
        <v>1.4999999999999999E-2</v>
      </c>
      <c r="Q31">
        <v>0.82399999999999995</v>
      </c>
      <c r="R31">
        <v>3.5999999999999997E-2</v>
      </c>
      <c r="S31">
        <v>3.0000000000000001E-3</v>
      </c>
      <c r="T31">
        <v>1E-3</v>
      </c>
      <c r="U31">
        <v>0.80800000000000005</v>
      </c>
      <c r="V31">
        <v>7.6999999999999999E-2</v>
      </c>
      <c r="W31">
        <v>0.92800000000000005</v>
      </c>
      <c r="Z31" s="1">
        <f t="shared" si="0"/>
        <v>9.8799999999999999E-2</v>
      </c>
      <c r="AA31" s="1">
        <f t="shared" si="1"/>
        <v>0.27460000000000001</v>
      </c>
    </row>
    <row r="32" spans="1:27">
      <c r="A32">
        <v>31</v>
      </c>
      <c r="B32" t="s">
        <v>179</v>
      </c>
      <c r="C32">
        <v>30</v>
      </c>
      <c r="D32">
        <v>6.0000000000000001E-3</v>
      </c>
      <c r="E32">
        <v>1E-3</v>
      </c>
      <c r="F32">
        <v>0.126</v>
      </c>
      <c r="G32">
        <v>5.0999999999999997E-2</v>
      </c>
      <c r="H32">
        <v>1E-3</v>
      </c>
      <c r="I32">
        <v>0.04</v>
      </c>
      <c r="J32">
        <v>3.5999999999999997E-2</v>
      </c>
      <c r="K32">
        <v>3.0000000000000001E-3</v>
      </c>
      <c r="L32">
        <v>0.157</v>
      </c>
      <c r="M32">
        <v>3.4000000000000002E-2</v>
      </c>
      <c r="N32">
        <v>0.33100000000000002</v>
      </c>
      <c r="O32">
        <v>5.7000000000000002E-2</v>
      </c>
      <c r="P32">
        <v>0.84299999999999997</v>
      </c>
      <c r="Q32">
        <v>0.92200000000000004</v>
      </c>
      <c r="R32">
        <v>2E-3</v>
      </c>
      <c r="S32">
        <v>0.72799999999999998</v>
      </c>
      <c r="T32">
        <v>1E-3</v>
      </c>
      <c r="U32">
        <v>1.0999999999999999E-2</v>
      </c>
      <c r="V32">
        <v>0.61699999999999999</v>
      </c>
      <c r="W32">
        <v>0.878</v>
      </c>
      <c r="Z32" s="1">
        <f t="shared" si="0"/>
        <v>4.5500000000000006E-2</v>
      </c>
      <c r="AA32" s="1">
        <f t="shared" si="1"/>
        <v>0.43899999999999995</v>
      </c>
    </row>
    <row r="33" spans="1:27">
      <c r="A33">
        <v>32</v>
      </c>
      <c r="B33" t="s">
        <v>180</v>
      </c>
      <c r="C33">
        <v>30</v>
      </c>
      <c r="D33">
        <v>0.93700000000000006</v>
      </c>
      <c r="E33">
        <v>3.0000000000000001E-3</v>
      </c>
      <c r="F33">
        <v>5.6000000000000001E-2</v>
      </c>
      <c r="G33">
        <v>3.0000000000000001E-3</v>
      </c>
      <c r="H33">
        <v>3.0000000000000001E-3</v>
      </c>
      <c r="I33">
        <v>1E-3</v>
      </c>
      <c r="J33">
        <v>5.0000000000000001E-3</v>
      </c>
      <c r="K33">
        <v>3.0000000000000001E-3</v>
      </c>
      <c r="L33">
        <v>2.5999999999999999E-2</v>
      </c>
      <c r="M33">
        <v>1.2999999999999999E-2</v>
      </c>
      <c r="N33">
        <v>8.0000000000000002E-3</v>
      </c>
      <c r="O33">
        <v>6.0000000000000001E-3</v>
      </c>
      <c r="P33">
        <v>3.3000000000000002E-2</v>
      </c>
      <c r="Q33">
        <v>6.2E-2</v>
      </c>
      <c r="R33">
        <v>0.17899999999999999</v>
      </c>
      <c r="S33">
        <v>1.4E-2</v>
      </c>
      <c r="T33">
        <v>4.0000000000000001E-3</v>
      </c>
      <c r="U33">
        <v>4.1000000000000002E-2</v>
      </c>
      <c r="V33">
        <v>5.0000000000000001E-3</v>
      </c>
      <c r="W33">
        <v>0.26300000000000001</v>
      </c>
      <c r="Z33" s="1">
        <f t="shared" si="0"/>
        <v>0.10499999999999995</v>
      </c>
      <c r="AA33" s="1">
        <f t="shared" si="1"/>
        <v>6.1499999999999999E-2</v>
      </c>
    </row>
    <row r="34" spans="1:27">
      <c r="A34">
        <v>33</v>
      </c>
      <c r="B34" t="s">
        <v>181</v>
      </c>
      <c r="C34">
        <v>30</v>
      </c>
      <c r="D34">
        <v>6.6000000000000003E-2</v>
      </c>
      <c r="E34">
        <v>3.0000000000000001E-3</v>
      </c>
      <c r="F34">
        <v>3.5000000000000003E-2</v>
      </c>
      <c r="G34">
        <v>2E-3</v>
      </c>
      <c r="H34">
        <v>4.0000000000000001E-3</v>
      </c>
      <c r="I34">
        <v>8.9999999999999993E-3</v>
      </c>
      <c r="J34">
        <v>2E-3</v>
      </c>
      <c r="K34">
        <v>3.0000000000000001E-3</v>
      </c>
      <c r="L34">
        <v>3.6999999999999998E-2</v>
      </c>
      <c r="M34">
        <v>0.14699999999999999</v>
      </c>
      <c r="N34">
        <v>6.0000000000000001E-3</v>
      </c>
      <c r="O34">
        <v>2E-3</v>
      </c>
      <c r="P34">
        <v>6.0000000000000001E-3</v>
      </c>
      <c r="Q34">
        <v>0.46</v>
      </c>
      <c r="R34">
        <v>0.06</v>
      </c>
      <c r="S34">
        <v>3.7999999999999999E-2</v>
      </c>
      <c r="T34">
        <v>4.0000000000000001E-3</v>
      </c>
      <c r="U34">
        <v>7.0000000000000001E-3</v>
      </c>
      <c r="V34">
        <v>0.40699999999999997</v>
      </c>
      <c r="W34">
        <v>0.30599999999999999</v>
      </c>
      <c r="Z34" s="1">
        <f t="shared" si="0"/>
        <v>3.0800000000000001E-2</v>
      </c>
      <c r="AA34" s="1">
        <f t="shared" si="1"/>
        <v>0.12959999999999999</v>
      </c>
    </row>
    <row r="35" spans="1:27">
      <c r="A35">
        <v>34</v>
      </c>
      <c r="B35" t="s">
        <v>182</v>
      </c>
      <c r="C35">
        <v>30</v>
      </c>
      <c r="D35">
        <v>8.9999999999999993E-3</v>
      </c>
      <c r="E35">
        <v>3.0000000000000001E-3</v>
      </c>
      <c r="F35">
        <v>0.02</v>
      </c>
      <c r="G35">
        <v>3.0000000000000001E-3</v>
      </c>
      <c r="H35">
        <v>4.0000000000000001E-3</v>
      </c>
      <c r="I35">
        <v>3.0000000000000001E-3</v>
      </c>
      <c r="J35">
        <v>1.0999999999999999E-2</v>
      </c>
      <c r="K35">
        <v>4.0000000000000001E-3</v>
      </c>
      <c r="L35">
        <v>0.247</v>
      </c>
      <c r="M35">
        <v>8.0000000000000002E-3</v>
      </c>
      <c r="N35">
        <v>4.0000000000000001E-3</v>
      </c>
      <c r="O35">
        <v>3.0000000000000001E-3</v>
      </c>
      <c r="P35">
        <v>0.42799999999999999</v>
      </c>
      <c r="Q35">
        <v>0.14199999999999999</v>
      </c>
      <c r="R35">
        <v>3.2000000000000001E-2</v>
      </c>
      <c r="S35">
        <v>0.314</v>
      </c>
      <c r="T35">
        <v>4.0000000000000001E-3</v>
      </c>
      <c r="U35">
        <v>0.01</v>
      </c>
      <c r="V35">
        <v>0.17499999999999999</v>
      </c>
      <c r="W35">
        <v>0.89900000000000002</v>
      </c>
      <c r="Z35" s="1">
        <f t="shared" si="0"/>
        <v>3.1199999999999999E-2</v>
      </c>
      <c r="AA35" s="1">
        <f t="shared" si="1"/>
        <v>0.2011</v>
      </c>
    </row>
    <row r="36" spans="1:27">
      <c r="A36">
        <v>35</v>
      </c>
      <c r="B36" t="s">
        <v>183</v>
      </c>
      <c r="C36">
        <v>30</v>
      </c>
      <c r="D36">
        <v>0.20899999999999999</v>
      </c>
      <c r="E36">
        <v>2E-3</v>
      </c>
      <c r="F36">
        <v>0.20399999999999999</v>
      </c>
      <c r="G36">
        <v>3.5000000000000003E-2</v>
      </c>
      <c r="H36">
        <v>2E-3</v>
      </c>
      <c r="I36">
        <v>5.8000000000000003E-2</v>
      </c>
      <c r="J36">
        <v>1.7000000000000001E-2</v>
      </c>
      <c r="K36">
        <v>7.0000000000000001E-3</v>
      </c>
      <c r="L36">
        <v>0.77300000000000002</v>
      </c>
      <c r="M36">
        <v>0.58099999999999996</v>
      </c>
      <c r="N36">
        <v>4.7E-2</v>
      </c>
      <c r="O36">
        <v>5.3999999999999999E-2</v>
      </c>
      <c r="P36">
        <v>0.34300000000000003</v>
      </c>
      <c r="Q36">
        <v>0.97899999999999998</v>
      </c>
      <c r="R36">
        <v>0.14299999999999999</v>
      </c>
      <c r="S36">
        <v>0.13900000000000001</v>
      </c>
      <c r="T36">
        <v>2E-3</v>
      </c>
      <c r="U36">
        <v>6.0999999999999999E-2</v>
      </c>
      <c r="V36">
        <v>0.876</v>
      </c>
      <c r="W36">
        <v>0.65400000000000003</v>
      </c>
      <c r="Z36" s="1">
        <f t="shared" si="0"/>
        <v>0.1888</v>
      </c>
      <c r="AA36" s="1">
        <f t="shared" si="1"/>
        <v>0.32979999999999998</v>
      </c>
    </row>
    <row r="37" spans="1:27">
      <c r="A37">
        <v>36</v>
      </c>
      <c r="B37" t="s">
        <v>184</v>
      </c>
      <c r="C37">
        <v>30</v>
      </c>
      <c r="D37">
        <v>5.0000000000000001E-3</v>
      </c>
      <c r="E37">
        <v>2E-3</v>
      </c>
      <c r="F37">
        <v>1.2E-2</v>
      </c>
      <c r="G37">
        <v>0.35</v>
      </c>
      <c r="H37">
        <v>2E-3</v>
      </c>
      <c r="I37">
        <v>6.0000000000000001E-3</v>
      </c>
      <c r="J37">
        <v>7.0000000000000001E-3</v>
      </c>
      <c r="K37">
        <v>6.0000000000000001E-3</v>
      </c>
      <c r="L37">
        <v>0.86599999999999999</v>
      </c>
      <c r="M37">
        <v>0.57699999999999996</v>
      </c>
      <c r="N37">
        <v>0.39500000000000002</v>
      </c>
      <c r="O37">
        <v>3.5999999999999997E-2</v>
      </c>
      <c r="P37">
        <v>0.16</v>
      </c>
      <c r="Q37">
        <v>0.38700000000000001</v>
      </c>
      <c r="R37">
        <v>5.3999999999999999E-2</v>
      </c>
      <c r="S37">
        <v>1.0999999999999999E-2</v>
      </c>
      <c r="T37">
        <v>2E-3</v>
      </c>
      <c r="U37">
        <v>2E-3</v>
      </c>
      <c r="V37">
        <v>0.61699999999999999</v>
      </c>
      <c r="W37">
        <v>0.57399999999999995</v>
      </c>
      <c r="Z37" s="1">
        <f t="shared" si="0"/>
        <v>0.18329999999999999</v>
      </c>
      <c r="AA37" s="1">
        <f t="shared" si="1"/>
        <v>0.2238</v>
      </c>
    </row>
    <row r="38" spans="1:27">
      <c r="A38">
        <v>37</v>
      </c>
      <c r="B38" t="s">
        <v>185</v>
      </c>
      <c r="C38">
        <v>30</v>
      </c>
      <c r="D38">
        <v>4.0000000000000001E-3</v>
      </c>
      <c r="E38">
        <v>3.0000000000000001E-3</v>
      </c>
      <c r="F38">
        <v>6.0000000000000001E-3</v>
      </c>
      <c r="G38">
        <v>3.5000000000000003E-2</v>
      </c>
      <c r="H38">
        <v>3.0000000000000001E-3</v>
      </c>
      <c r="I38">
        <v>3.0000000000000001E-3</v>
      </c>
      <c r="J38">
        <v>4.0000000000000001E-3</v>
      </c>
      <c r="K38">
        <v>3.0000000000000001E-3</v>
      </c>
      <c r="L38">
        <v>0.77200000000000002</v>
      </c>
      <c r="M38">
        <v>0.56899999999999995</v>
      </c>
      <c r="N38">
        <v>9.0999999999999998E-2</v>
      </c>
      <c r="O38">
        <v>2E-3</v>
      </c>
      <c r="P38">
        <v>0.27900000000000003</v>
      </c>
      <c r="Q38">
        <v>0.28100000000000003</v>
      </c>
      <c r="R38">
        <v>3.4000000000000002E-2</v>
      </c>
      <c r="S38">
        <v>5.0000000000000001E-3</v>
      </c>
      <c r="T38">
        <v>3.0000000000000001E-3</v>
      </c>
      <c r="U38">
        <v>3.0000000000000001E-3</v>
      </c>
      <c r="V38">
        <v>7.0000000000000007E-2</v>
      </c>
      <c r="W38">
        <v>0.60599999999999998</v>
      </c>
      <c r="Z38" s="1">
        <f t="shared" si="0"/>
        <v>0.14020000000000002</v>
      </c>
      <c r="AA38" s="1">
        <f t="shared" si="1"/>
        <v>0.13740000000000002</v>
      </c>
    </row>
    <row r="39" spans="1:27">
      <c r="A39">
        <v>38</v>
      </c>
      <c r="B39" t="s">
        <v>186</v>
      </c>
      <c r="C39">
        <v>30</v>
      </c>
      <c r="D39">
        <v>0.99</v>
      </c>
      <c r="E39">
        <v>1E-3</v>
      </c>
      <c r="F39">
        <v>0.97699999999999998</v>
      </c>
      <c r="G39">
        <v>0.46899999999999997</v>
      </c>
      <c r="H39">
        <v>1E-3</v>
      </c>
      <c r="I39">
        <v>0.92500000000000004</v>
      </c>
      <c r="J39">
        <v>2.3E-2</v>
      </c>
      <c r="K39">
        <v>1.2999999999999999E-2</v>
      </c>
      <c r="L39">
        <v>0.53700000000000003</v>
      </c>
      <c r="M39">
        <v>0.54</v>
      </c>
      <c r="N39">
        <v>0.93100000000000005</v>
      </c>
      <c r="O39">
        <v>0.86399999999999999</v>
      </c>
      <c r="P39">
        <v>0.19600000000000001</v>
      </c>
      <c r="Q39">
        <v>0.38300000000000001</v>
      </c>
      <c r="R39">
        <v>8.7999999999999995E-2</v>
      </c>
      <c r="S39">
        <v>1.2E-2</v>
      </c>
      <c r="T39">
        <v>1E-3</v>
      </c>
      <c r="U39">
        <v>0.97599999999999998</v>
      </c>
      <c r="V39">
        <v>0.69399999999999995</v>
      </c>
      <c r="W39">
        <v>0.84699999999999998</v>
      </c>
      <c r="Z39" s="1">
        <f t="shared" si="0"/>
        <v>0.44759999999999989</v>
      </c>
      <c r="AA39" s="1">
        <f t="shared" si="1"/>
        <v>0.49919999999999992</v>
      </c>
    </row>
    <row r="40" spans="1:27">
      <c r="A40">
        <v>39</v>
      </c>
      <c r="B40" t="s">
        <v>187</v>
      </c>
      <c r="C40">
        <v>30</v>
      </c>
      <c r="D40">
        <v>0.94899999999999995</v>
      </c>
      <c r="E40">
        <v>2E-3</v>
      </c>
      <c r="F40">
        <v>0.78700000000000003</v>
      </c>
      <c r="G40">
        <v>0.83599999999999997</v>
      </c>
      <c r="H40">
        <v>2E-3</v>
      </c>
      <c r="I40">
        <v>0.65200000000000002</v>
      </c>
      <c r="J40">
        <v>2.5999999999999999E-2</v>
      </c>
      <c r="K40">
        <v>1.4999999999999999E-2</v>
      </c>
      <c r="L40">
        <v>8.4000000000000005E-2</v>
      </c>
      <c r="M40">
        <v>0.373</v>
      </c>
      <c r="N40">
        <v>0.64100000000000001</v>
      </c>
      <c r="O40">
        <v>0.93200000000000005</v>
      </c>
      <c r="P40">
        <v>0.09</v>
      </c>
      <c r="Q40">
        <v>1.6E-2</v>
      </c>
      <c r="R40">
        <v>0.41599999999999998</v>
      </c>
      <c r="S40">
        <v>0.124</v>
      </c>
      <c r="T40">
        <v>2E-3</v>
      </c>
      <c r="U40">
        <v>5.1999999999999998E-2</v>
      </c>
      <c r="V40">
        <v>0.41399999999999998</v>
      </c>
      <c r="W40">
        <v>4.8000000000000001E-2</v>
      </c>
      <c r="Z40" s="1">
        <f t="shared" si="0"/>
        <v>0.37259999999999999</v>
      </c>
      <c r="AA40" s="1">
        <f t="shared" si="1"/>
        <v>0.27350000000000002</v>
      </c>
    </row>
    <row r="41" spans="1:27">
      <c r="A41">
        <v>40</v>
      </c>
      <c r="B41" t="s">
        <v>188</v>
      </c>
      <c r="C41">
        <v>30</v>
      </c>
      <c r="D41">
        <v>5.2999999999999999E-2</v>
      </c>
      <c r="E41">
        <v>3.0000000000000001E-3</v>
      </c>
      <c r="F41">
        <v>2.3E-2</v>
      </c>
      <c r="G41">
        <v>0.33600000000000002</v>
      </c>
      <c r="H41">
        <v>3.0000000000000001E-3</v>
      </c>
      <c r="I41">
        <v>2E-3</v>
      </c>
      <c r="J41">
        <v>6.0000000000000001E-3</v>
      </c>
      <c r="K41">
        <v>3.0000000000000001E-3</v>
      </c>
      <c r="L41">
        <v>0.754</v>
      </c>
      <c r="M41">
        <v>4.2000000000000003E-2</v>
      </c>
      <c r="N41">
        <v>0.159</v>
      </c>
      <c r="O41">
        <v>1E-3</v>
      </c>
      <c r="P41">
        <v>1.7000000000000001E-2</v>
      </c>
      <c r="Q41">
        <v>4.2000000000000003E-2</v>
      </c>
      <c r="R41">
        <v>1.0999999999999999E-2</v>
      </c>
      <c r="S41">
        <v>1.0999999999999999E-2</v>
      </c>
      <c r="T41">
        <v>3.0000000000000001E-3</v>
      </c>
      <c r="U41">
        <v>2E-3</v>
      </c>
      <c r="V41">
        <v>0.308</v>
      </c>
      <c r="W41">
        <v>0.35599999999999998</v>
      </c>
      <c r="Z41" s="1">
        <f t="shared" si="0"/>
        <v>0.12250000000000001</v>
      </c>
      <c r="AA41" s="1">
        <f t="shared" si="1"/>
        <v>9.0999999999999998E-2</v>
      </c>
    </row>
    <row r="42" spans="1:27">
      <c r="A42">
        <v>41</v>
      </c>
      <c r="B42" t="s">
        <v>189</v>
      </c>
      <c r="C42">
        <v>30</v>
      </c>
      <c r="D42">
        <v>0.89800000000000002</v>
      </c>
      <c r="E42">
        <v>1E-3</v>
      </c>
      <c r="F42">
        <v>0.11899999999999999</v>
      </c>
      <c r="G42">
        <v>1E-3</v>
      </c>
      <c r="H42">
        <v>1E-3</v>
      </c>
      <c r="I42">
        <v>7.0000000000000001E-3</v>
      </c>
      <c r="J42">
        <v>1.0999999999999999E-2</v>
      </c>
      <c r="K42">
        <v>3.0000000000000001E-3</v>
      </c>
      <c r="L42">
        <v>0.13100000000000001</v>
      </c>
      <c r="M42">
        <v>0.39100000000000001</v>
      </c>
      <c r="N42">
        <v>2.4E-2</v>
      </c>
      <c r="O42">
        <v>5.0000000000000001E-3</v>
      </c>
      <c r="P42">
        <v>0.55400000000000005</v>
      </c>
      <c r="Q42">
        <v>0.73699999999999999</v>
      </c>
      <c r="R42">
        <v>0.13100000000000001</v>
      </c>
      <c r="S42">
        <v>1.7999999999999999E-2</v>
      </c>
      <c r="T42">
        <v>1E-3</v>
      </c>
      <c r="U42">
        <v>0.89500000000000002</v>
      </c>
      <c r="V42">
        <v>5.8999999999999997E-2</v>
      </c>
      <c r="W42">
        <v>0.86399999999999999</v>
      </c>
      <c r="Z42" s="1">
        <f t="shared" si="0"/>
        <v>0.15629999999999994</v>
      </c>
      <c r="AA42" s="1">
        <f t="shared" si="1"/>
        <v>0.32880000000000004</v>
      </c>
    </row>
    <row r="43" spans="1:27">
      <c r="A43">
        <v>42</v>
      </c>
      <c r="B43" t="s">
        <v>190</v>
      </c>
      <c r="C43">
        <v>30</v>
      </c>
      <c r="D43">
        <v>4.0000000000000001E-3</v>
      </c>
      <c r="E43">
        <v>3.0000000000000001E-3</v>
      </c>
      <c r="F43">
        <v>9.7000000000000003E-2</v>
      </c>
      <c r="G43">
        <v>1.7999999999999999E-2</v>
      </c>
      <c r="H43">
        <v>4.0000000000000001E-3</v>
      </c>
      <c r="I43">
        <v>1.9E-2</v>
      </c>
      <c r="J43">
        <v>6.0000000000000001E-3</v>
      </c>
      <c r="K43">
        <v>3.0000000000000001E-3</v>
      </c>
      <c r="L43">
        <v>1.2999999999999999E-2</v>
      </c>
      <c r="M43">
        <v>5.0000000000000001E-3</v>
      </c>
      <c r="N43">
        <v>6.2E-2</v>
      </c>
      <c r="O43">
        <v>0.61</v>
      </c>
      <c r="P43">
        <v>5.0999999999999997E-2</v>
      </c>
      <c r="Q43">
        <v>0.45300000000000001</v>
      </c>
      <c r="R43">
        <v>3.3000000000000002E-2</v>
      </c>
      <c r="S43">
        <v>0.69099999999999995</v>
      </c>
      <c r="T43">
        <v>4.0000000000000001E-3</v>
      </c>
      <c r="U43">
        <v>1E-3</v>
      </c>
      <c r="V43">
        <v>0.122</v>
      </c>
      <c r="W43">
        <v>0.43</v>
      </c>
      <c r="Z43" s="1">
        <f t="shared" si="0"/>
        <v>1.72E-2</v>
      </c>
      <c r="AA43" s="1">
        <f t="shared" si="1"/>
        <v>0.24569999999999997</v>
      </c>
    </row>
    <row r="44" spans="1:27">
      <c r="A44">
        <v>43</v>
      </c>
      <c r="B44" t="s">
        <v>191</v>
      </c>
      <c r="C44">
        <v>30</v>
      </c>
      <c r="D44">
        <v>9.0999999999999998E-2</v>
      </c>
      <c r="E44">
        <v>2E-3</v>
      </c>
      <c r="F44">
        <v>0.40500000000000003</v>
      </c>
      <c r="G44">
        <v>0.66300000000000003</v>
      </c>
      <c r="H44">
        <v>2E-3</v>
      </c>
      <c r="I44">
        <v>0.151</v>
      </c>
      <c r="J44">
        <v>1.9E-2</v>
      </c>
      <c r="K44">
        <v>6.0000000000000001E-3</v>
      </c>
      <c r="L44">
        <v>7.8E-2</v>
      </c>
      <c r="M44">
        <v>1.0999999999999999E-2</v>
      </c>
      <c r="N44">
        <v>6.4000000000000001E-2</v>
      </c>
      <c r="O44">
        <v>0.98499999999999999</v>
      </c>
      <c r="P44">
        <v>0.40200000000000002</v>
      </c>
      <c r="Q44">
        <v>1.6E-2</v>
      </c>
      <c r="R44">
        <v>2.5000000000000001E-2</v>
      </c>
      <c r="S44">
        <v>0.433</v>
      </c>
      <c r="T44">
        <v>3.0000000000000001E-3</v>
      </c>
      <c r="U44">
        <v>3.0000000000000001E-3</v>
      </c>
      <c r="V44">
        <v>0.04</v>
      </c>
      <c r="W44">
        <v>0.26200000000000001</v>
      </c>
      <c r="Z44" s="1">
        <f t="shared" si="0"/>
        <v>0.14279999999999998</v>
      </c>
      <c r="AA44" s="1">
        <f t="shared" si="1"/>
        <v>0.22329999999999997</v>
      </c>
    </row>
    <row r="45" spans="1:27">
      <c r="A45">
        <v>44</v>
      </c>
      <c r="B45" t="s">
        <v>192</v>
      </c>
      <c r="C45">
        <v>30</v>
      </c>
      <c r="D45">
        <v>0.91100000000000003</v>
      </c>
      <c r="E45">
        <v>5.0000000000000001E-3</v>
      </c>
      <c r="F45">
        <v>4.9000000000000002E-2</v>
      </c>
      <c r="G45">
        <v>1E-3</v>
      </c>
      <c r="H45">
        <v>5.0000000000000001E-3</v>
      </c>
      <c r="I45">
        <v>2.1000000000000001E-2</v>
      </c>
      <c r="J45">
        <v>0.02</v>
      </c>
      <c r="K45">
        <v>1.2E-2</v>
      </c>
      <c r="L45">
        <v>4.3999999999999997E-2</v>
      </c>
      <c r="M45">
        <v>1.0999999999999999E-2</v>
      </c>
      <c r="N45">
        <v>1.4999999999999999E-2</v>
      </c>
      <c r="O45">
        <v>0.78700000000000003</v>
      </c>
      <c r="P45">
        <v>0.60399999999999998</v>
      </c>
      <c r="Q45">
        <v>0.16200000000000001</v>
      </c>
      <c r="R45">
        <v>0.31900000000000001</v>
      </c>
      <c r="S45">
        <v>5.5E-2</v>
      </c>
      <c r="T45">
        <v>6.0000000000000001E-3</v>
      </c>
      <c r="U45">
        <v>8.0000000000000002E-3</v>
      </c>
      <c r="V45">
        <v>0.183</v>
      </c>
      <c r="W45">
        <v>0.38400000000000001</v>
      </c>
      <c r="Z45" s="1">
        <f t="shared" si="0"/>
        <v>0.1079</v>
      </c>
      <c r="AA45" s="1">
        <f t="shared" si="1"/>
        <v>0.25229999999999997</v>
      </c>
    </row>
    <row r="46" spans="1:27">
      <c r="A46">
        <v>45</v>
      </c>
      <c r="B46" t="s">
        <v>193</v>
      </c>
      <c r="C46">
        <v>30</v>
      </c>
      <c r="D46">
        <v>0.76300000000000001</v>
      </c>
      <c r="E46">
        <v>2E-3</v>
      </c>
      <c r="F46">
        <v>0.49399999999999999</v>
      </c>
      <c r="G46">
        <v>0.67100000000000004</v>
      </c>
      <c r="H46">
        <v>2E-3</v>
      </c>
      <c r="I46">
        <v>0.17100000000000001</v>
      </c>
      <c r="J46">
        <v>1.9E-2</v>
      </c>
      <c r="K46">
        <v>1.2E-2</v>
      </c>
      <c r="L46">
        <v>0.70399999999999996</v>
      </c>
      <c r="M46">
        <v>0.877</v>
      </c>
      <c r="N46">
        <v>7.0000000000000001E-3</v>
      </c>
      <c r="O46">
        <v>0.94799999999999995</v>
      </c>
      <c r="P46">
        <v>0.69499999999999995</v>
      </c>
      <c r="Q46">
        <v>0.312</v>
      </c>
      <c r="R46">
        <v>2E-3</v>
      </c>
      <c r="S46">
        <v>0.26300000000000001</v>
      </c>
      <c r="T46">
        <v>2E-3</v>
      </c>
      <c r="U46">
        <v>3.7999999999999999E-2</v>
      </c>
      <c r="V46">
        <v>2.3E-2</v>
      </c>
      <c r="W46">
        <v>0.218</v>
      </c>
      <c r="Z46" s="1">
        <f t="shared" si="0"/>
        <v>0.3715</v>
      </c>
      <c r="AA46" s="1">
        <f t="shared" si="1"/>
        <v>0.25079999999999997</v>
      </c>
    </row>
    <row r="47" spans="1:27">
      <c r="A47">
        <v>46</v>
      </c>
      <c r="B47" t="s">
        <v>194</v>
      </c>
      <c r="C47">
        <v>30</v>
      </c>
      <c r="D47">
        <v>5.0000000000000001E-3</v>
      </c>
      <c r="E47">
        <v>1E-3</v>
      </c>
      <c r="F47">
        <v>0.56299999999999994</v>
      </c>
      <c r="G47">
        <v>0.79900000000000004</v>
      </c>
      <c r="H47">
        <v>1E-3</v>
      </c>
      <c r="I47">
        <v>0.313</v>
      </c>
      <c r="J47">
        <v>4.0000000000000001E-3</v>
      </c>
      <c r="K47">
        <v>2E-3</v>
      </c>
      <c r="L47">
        <v>0.193</v>
      </c>
      <c r="M47">
        <v>0.40100000000000002</v>
      </c>
      <c r="N47">
        <v>0.82799999999999996</v>
      </c>
      <c r="O47">
        <v>0.80300000000000005</v>
      </c>
      <c r="P47">
        <v>7.2999999999999995E-2</v>
      </c>
      <c r="Q47">
        <v>0.14799999999999999</v>
      </c>
      <c r="R47">
        <v>1.6E-2</v>
      </c>
      <c r="S47">
        <v>0.36299999999999999</v>
      </c>
      <c r="T47">
        <v>1E-3</v>
      </c>
      <c r="U47">
        <v>1E-3</v>
      </c>
      <c r="V47">
        <v>0.50700000000000001</v>
      </c>
      <c r="W47">
        <v>0.27700000000000002</v>
      </c>
      <c r="Z47" s="1">
        <f t="shared" si="0"/>
        <v>0.22820000000000001</v>
      </c>
      <c r="AA47" s="1">
        <f t="shared" si="1"/>
        <v>0.30169999999999997</v>
      </c>
    </row>
    <row r="48" spans="1:27">
      <c r="A48">
        <v>47</v>
      </c>
      <c r="B48" t="s">
        <v>195</v>
      </c>
      <c r="C48">
        <v>30</v>
      </c>
      <c r="D48">
        <v>0.97099999999999997</v>
      </c>
      <c r="E48">
        <v>3.0000000000000001E-3</v>
      </c>
      <c r="F48">
        <v>6.6000000000000003E-2</v>
      </c>
      <c r="G48">
        <v>0.127</v>
      </c>
      <c r="H48">
        <v>3.0000000000000001E-3</v>
      </c>
      <c r="I48">
        <v>7.9000000000000001E-2</v>
      </c>
      <c r="J48">
        <v>6.0000000000000001E-3</v>
      </c>
      <c r="K48">
        <v>8.0000000000000002E-3</v>
      </c>
      <c r="L48">
        <v>1.9E-2</v>
      </c>
      <c r="M48">
        <v>2.5999999999999999E-2</v>
      </c>
      <c r="N48">
        <v>5.0999999999999997E-2</v>
      </c>
      <c r="O48">
        <v>0.92900000000000005</v>
      </c>
      <c r="P48">
        <v>1.7999999999999999E-2</v>
      </c>
      <c r="Q48">
        <v>2.8000000000000001E-2</v>
      </c>
      <c r="R48">
        <v>0.11799999999999999</v>
      </c>
      <c r="S48">
        <v>7.5999999999999998E-2</v>
      </c>
      <c r="T48">
        <v>3.0000000000000001E-3</v>
      </c>
      <c r="U48">
        <v>3.5000000000000003E-2</v>
      </c>
      <c r="V48">
        <v>7.0000000000000001E-3</v>
      </c>
      <c r="W48">
        <v>0.11600000000000001</v>
      </c>
      <c r="Z48" s="1">
        <f t="shared" si="0"/>
        <v>0.13079999999999997</v>
      </c>
      <c r="AA48" s="1">
        <f t="shared" si="1"/>
        <v>0.1381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7.5416666666666687E-3</v>
      </c>
      <c r="E50" s="2">
        <f t="shared" ref="E50:W50" si="2">AVERAGE(E1:E24)</f>
        <v>2.7083333333333347E-3</v>
      </c>
      <c r="F50" s="2">
        <f t="shared" si="2"/>
        <v>3.5000000000000009E-3</v>
      </c>
      <c r="G50" s="2">
        <f t="shared" si="2"/>
        <v>3.125000000000001E-3</v>
      </c>
      <c r="H50" s="2">
        <f t="shared" si="2"/>
        <v>2.9166666666666681E-3</v>
      </c>
      <c r="I50" s="2">
        <f t="shared" si="2"/>
        <v>1.9583333333333332E-3</v>
      </c>
      <c r="J50" s="2">
        <f t="shared" si="2"/>
        <v>1.2500000000000005E-3</v>
      </c>
      <c r="K50" s="2">
        <f t="shared" si="2"/>
        <v>1.2916666666666673E-3</v>
      </c>
      <c r="L50" s="2">
        <f t="shared" si="2"/>
        <v>4.0416666666666682E-3</v>
      </c>
      <c r="M50" s="2">
        <f t="shared" si="2"/>
        <v>3.4583333333333341E-3</v>
      </c>
      <c r="N50" s="2">
        <f t="shared" si="2"/>
        <v>2.2916666666666675E-3</v>
      </c>
      <c r="O50" s="2">
        <f t="shared" si="2"/>
        <v>2.166666666666667E-3</v>
      </c>
      <c r="P50" s="2">
        <f t="shared" si="2"/>
        <v>8.4583333333333368E-3</v>
      </c>
      <c r="Q50" s="2">
        <f t="shared" si="2"/>
        <v>4.8333333333333344E-3</v>
      </c>
      <c r="R50" s="2">
        <f t="shared" si="2"/>
        <v>3.1666666666666679E-3</v>
      </c>
      <c r="S50" s="2">
        <f t="shared" si="2"/>
        <v>2.7500000000000011E-3</v>
      </c>
      <c r="T50" s="2">
        <f t="shared" si="2"/>
        <v>2.7083333333333347E-3</v>
      </c>
      <c r="U50" s="2">
        <f t="shared" si="2"/>
        <v>3.2083333333333339E-3</v>
      </c>
      <c r="V50" s="2">
        <f t="shared" si="2"/>
        <v>3.6666666666666683E-3</v>
      </c>
      <c r="W50" s="2">
        <f t="shared" si="2"/>
        <v>0.40558333333333341</v>
      </c>
      <c r="Y50" s="1" t="s">
        <v>0</v>
      </c>
      <c r="Z50" s="2">
        <f>AVERAGE(Z1:Z24)</f>
        <v>3.1791666666666665E-3</v>
      </c>
      <c r="AA50" s="2">
        <f>AVERAGE(AA1:AA24)</f>
        <v>4.388333333333333E-2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0.40599999999999997</v>
      </c>
      <c r="E51" s="2">
        <f t="shared" ref="E51:W51" si="3">AVERAGE(E25:E48)</f>
        <v>2.0833333333333337E-3</v>
      </c>
      <c r="F51" s="2">
        <f t="shared" si="3"/>
        <v>0.30283333333333334</v>
      </c>
      <c r="G51" s="2">
        <f t="shared" si="3"/>
        <v>0.20312499999999997</v>
      </c>
      <c r="H51" s="2">
        <f t="shared" si="3"/>
        <v>2.2083333333333338E-3</v>
      </c>
      <c r="I51" s="2">
        <f t="shared" si="3"/>
        <v>0.20087499999999994</v>
      </c>
      <c r="J51" s="2">
        <f t="shared" si="3"/>
        <v>1.1208333333333334E-2</v>
      </c>
      <c r="K51" s="2">
        <f t="shared" si="3"/>
        <v>5.6250000000000015E-3</v>
      </c>
      <c r="L51" s="2">
        <f t="shared" si="3"/>
        <v>0.24512500000000001</v>
      </c>
      <c r="M51" s="2">
        <f t="shared" si="3"/>
        <v>0.21399999999999997</v>
      </c>
      <c r="N51" s="2">
        <f t="shared" si="3"/>
        <v>0.30845833333333333</v>
      </c>
      <c r="O51" s="2">
        <f t="shared" si="3"/>
        <v>0.31966666666666665</v>
      </c>
      <c r="P51" s="2">
        <f t="shared" si="3"/>
        <v>0.20787500000000003</v>
      </c>
      <c r="Q51" s="2">
        <f t="shared" si="3"/>
        <v>0.32558333333333328</v>
      </c>
      <c r="R51" s="2">
        <f t="shared" si="3"/>
        <v>8.870833333333332E-2</v>
      </c>
      <c r="S51" s="2">
        <f t="shared" si="3"/>
        <v>0.16058333333333333</v>
      </c>
      <c r="T51" s="2">
        <f t="shared" si="3"/>
        <v>2.333333333333334E-3</v>
      </c>
      <c r="U51" s="2">
        <f t="shared" si="3"/>
        <v>0.169125</v>
      </c>
      <c r="V51" s="2">
        <f t="shared" si="3"/>
        <v>0.28366666666666657</v>
      </c>
      <c r="W51" s="2">
        <f t="shared" si="3"/>
        <v>0.44341666666666663</v>
      </c>
      <c r="Y51" s="1" t="s">
        <v>1</v>
      </c>
      <c r="Z51" s="2">
        <f>AVERAGE(Z25:Z48)</f>
        <v>0.1593083333333333</v>
      </c>
      <c r="AA51" s="2">
        <f>AVERAGE(AA25:AA48)</f>
        <v>0.23094166666666668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5.0530941675641231E-5</v>
      </c>
      <c r="E52" s="3">
        <f t="shared" ref="E52:W52" si="4">TTEST(E1:E24,E25:E48,2,2)</f>
        <v>1.3668965497505778E-2</v>
      </c>
      <c r="F52" s="3">
        <f t="shared" si="4"/>
        <v>3.2998944957091611E-5</v>
      </c>
      <c r="G52" s="3">
        <f t="shared" si="4"/>
        <v>1.1145407613668572E-3</v>
      </c>
      <c r="H52" s="3">
        <f t="shared" si="4"/>
        <v>1.5467118304344952E-2</v>
      </c>
      <c r="I52" s="3">
        <f t="shared" si="4"/>
        <v>2.9345859060488561E-3</v>
      </c>
      <c r="J52" s="3">
        <f t="shared" si="4"/>
        <v>4.5980355290827698E-6</v>
      </c>
      <c r="K52" s="3">
        <f t="shared" si="4"/>
        <v>1.030329914913771E-5</v>
      </c>
      <c r="L52" s="3">
        <f t="shared" si="4"/>
        <v>3.5835678874408729E-4</v>
      </c>
      <c r="M52" s="3">
        <f t="shared" si="4"/>
        <v>2.0540014724676578E-4</v>
      </c>
      <c r="N52" s="3">
        <f t="shared" si="4"/>
        <v>4.8556592985777886E-5</v>
      </c>
      <c r="O52" s="3">
        <f t="shared" si="4"/>
        <v>3.612064774187516E-4</v>
      </c>
      <c r="P52" s="3">
        <f t="shared" si="4"/>
        <v>3.3749154631285187E-4</v>
      </c>
      <c r="Q52" s="3">
        <f t="shared" si="4"/>
        <v>6.7669568276539475E-6</v>
      </c>
      <c r="R52" s="3">
        <f t="shared" si="4"/>
        <v>3.7507229018880745E-4</v>
      </c>
      <c r="S52" s="3">
        <f t="shared" si="4"/>
        <v>7.514275714475781E-4</v>
      </c>
      <c r="T52" s="3">
        <f t="shared" si="4"/>
        <v>0.2203945925305183</v>
      </c>
      <c r="U52" s="3">
        <f t="shared" si="4"/>
        <v>2.1993951856232718E-2</v>
      </c>
      <c r="V52" s="3">
        <f t="shared" si="4"/>
        <v>4.7787052977126661E-6</v>
      </c>
      <c r="W52" s="3">
        <f t="shared" si="4"/>
        <v>0.56626175682752966</v>
      </c>
      <c r="Y52" s="1" t="s">
        <v>16</v>
      </c>
      <c r="Z52" s="3">
        <f>TTEST(Z1:Z24,Z25:Z48,2,2)</f>
        <v>1.9513755222952085E-8</v>
      </c>
      <c r="AA52" s="3">
        <f>TTEST(AA1:AA24,AA25:AA48,2,2)</f>
        <v>3.7339193517278281E-10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1.7257419814310098E-3</v>
      </c>
      <c r="E53" s="3">
        <f t="shared" ref="E53:W53" si="5">STDEV(E1:E24)/SQRT(COUNT(E1:E24))</f>
        <v>1.2739256153441428E-4</v>
      </c>
      <c r="F53" s="3">
        <f t="shared" si="5"/>
        <v>9.4216832860178961E-4</v>
      </c>
      <c r="G53" s="3">
        <f t="shared" si="5"/>
        <v>6.2354904041069729E-4</v>
      </c>
      <c r="H53" s="3">
        <f t="shared" si="5"/>
        <v>1.464144735592518E-4</v>
      </c>
      <c r="I53" s="3">
        <f t="shared" si="5"/>
        <v>5.0173310744967901E-4</v>
      </c>
      <c r="J53" s="3">
        <f t="shared" si="5"/>
        <v>1.3791932109184259E-4</v>
      </c>
      <c r="K53" s="3">
        <f t="shared" si="5"/>
        <v>9.4775988112524162E-5</v>
      </c>
      <c r="L53" s="3">
        <f t="shared" si="5"/>
        <v>3.4828340256523203E-4</v>
      </c>
      <c r="M53" s="3">
        <f t="shared" si="5"/>
        <v>7.1975027539918177E-4</v>
      </c>
      <c r="N53" s="3">
        <f t="shared" si="5"/>
        <v>2.8538790450656346E-4</v>
      </c>
      <c r="O53" s="3">
        <f t="shared" si="5"/>
        <v>7.2147862128145142E-4</v>
      </c>
      <c r="P53" s="3">
        <f t="shared" si="5"/>
        <v>2.3621250309489856E-3</v>
      </c>
      <c r="Q53" s="3">
        <f t="shared" si="5"/>
        <v>1.5715618865590445E-3</v>
      </c>
      <c r="R53" s="3">
        <f t="shared" si="5"/>
        <v>4.9879080838704387E-4</v>
      </c>
      <c r="S53" s="3">
        <f t="shared" si="5"/>
        <v>3.1992979302304458E-4</v>
      </c>
      <c r="T53" s="3">
        <f t="shared" si="5"/>
        <v>1.2739256153441428E-4</v>
      </c>
      <c r="U53" s="3">
        <f t="shared" si="5"/>
        <v>1.0529103328784108E-3</v>
      </c>
      <c r="V53" s="3">
        <f t="shared" si="5"/>
        <v>3.9317854974639196E-4</v>
      </c>
      <c r="W53" s="3">
        <f t="shared" si="5"/>
        <v>3.0785367116576871E-2</v>
      </c>
      <c r="Z53" s="3">
        <f>STDEV(Z1:Z24)/SQRT(COUNT(Z1:Z24))</f>
        <v>2.6729856066092271E-4</v>
      </c>
      <c r="AA53" s="3">
        <f>STDEV(AA1:AA24)/SQRT(COUNT(AA1:AA24))</f>
        <v>3.1565360455352472E-3</v>
      </c>
      <c r="AC53" s="3"/>
      <c r="AD53" s="3"/>
    </row>
    <row r="54" spans="1:30">
      <c r="C54" s="1" t="s">
        <v>1</v>
      </c>
      <c r="D54" s="3">
        <f>STDEV(D25:D48)/SQRT(COUNT(D25:D48))</f>
        <v>8.9095596761674167E-2</v>
      </c>
      <c r="E54" s="3">
        <f t="shared" ref="E54:W54" si="6">STDEV(E25:E48)/SQRT(COUNT(E25:E48))</f>
        <v>2.0778914433245896E-4</v>
      </c>
      <c r="F54" s="3">
        <f t="shared" si="6"/>
        <v>6.5040919858490989E-2</v>
      </c>
      <c r="G54" s="3">
        <f t="shared" si="6"/>
        <v>5.7496701622473695E-2</v>
      </c>
      <c r="H54" s="3">
        <f t="shared" si="6"/>
        <v>2.4061490269924302E-4</v>
      </c>
      <c r="I54" s="3">
        <f t="shared" si="6"/>
        <v>6.3309863476442574E-2</v>
      </c>
      <c r="J54" s="3">
        <f t="shared" si="6"/>
        <v>1.9129414018111701E-3</v>
      </c>
      <c r="K54" s="3">
        <f t="shared" si="6"/>
        <v>8.6980861629757777E-4</v>
      </c>
      <c r="L54" s="3">
        <f t="shared" si="6"/>
        <v>6.2548454043732132E-2</v>
      </c>
      <c r="M54" s="3">
        <f t="shared" si="6"/>
        <v>5.2197957925518547E-2</v>
      </c>
      <c r="N54" s="3">
        <f t="shared" si="6"/>
        <v>6.8284437592108282E-2</v>
      </c>
      <c r="O54" s="3">
        <f t="shared" si="6"/>
        <v>8.242762892175072E-2</v>
      </c>
      <c r="P54" s="3">
        <f t="shared" si="6"/>
        <v>5.142513597947259E-2</v>
      </c>
      <c r="Q54" s="3">
        <f t="shared" si="6"/>
        <v>6.3147369523819288E-2</v>
      </c>
      <c r="R54" s="3">
        <f t="shared" si="6"/>
        <v>2.2273861912944243E-2</v>
      </c>
      <c r="S54" s="3">
        <f t="shared" si="6"/>
        <v>4.3709677760785333E-2</v>
      </c>
      <c r="T54" s="3">
        <f t="shared" si="6"/>
        <v>2.7364068968839436E-4</v>
      </c>
      <c r="U54" s="3">
        <f t="shared" si="6"/>
        <v>6.9974796510880483E-2</v>
      </c>
      <c r="V54" s="3">
        <f t="shared" si="6"/>
        <v>5.4043248471145874E-2</v>
      </c>
      <c r="W54" s="3">
        <f t="shared" si="6"/>
        <v>5.7798403915411731E-2</v>
      </c>
      <c r="Z54" s="3">
        <f>STDEV(Z25:Z48)/SQRT(COUNT(Z25:Z48))</f>
        <v>2.3027368653964861E-2</v>
      </c>
      <c r="AA54" s="3">
        <f>STDEV(AA25:AA48)/SQRT(COUNT(AA25:AA48))</f>
        <v>2.3372421129280643E-2</v>
      </c>
      <c r="AC54" s="3"/>
      <c r="AD54" s="3"/>
    </row>
    <row r="55" spans="1:30">
      <c r="D55" s="2">
        <f>D50-D51</f>
        <v>-0.3984583333333333</v>
      </c>
      <c r="E55" s="2">
        <f t="shared" ref="E55:W55" si="7">E50-E51</f>
        <v>6.2500000000000099E-4</v>
      </c>
      <c r="F55" s="2">
        <f t="shared" si="7"/>
        <v>-0.29933333333333334</v>
      </c>
      <c r="G55" s="2">
        <f t="shared" si="7"/>
        <v>-0.19999999999999998</v>
      </c>
      <c r="H55" s="2">
        <f t="shared" si="7"/>
        <v>7.0833333333333425E-4</v>
      </c>
      <c r="I55" s="2">
        <f t="shared" si="7"/>
        <v>-0.1989166666666666</v>
      </c>
      <c r="J55" s="2">
        <f t="shared" si="7"/>
        <v>-9.9583333333333329E-3</v>
      </c>
      <c r="K55" s="2">
        <f t="shared" si="7"/>
        <v>-4.333333333333334E-3</v>
      </c>
      <c r="L55" s="2">
        <f t="shared" si="7"/>
        <v>-0.24108333333333334</v>
      </c>
      <c r="M55" s="2">
        <f t="shared" si="7"/>
        <v>-0.21054166666666663</v>
      </c>
      <c r="N55" s="2">
        <f t="shared" si="7"/>
        <v>-0.30616666666666664</v>
      </c>
      <c r="O55" s="2">
        <f t="shared" si="7"/>
        <v>-0.3175</v>
      </c>
      <c r="P55" s="2">
        <f t="shared" si="7"/>
        <v>-0.19941666666666669</v>
      </c>
      <c r="Q55" s="2">
        <f t="shared" si="7"/>
        <v>-0.32074999999999992</v>
      </c>
      <c r="R55" s="2">
        <f t="shared" si="7"/>
        <v>-8.5541666666666655E-2</v>
      </c>
      <c r="S55" s="2">
        <f t="shared" si="7"/>
        <v>-0.15783333333333333</v>
      </c>
      <c r="T55" s="2">
        <f t="shared" si="7"/>
        <v>3.7500000000000077E-4</v>
      </c>
      <c r="U55" s="2">
        <f t="shared" si="7"/>
        <v>-0.16591666666666666</v>
      </c>
      <c r="V55" s="2">
        <f t="shared" si="7"/>
        <v>-0.27999999999999992</v>
      </c>
      <c r="W55" s="2">
        <f t="shared" si="7"/>
        <v>-3.7833333333333219E-2</v>
      </c>
    </row>
    <row r="56" spans="1:30">
      <c r="D56" s="2" t="str">
        <f>IF(D55=MIN($D55:$W55),"Tools",IF(D55=MAX($D55:$W55),"Animals",""))</f>
        <v>Tools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5.5380952380952395E-3</v>
      </c>
      <c r="E58" s="1">
        <f>(E50+0.6*(F50+D50)+0.15*G50)/(1+2*0.6+0.15)</f>
        <v>4.1710992907801432E-3</v>
      </c>
      <c r="F58" s="1">
        <f t="shared" ref="F58:U59" si="9">(F50+0.6*(G50+E50)+0.15*(D50+H50))/(1+2*0.6+2*0.15)</f>
        <v>3.4275000000000013E-3</v>
      </c>
      <c r="G58" s="1">
        <f t="shared" si="9"/>
        <v>3.0700000000000007E-3</v>
      </c>
      <c r="H58" s="1">
        <f t="shared" si="9"/>
        <v>2.6716666666666677E-3</v>
      </c>
      <c r="I58" s="1">
        <f t="shared" si="9"/>
        <v>2.0483333333333334E-3</v>
      </c>
      <c r="J58" s="1">
        <f t="shared" si="9"/>
        <v>1.6975000000000004E-3</v>
      </c>
      <c r="K58" s="1">
        <f t="shared" si="9"/>
        <v>2.1116666666666671E-3</v>
      </c>
      <c r="L58" s="1">
        <f t="shared" si="9"/>
        <v>2.9691666666666677E-3</v>
      </c>
      <c r="M58" s="1">
        <f t="shared" si="9"/>
        <v>3.1108333333333344E-3</v>
      </c>
      <c r="N58" s="1">
        <f t="shared" si="9"/>
        <v>3.0166666666666679E-3</v>
      </c>
      <c r="O58" s="1">
        <f t="shared" si="9"/>
        <v>3.9441666666666679E-3</v>
      </c>
      <c r="P58" s="1">
        <f t="shared" si="9"/>
        <v>5.3908333333333351E-3</v>
      </c>
      <c r="Q58" s="1">
        <f t="shared" si="9"/>
        <v>5.0183333333333347E-3</v>
      </c>
      <c r="R58" s="1">
        <f t="shared" si="9"/>
        <v>3.7566666666666677E-3</v>
      </c>
      <c r="S58" s="1">
        <f t="shared" si="9"/>
        <v>2.9925000000000012E-3</v>
      </c>
      <c r="T58" s="1">
        <f t="shared" si="9"/>
        <v>2.9233333333333342E-3</v>
      </c>
      <c r="U58" s="1">
        <f t="shared" si="9"/>
        <v>2.7313333333333335E-2</v>
      </c>
      <c r="V58" s="1">
        <f>(V50+0.6*(W50+U50)+0.15*T50)/(1+2*0.6+0.15)</f>
        <v>0.10610549645390072</v>
      </c>
      <c r="W58" s="1">
        <f>(W50+0.6*(V50)+0.15*U58)/(1+0.6+0.15)</f>
        <v>0.23536019047619053</v>
      </c>
    </row>
    <row r="59" spans="1:30">
      <c r="C59" s="1" t="s">
        <v>1</v>
      </c>
      <c r="D59" s="1">
        <f>(D51+0.6*(E51)+0.15*F51)/(1+0.6+0.15)</f>
        <v>0.25867142857142855</v>
      </c>
      <c r="E59" s="1">
        <f>(E51+0.6*(F51+D51)+0.15*G51)/(1+2*0.6+0.15)</f>
        <v>0.1948306737588652</v>
      </c>
      <c r="F59" s="1">
        <f t="shared" si="9"/>
        <v>0.1948758333333333</v>
      </c>
      <c r="G59" s="1">
        <f t="shared" si="9"/>
        <v>0.16663749999999999</v>
      </c>
      <c r="H59" s="1">
        <f t="shared" si="9"/>
        <v>0.11668583333333331</v>
      </c>
      <c r="I59" s="1">
        <f t="shared" si="9"/>
        <v>9.6094999999999972E-2</v>
      </c>
      <c r="J59" s="1">
        <f t="shared" si="9"/>
        <v>6.888333333333331E-2</v>
      </c>
      <c r="K59" s="1">
        <f t="shared" si="9"/>
        <v>8.8662500000000005E-2</v>
      </c>
      <c r="L59" s="1">
        <f t="shared" si="9"/>
        <v>0.16994000000000001</v>
      </c>
      <c r="M59" s="1">
        <f t="shared" si="9"/>
        <v>0.23797749999999995</v>
      </c>
      <c r="N59" s="1">
        <f t="shared" si="9"/>
        <v>0.2786433333333333</v>
      </c>
      <c r="O59" s="1">
        <f t="shared" si="9"/>
        <v>0.28416166666666665</v>
      </c>
      <c r="P59" s="1">
        <f t="shared" si="9"/>
        <v>0.26183999999999996</v>
      </c>
      <c r="Q59" s="1">
        <f t="shared" si="9"/>
        <v>0.23022833333333331</v>
      </c>
      <c r="R59" s="1">
        <f t="shared" si="9"/>
        <v>0.16477583333333332</v>
      </c>
      <c r="S59" s="1">
        <f t="shared" si="9"/>
        <v>0.11576583333333332</v>
      </c>
      <c r="T59" s="1">
        <f t="shared" si="9"/>
        <v>0.10240583333333333</v>
      </c>
      <c r="U59" s="1">
        <f t="shared" si="9"/>
        <v>0.17252999999999999</v>
      </c>
      <c r="V59" s="1">
        <f>(V51+0.6*(W51+U51)+0.15*T51)/(1+2*0.6+0.15)</f>
        <v>0.27725177304964532</v>
      </c>
      <c r="W59" s="1">
        <f>(W51+0.6*(V51)+0.15*U59)/(1+0.6+0.15)</f>
        <v>0.36542638095238089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8.7062357695697201E-2</v>
      </c>
      <c r="E61" s="1">
        <f ca="1">E1+NORMINV(RAND(),0,'Total-Smoothed'!$AG$2)</f>
        <v>1.1899645321093232E-2</v>
      </c>
      <c r="F61" s="1">
        <f ca="1">F1+NORMINV(RAND(),0,'Total-Smoothed'!$AG$2)</f>
        <v>6.8825553603322834E-2</v>
      </c>
      <c r="G61" s="1">
        <f ca="1">G1+NORMINV(RAND(),0,'Total-Smoothed'!$AG$2)</f>
        <v>4.0241305516895025E-2</v>
      </c>
      <c r="H61" s="1">
        <f ca="1">H1+NORMINV(RAND(),0,'Total-Smoothed'!$AG$2)</f>
        <v>4.7780582025348121E-2</v>
      </c>
      <c r="I61" s="1">
        <f ca="1">I1+NORMINV(RAND(),0,'Total-Smoothed'!$AG$2)</f>
        <v>0.24030847740234756</v>
      </c>
      <c r="J61" s="1">
        <f ca="1">J1+NORMINV(RAND(),0,'Total-Smoothed'!$AG$2)</f>
        <v>6.6681391381688368E-2</v>
      </c>
      <c r="K61" s="1">
        <f ca="1">K1+NORMINV(RAND(),0,'Total-Smoothed'!$AG$2)</f>
        <v>7.6710384303813453E-2</v>
      </c>
      <c r="L61" s="1">
        <f ca="1">L1+NORMINV(RAND(),0,'Total-Smoothed'!$AG$2)</f>
        <v>9.3038670175641016E-3</v>
      </c>
      <c r="M61" s="1">
        <f ca="1">M1+NORMINV(RAND(),0,'Total-Smoothed'!$AG$2)</f>
        <v>8.2050801712187482E-2</v>
      </c>
      <c r="N61" s="1">
        <f ca="1">N1+NORMINV(RAND(),0,'Total-Smoothed'!$AG$2)</f>
        <v>4.1565658580850297E-2</v>
      </c>
      <c r="O61" s="1">
        <f ca="1">O1+NORMINV(RAND(),0,'Total-Smoothed'!$AG$2)</f>
        <v>-3.8862160231646362E-2</v>
      </c>
      <c r="P61" s="1">
        <f ca="1">P1+NORMINV(RAND(),0,'Total-Smoothed'!$AG$2)</f>
        <v>0.12489420955157267</v>
      </c>
      <c r="Q61" s="1">
        <f ca="1">Q1+NORMINV(RAND(),0,'Total-Smoothed'!$AG$2)</f>
        <v>-3.1323336470202093E-2</v>
      </c>
      <c r="R61" s="1">
        <f ca="1">R1+NORMINV(RAND(),0,'Total-Smoothed'!$AG$2)</f>
        <v>4.6937377258642242E-2</v>
      </c>
      <c r="S61" s="1">
        <f ca="1">S1+NORMINV(RAND(),0,'Total-Smoothed'!$AG$2)</f>
        <v>1.4510407158002213E-2</v>
      </c>
      <c r="T61" s="1">
        <f ca="1">T1+NORMINV(RAND(),0,'Total-Smoothed'!$AG$2)</f>
        <v>6.0027256614458846E-2</v>
      </c>
      <c r="U61" s="1">
        <f ca="1">U1+NORMINV(RAND(),0,'Total-Smoothed'!$AG$2)</f>
        <v>3.8495818059586379E-2</v>
      </c>
      <c r="V61" s="1">
        <f ca="1">V1+NORMINV(RAND(),0,'Total-Smoothed'!$AG$2)</f>
        <v>0.144487494323192</v>
      </c>
      <c r="W61" s="1">
        <f ca="1">W1+NORMINV(RAND(),0,'Total-Smoothed'!$AG$2)</f>
        <v>0.49513159443439825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-1.859866676379195E-2</v>
      </c>
      <c r="E62" s="1">
        <f ca="1">E2+NORMINV(RAND(),0,'Total-Smoothed'!$AG$2)</f>
        <v>-0.21723661484284834</v>
      </c>
      <c r="F62" s="1">
        <f ca="1">F2+NORMINV(RAND(),0,'Total-Smoothed'!$AG$2)</f>
        <v>1.3880796763087091E-2</v>
      </c>
      <c r="G62" s="1">
        <f ca="1">G2+NORMINV(RAND(),0,'Total-Smoothed'!$AG$2)</f>
        <v>-1.3548927104855299E-2</v>
      </c>
      <c r="H62" s="1">
        <f ca="1">H2+NORMINV(RAND(),0,'Total-Smoothed'!$AG$2)</f>
        <v>-8.3229381980060468E-2</v>
      </c>
      <c r="I62" s="1">
        <f ca="1">I2+NORMINV(RAND(),0,'Total-Smoothed'!$AG$2)</f>
        <v>-7.8053833406690537E-3</v>
      </c>
      <c r="J62" s="1">
        <f ca="1">J2+NORMINV(RAND(),0,'Total-Smoothed'!$AG$2)</f>
        <v>-0.10941776504312072</v>
      </c>
      <c r="K62" s="1">
        <f ca="1">K2+NORMINV(RAND(),0,'Total-Smoothed'!$AG$2)</f>
        <v>4.9307275173727384E-2</v>
      </c>
      <c r="L62" s="1">
        <f ca="1">L2+NORMINV(RAND(),0,'Total-Smoothed'!$AG$2)</f>
        <v>6.028264788505526E-2</v>
      </c>
      <c r="M62" s="1">
        <f ca="1">M2+NORMINV(RAND(),0,'Total-Smoothed'!$AG$2)</f>
        <v>-5.0624083247316466E-2</v>
      </c>
      <c r="N62" s="1">
        <f ca="1">N2+NORMINV(RAND(),0,'Total-Smoothed'!$AG$2)</f>
        <v>-1.6121086097447605E-2</v>
      </c>
      <c r="O62" s="1">
        <f ca="1">O2+NORMINV(RAND(),0,'Total-Smoothed'!$AG$2)</f>
        <v>-2.6255885513408087E-2</v>
      </c>
      <c r="P62" s="1">
        <f ca="1">P2+NORMINV(RAND(),0,'Total-Smoothed'!$AG$2)</f>
        <v>0.11961024105568524</v>
      </c>
      <c r="Q62" s="1">
        <f ca="1">Q2+NORMINV(RAND(),0,'Total-Smoothed'!$AG$2)</f>
        <v>-0.16451542477336595</v>
      </c>
      <c r="R62" s="1">
        <f ca="1">R2+NORMINV(RAND(),0,'Total-Smoothed'!$AG$2)</f>
        <v>-1.2972808366191694E-2</v>
      </c>
      <c r="S62" s="1">
        <f ca="1">S2+NORMINV(RAND(),0,'Total-Smoothed'!$AG$2)</f>
        <v>-6.9502480440715012E-2</v>
      </c>
      <c r="T62" s="1">
        <f ca="1">T2+NORMINV(RAND(),0,'Total-Smoothed'!$AG$2)</f>
        <v>-6.1786047879679147E-3</v>
      </c>
      <c r="U62" s="1">
        <f ca="1">U2+NORMINV(RAND(),0,'Total-Smoothed'!$AG$2)</f>
        <v>-8.7289671199713592E-2</v>
      </c>
      <c r="V62" s="1">
        <f ca="1">V2+NORMINV(RAND(),0,'Total-Smoothed'!$AG$2)</f>
        <v>-2.248921887739002E-2</v>
      </c>
      <c r="W62" s="1">
        <f ca="1">W2+NORMINV(RAND(),0,'Total-Smoothed'!$AG$2)</f>
        <v>0.52680546958565366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0.10268685009791774</v>
      </c>
      <c r="E63" s="1">
        <f ca="1">E3+NORMINV(RAND(),0,'Total-Smoothed'!$AG$2)</f>
        <v>-6.722845318333015E-2</v>
      </c>
      <c r="F63" s="1">
        <f ca="1">F3+NORMINV(RAND(),0,'Total-Smoothed'!$AG$2)</f>
        <v>-0.13930737499290843</v>
      </c>
      <c r="G63" s="1">
        <f ca="1">G3+NORMINV(RAND(),0,'Total-Smoothed'!$AG$2)</f>
        <v>4.6555644712180155E-2</v>
      </c>
      <c r="H63" s="1">
        <f ca="1">H3+NORMINV(RAND(),0,'Total-Smoothed'!$AG$2)</f>
        <v>-5.9872997322031593E-2</v>
      </c>
      <c r="I63" s="1">
        <f ca="1">I3+NORMINV(RAND(),0,'Total-Smoothed'!$AG$2)</f>
        <v>-0.16589741722949719</v>
      </c>
      <c r="J63" s="1">
        <f ca="1">J3+NORMINV(RAND(),0,'Total-Smoothed'!$AG$2)</f>
        <v>9.1814305717998049E-2</v>
      </c>
      <c r="K63" s="1">
        <f ca="1">K3+NORMINV(RAND(),0,'Total-Smoothed'!$AG$2)</f>
        <v>0.20005815686034356</v>
      </c>
      <c r="L63" s="1">
        <f ca="1">L3+NORMINV(RAND(),0,'Total-Smoothed'!$AG$2)</f>
        <v>6.0385704225505182E-2</v>
      </c>
      <c r="M63" s="1">
        <f ca="1">M3+NORMINV(RAND(),0,'Total-Smoothed'!$AG$2)</f>
        <v>1.4372353290874747E-2</v>
      </c>
      <c r="N63" s="1">
        <f ca="1">N3+NORMINV(RAND(),0,'Total-Smoothed'!$AG$2)</f>
        <v>3.7628537274681871E-2</v>
      </c>
      <c r="O63" s="1">
        <f ca="1">O3+NORMINV(RAND(),0,'Total-Smoothed'!$AG$2)</f>
        <v>-0.13378461319175558</v>
      </c>
      <c r="P63" s="1">
        <f ca="1">P3+NORMINV(RAND(),0,'Total-Smoothed'!$AG$2)</f>
        <v>-3.0090651592385255E-2</v>
      </c>
      <c r="Q63" s="1">
        <f ca="1">Q3+NORMINV(RAND(),0,'Total-Smoothed'!$AG$2)</f>
        <v>1.3068281372799154E-2</v>
      </c>
      <c r="R63" s="1">
        <f ca="1">R3+NORMINV(RAND(),0,'Total-Smoothed'!$AG$2)</f>
        <v>-0.20328932096501923</v>
      </c>
      <c r="S63" s="1">
        <f ca="1">S3+NORMINV(RAND(),0,'Total-Smoothed'!$AG$2)</f>
        <v>-8.6513781851193905E-2</v>
      </c>
      <c r="T63" s="1">
        <f ca="1">T3+NORMINV(RAND(),0,'Total-Smoothed'!$AG$2)</f>
        <v>0.19263847214224045</v>
      </c>
      <c r="U63" s="1">
        <f ca="1">U3+NORMINV(RAND(),0,'Total-Smoothed'!$AG$2)</f>
        <v>0.10766058983557708</v>
      </c>
      <c r="V63" s="1">
        <f ca="1">V3+NORMINV(RAND(),0,'Total-Smoothed'!$AG$2)</f>
        <v>-5.4030830862797682E-2</v>
      </c>
      <c r="W63" s="1">
        <f ca="1">W3+NORMINV(RAND(),0,'Total-Smoothed'!$AG$2)</f>
        <v>0.576293083736787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8.9179155745665716E-3</v>
      </c>
      <c r="E64" s="1">
        <f ca="1">E4+NORMINV(RAND(),0,'Total-Smoothed'!$AG$2)</f>
        <v>-4.9819257372637954E-2</v>
      </c>
      <c r="F64" s="1">
        <f ca="1">F4+NORMINV(RAND(),0,'Total-Smoothed'!$AG$2)</f>
        <v>-2.0160662287685916E-2</v>
      </c>
      <c r="G64" s="1">
        <f ca="1">G4+NORMINV(RAND(),0,'Total-Smoothed'!$AG$2)</f>
        <v>0.20978727938992503</v>
      </c>
      <c r="H64" s="1">
        <f ca="1">H4+NORMINV(RAND(),0,'Total-Smoothed'!$AG$2)</f>
        <v>8.9961918904641058E-2</v>
      </c>
      <c r="I64" s="1">
        <f ca="1">I4+NORMINV(RAND(),0,'Total-Smoothed'!$AG$2)</f>
        <v>4.2399668000733498E-2</v>
      </c>
      <c r="J64" s="1">
        <f ca="1">J4+NORMINV(RAND(),0,'Total-Smoothed'!$AG$2)</f>
        <v>-0.16761254814394827</v>
      </c>
      <c r="K64" s="1">
        <f ca="1">K4+NORMINV(RAND(),0,'Total-Smoothed'!$AG$2)</f>
        <v>0.11108796950349803</v>
      </c>
      <c r="L64" s="1">
        <f ca="1">L4+NORMINV(RAND(),0,'Total-Smoothed'!$AG$2)</f>
        <v>0.13449198568473492</v>
      </c>
      <c r="M64" s="1">
        <f ca="1">M4+NORMINV(RAND(),0,'Total-Smoothed'!$AG$2)</f>
        <v>0.12290101997070263</v>
      </c>
      <c r="N64" s="1">
        <f ca="1">N4+NORMINV(RAND(),0,'Total-Smoothed'!$AG$2)</f>
        <v>-8.0134189764218516E-2</v>
      </c>
      <c r="O64" s="1">
        <f ca="1">O4+NORMINV(RAND(),0,'Total-Smoothed'!$AG$2)</f>
        <v>-4.6214461329570466E-2</v>
      </c>
      <c r="P64" s="1">
        <f ca="1">P4+NORMINV(RAND(),0,'Total-Smoothed'!$AG$2)</f>
        <v>-0.12045001850831236</v>
      </c>
      <c r="Q64" s="1">
        <f ca="1">Q4+NORMINV(RAND(),0,'Total-Smoothed'!$AG$2)</f>
        <v>3.0407373898311565E-2</v>
      </c>
      <c r="R64" s="1">
        <f ca="1">R4+NORMINV(RAND(),0,'Total-Smoothed'!$AG$2)</f>
        <v>-9.5464542026978211E-2</v>
      </c>
      <c r="S64" s="1">
        <f ca="1">S4+NORMINV(RAND(),0,'Total-Smoothed'!$AG$2)</f>
        <v>-7.8226260990455099E-2</v>
      </c>
      <c r="T64" s="1">
        <f ca="1">T4+NORMINV(RAND(),0,'Total-Smoothed'!$AG$2)</f>
        <v>4.2843415728864881E-2</v>
      </c>
      <c r="U64" s="1">
        <f ca="1">U4+NORMINV(RAND(),0,'Total-Smoothed'!$AG$2)</f>
        <v>3.4006457774600415E-3</v>
      </c>
      <c r="V64" s="1">
        <f ca="1">V4+NORMINV(RAND(),0,'Total-Smoothed'!$AG$2)</f>
        <v>-9.4188286447556904E-2</v>
      </c>
      <c r="W64" s="1">
        <f ca="1">W4+NORMINV(RAND(),0,'Total-Smoothed'!$AG$2)</f>
        <v>0.7996699433468154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2.8705355972900595E-2</v>
      </c>
      <c r="E65" s="1">
        <f ca="1">E5+NORMINV(RAND(),0,'Total-Smoothed'!$AG$2)</f>
        <v>-6.9934162713516407E-2</v>
      </c>
      <c r="F65" s="1">
        <f ca="1">F5+NORMINV(RAND(),0,'Total-Smoothed'!$AG$2)</f>
        <v>3.7940047257666296E-2</v>
      </c>
      <c r="G65" s="1">
        <f ca="1">G5+NORMINV(RAND(),0,'Total-Smoothed'!$AG$2)</f>
        <v>-2.9632684633102827E-2</v>
      </c>
      <c r="H65" s="1">
        <f ca="1">H5+NORMINV(RAND(),0,'Total-Smoothed'!$AG$2)</f>
        <v>6.3538937472321838E-2</v>
      </c>
      <c r="I65" s="1">
        <f ca="1">I5+NORMINV(RAND(),0,'Total-Smoothed'!$AG$2)</f>
        <v>-6.7384200150882562E-2</v>
      </c>
      <c r="J65" s="1">
        <f ca="1">J5+NORMINV(RAND(),0,'Total-Smoothed'!$AG$2)</f>
        <v>-0.14832319457847268</v>
      </c>
      <c r="K65" s="1">
        <f ca="1">K5+NORMINV(RAND(),0,'Total-Smoothed'!$AG$2)</f>
        <v>-4.0614298393117143E-2</v>
      </c>
      <c r="L65" s="1">
        <f ca="1">L5+NORMINV(RAND(),0,'Total-Smoothed'!$AG$2)</f>
        <v>-0.18759324598073815</v>
      </c>
      <c r="M65" s="1">
        <f ca="1">M5+NORMINV(RAND(),0,'Total-Smoothed'!$AG$2)</f>
        <v>-1.0522241747734789E-2</v>
      </c>
      <c r="N65" s="1">
        <f ca="1">N5+NORMINV(RAND(),0,'Total-Smoothed'!$AG$2)</f>
        <v>5.335648017555375E-2</v>
      </c>
      <c r="O65" s="1">
        <f ca="1">O5+NORMINV(RAND(),0,'Total-Smoothed'!$AG$2)</f>
        <v>-0.16836505648500955</v>
      </c>
      <c r="P65" s="1">
        <f ca="1">P5+NORMINV(RAND(),0,'Total-Smoothed'!$AG$2)</f>
        <v>3.3931607264526924E-2</v>
      </c>
      <c r="Q65" s="1">
        <f ca="1">Q5+NORMINV(RAND(),0,'Total-Smoothed'!$AG$2)</f>
        <v>-6.1157707755772409E-2</v>
      </c>
      <c r="R65" s="1">
        <f ca="1">R5+NORMINV(RAND(),0,'Total-Smoothed'!$AG$2)</f>
        <v>-0.20569154248694657</v>
      </c>
      <c r="S65" s="1">
        <f ca="1">S5+NORMINV(RAND(),0,'Total-Smoothed'!$AG$2)</f>
        <v>-9.4327405352821914E-2</v>
      </c>
      <c r="T65" s="1">
        <f ca="1">T5+NORMINV(RAND(),0,'Total-Smoothed'!$AG$2)</f>
        <v>-0.26842676640228003</v>
      </c>
      <c r="U65" s="1">
        <f ca="1">U5+NORMINV(RAND(),0,'Total-Smoothed'!$AG$2)</f>
        <v>8.8613819569839825E-2</v>
      </c>
      <c r="V65" s="1">
        <f ca="1">V5+NORMINV(RAND(),0,'Total-Smoothed'!$AG$2)</f>
        <v>2.9985255710212266E-2</v>
      </c>
      <c r="W65" s="1">
        <f ca="1">W5+NORMINV(RAND(),0,'Total-Smoothed'!$AG$2)</f>
        <v>0.42108105918897271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0.17161278064961893</v>
      </c>
      <c r="E66" s="1">
        <f ca="1">E6+NORMINV(RAND(),0,'Total-Smoothed'!$AG$2)</f>
        <v>0.10866858867942004</v>
      </c>
      <c r="F66" s="1">
        <f ca="1">F6+NORMINV(RAND(),0,'Total-Smoothed'!$AG$2)</f>
        <v>-2.8592652671120518E-4</v>
      </c>
      <c r="G66" s="1">
        <f ca="1">G6+NORMINV(RAND(),0,'Total-Smoothed'!$AG$2)</f>
        <v>-0.11835313180808883</v>
      </c>
      <c r="H66" s="1">
        <f ca="1">H6+NORMINV(RAND(),0,'Total-Smoothed'!$AG$2)</f>
        <v>-3.258957931832096E-2</v>
      </c>
      <c r="I66" s="1">
        <f ca="1">I6+NORMINV(RAND(),0,'Total-Smoothed'!$AG$2)</f>
        <v>0.12572769902310663</v>
      </c>
      <c r="J66" s="1">
        <f ca="1">J6+NORMINV(RAND(),0,'Total-Smoothed'!$AG$2)</f>
        <v>0.11899389226539081</v>
      </c>
      <c r="K66" s="1">
        <f ca="1">K6+NORMINV(RAND(),0,'Total-Smoothed'!$AG$2)</f>
        <v>1.48371481832738E-2</v>
      </c>
      <c r="L66" s="1">
        <f ca="1">L6+NORMINV(RAND(),0,'Total-Smoothed'!$AG$2)</f>
        <v>-0.15551653505864743</v>
      </c>
      <c r="M66" s="1">
        <f ca="1">M6+NORMINV(RAND(),0,'Total-Smoothed'!$AG$2)</f>
        <v>5.7645201741978493E-3</v>
      </c>
      <c r="N66" s="1">
        <f ca="1">N6+NORMINV(RAND(),0,'Total-Smoothed'!$AG$2)</f>
        <v>9.9784667196363697E-2</v>
      </c>
      <c r="O66" s="1">
        <f ca="1">O6+NORMINV(RAND(),0,'Total-Smoothed'!$AG$2)</f>
        <v>-0.20922176479998367</v>
      </c>
      <c r="P66" s="1">
        <f ca="1">P6+NORMINV(RAND(),0,'Total-Smoothed'!$AG$2)</f>
        <v>9.7239943128432232E-2</v>
      </c>
      <c r="Q66" s="1">
        <f ca="1">Q6+NORMINV(RAND(),0,'Total-Smoothed'!$AG$2)</f>
        <v>0.17303417643502816</v>
      </c>
      <c r="R66" s="1">
        <f ca="1">R6+NORMINV(RAND(),0,'Total-Smoothed'!$AG$2)</f>
        <v>-0.22784188054692528</v>
      </c>
      <c r="S66" s="1">
        <f ca="1">S6+NORMINV(RAND(),0,'Total-Smoothed'!$AG$2)</f>
        <v>0.16627358404670248</v>
      </c>
      <c r="T66" s="1">
        <f ca="1">T6+NORMINV(RAND(),0,'Total-Smoothed'!$AG$2)</f>
        <v>-0.11615606444603253</v>
      </c>
      <c r="U66" s="1">
        <f ca="1">U6+NORMINV(RAND(),0,'Total-Smoothed'!$AG$2)</f>
        <v>-7.7108244035519941E-2</v>
      </c>
      <c r="V66" s="1">
        <f ca="1">V6+NORMINV(RAND(),0,'Total-Smoothed'!$AG$2)</f>
        <v>2.2484310882090956E-2</v>
      </c>
      <c r="W66" s="1">
        <f ca="1">W6+NORMINV(RAND(),0,'Total-Smoothed'!$AG$2)</f>
        <v>0.57717345971746181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-3.8464198824992475E-2</v>
      </c>
      <c r="E67" s="1">
        <f ca="1">E7+NORMINV(RAND(),0,'Total-Smoothed'!$AG$2)</f>
        <v>0.1512679875200845</v>
      </c>
      <c r="F67" s="1">
        <f ca="1">F7+NORMINV(RAND(),0,'Total-Smoothed'!$AG$2)</f>
        <v>0.17616403729936669</v>
      </c>
      <c r="G67" s="1">
        <f ca="1">G7+NORMINV(RAND(),0,'Total-Smoothed'!$AG$2)</f>
        <v>6.2779287960904734E-2</v>
      </c>
      <c r="H67" s="1">
        <f ca="1">H7+NORMINV(RAND(),0,'Total-Smoothed'!$AG$2)</f>
        <v>-1.2203962213470171E-2</v>
      </c>
      <c r="I67" s="1">
        <f ca="1">I7+NORMINV(RAND(),0,'Total-Smoothed'!$AG$2)</f>
        <v>9.4611332676957274E-2</v>
      </c>
      <c r="J67" s="1">
        <f ca="1">J7+NORMINV(RAND(),0,'Total-Smoothed'!$AG$2)</f>
        <v>-3.770146760190346E-2</v>
      </c>
      <c r="K67" s="1">
        <f ca="1">K7+NORMINV(RAND(),0,'Total-Smoothed'!$AG$2)</f>
        <v>-7.1886092299893734E-2</v>
      </c>
      <c r="L67" s="1">
        <f ca="1">L7+NORMINV(RAND(),0,'Total-Smoothed'!$AG$2)</f>
        <v>8.5299662853163219E-2</v>
      </c>
      <c r="M67" s="1">
        <f ca="1">M7+NORMINV(RAND(),0,'Total-Smoothed'!$AG$2)</f>
        <v>9.6526327766680894E-2</v>
      </c>
      <c r="N67" s="1">
        <f ca="1">N7+NORMINV(RAND(),0,'Total-Smoothed'!$AG$2)</f>
        <v>-8.3574472130488256E-2</v>
      </c>
      <c r="O67" s="1">
        <f ca="1">O7+NORMINV(RAND(),0,'Total-Smoothed'!$AG$2)</f>
        <v>8.4893554280842068E-2</v>
      </c>
      <c r="P67" s="1">
        <f ca="1">P7+NORMINV(RAND(),0,'Total-Smoothed'!$AG$2)</f>
        <v>7.213867161894108E-2</v>
      </c>
      <c r="Q67" s="1">
        <f ca="1">Q7+NORMINV(RAND(),0,'Total-Smoothed'!$AG$2)</f>
        <v>0.10071482243881856</v>
      </c>
      <c r="R67" s="1">
        <f ca="1">R7+NORMINV(RAND(),0,'Total-Smoothed'!$AG$2)</f>
        <v>8.914951249459363E-2</v>
      </c>
      <c r="S67" s="1">
        <f ca="1">S7+NORMINV(RAND(),0,'Total-Smoothed'!$AG$2)</f>
        <v>4.2763889216325429E-2</v>
      </c>
      <c r="T67" s="1">
        <f ca="1">T7+NORMINV(RAND(),0,'Total-Smoothed'!$AG$2)</f>
        <v>-8.2972463463198531E-2</v>
      </c>
      <c r="U67" s="1">
        <f ca="1">U7+NORMINV(RAND(),0,'Total-Smoothed'!$AG$2)</f>
        <v>4.0618754951140368E-2</v>
      </c>
      <c r="V67" s="1">
        <f ca="1">V7+NORMINV(RAND(),0,'Total-Smoothed'!$AG$2)</f>
        <v>5.9888209189451036E-2</v>
      </c>
      <c r="W67" s="1">
        <f ca="1">W7+NORMINV(RAND(),0,'Total-Smoothed'!$AG$2)</f>
        <v>0.36724897907020931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2.0645706741130004E-2</v>
      </c>
      <c r="E68" s="1">
        <f ca="1">E8+NORMINV(RAND(),0,'Total-Smoothed'!$AG$2)</f>
        <v>-0.16227987552582349</v>
      </c>
      <c r="F68" s="1">
        <f ca="1">F8+NORMINV(RAND(),0,'Total-Smoothed'!$AG$2)</f>
        <v>-5.2902507993376639E-2</v>
      </c>
      <c r="G68" s="1">
        <f ca="1">G8+NORMINV(RAND(),0,'Total-Smoothed'!$AG$2)</f>
        <v>-9.7328718639987294E-2</v>
      </c>
      <c r="H68" s="1">
        <f ca="1">H8+NORMINV(RAND(),0,'Total-Smoothed'!$AG$2)</f>
        <v>-0.11216716886761513</v>
      </c>
      <c r="I68" s="1">
        <f ca="1">I8+NORMINV(RAND(),0,'Total-Smoothed'!$AG$2)</f>
        <v>8.7809024811344588E-2</v>
      </c>
      <c r="J68" s="1">
        <f ca="1">J8+NORMINV(RAND(),0,'Total-Smoothed'!$AG$2)</f>
        <v>-5.0809286612108928E-2</v>
      </c>
      <c r="K68" s="1">
        <f ca="1">K8+NORMINV(RAND(),0,'Total-Smoothed'!$AG$2)</f>
        <v>-8.6521436857281642E-2</v>
      </c>
      <c r="L68" s="1">
        <f ca="1">L8+NORMINV(RAND(),0,'Total-Smoothed'!$AG$2)</f>
        <v>7.9646944073943071E-3</v>
      </c>
      <c r="M68" s="1">
        <f ca="1">M8+NORMINV(RAND(),0,'Total-Smoothed'!$AG$2)</f>
        <v>-3.101529232804421E-2</v>
      </c>
      <c r="N68" s="1">
        <f ca="1">N8+NORMINV(RAND(),0,'Total-Smoothed'!$AG$2)</f>
        <v>4.7823400121588894E-2</v>
      </c>
      <c r="O68" s="1">
        <f ca="1">O8+NORMINV(RAND(),0,'Total-Smoothed'!$AG$2)</f>
        <v>-0.11076774096775342</v>
      </c>
      <c r="P68" s="1">
        <f ca="1">P8+NORMINV(RAND(),0,'Total-Smoothed'!$AG$2)</f>
        <v>-0.16180485209819706</v>
      </c>
      <c r="Q68" s="1">
        <f ca="1">Q8+NORMINV(RAND(),0,'Total-Smoothed'!$AG$2)</f>
        <v>4.1074000239630815E-2</v>
      </c>
      <c r="R68" s="1">
        <f ca="1">R8+NORMINV(RAND(),0,'Total-Smoothed'!$AG$2)</f>
        <v>-0.14264654232118593</v>
      </c>
      <c r="S68" s="1">
        <f ca="1">S8+NORMINV(RAND(),0,'Total-Smoothed'!$AG$2)</f>
        <v>2.831943788495013E-2</v>
      </c>
      <c r="T68" s="1">
        <f ca="1">T8+NORMINV(RAND(),0,'Total-Smoothed'!$AG$2)</f>
        <v>-8.152924424334447E-2</v>
      </c>
      <c r="U68" s="1">
        <f ca="1">U8+NORMINV(RAND(),0,'Total-Smoothed'!$AG$2)</f>
        <v>-0.13625717951011437</v>
      </c>
      <c r="V68" s="1">
        <f ca="1">V8+NORMINV(RAND(),0,'Total-Smoothed'!$AG$2)</f>
        <v>2.9428399146153934E-2</v>
      </c>
      <c r="W68" s="1">
        <f ca="1">W8+NORMINV(RAND(),0,'Total-Smoothed'!$AG$2)</f>
        <v>0.27755397192479209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-1.6791435146113576E-2</v>
      </c>
      <c r="E69" s="1">
        <f ca="1">E9+NORMINV(RAND(),0,'Total-Smoothed'!$AG$2)</f>
        <v>4.1441200162328357E-2</v>
      </c>
      <c r="F69" s="1">
        <f ca="1">F9+NORMINV(RAND(),0,'Total-Smoothed'!$AG$2)</f>
        <v>5.8297068737125902E-2</v>
      </c>
      <c r="G69" s="1">
        <f ca="1">G9+NORMINV(RAND(),0,'Total-Smoothed'!$AG$2)</f>
        <v>-7.9132376908806409E-3</v>
      </c>
      <c r="H69" s="1">
        <f ca="1">H9+NORMINV(RAND(),0,'Total-Smoothed'!$AG$2)</f>
        <v>0.14656262149568733</v>
      </c>
      <c r="I69" s="1">
        <f ca="1">I9+NORMINV(RAND(),0,'Total-Smoothed'!$AG$2)</f>
        <v>-9.028180000959514E-2</v>
      </c>
      <c r="J69" s="1">
        <f ca="1">J9+NORMINV(RAND(),0,'Total-Smoothed'!$AG$2)</f>
        <v>5.3704988388016073E-2</v>
      </c>
      <c r="K69" s="1">
        <f ca="1">K9+NORMINV(RAND(),0,'Total-Smoothed'!$AG$2)</f>
        <v>-0.19617351423925966</v>
      </c>
      <c r="L69" s="1">
        <f ca="1">L9+NORMINV(RAND(),0,'Total-Smoothed'!$AG$2)</f>
        <v>-7.5151202087185676E-2</v>
      </c>
      <c r="M69" s="1">
        <f ca="1">M9+NORMINV(RAND(),0,'Total-Smoothed'!$AG$2)</f>
        <v>-0.15544462766435149</v>
      </c>
      <c r="N69" s="1">
        <f ca="1">N9+NORMINV(RAND(),0,'Total-Smoothed'!$AG$2)</f>
        <v>1.0535736235352377E-2</v>
      </c>
      <c r="O69" s="1">
        <f ca="1">O9+NORMINV(RAND(),0,'Total-Smoothed'!$AG$2)</f>
        <v>-2.0870037064840658E-2</v>
      </c>
      <c r="P69" s="1">
        <f ca="1">P9+NORMINV(RAND(),0,'Total-Smoothed'!$AG$2)</f>
        <v>4.1790585578936881E-3</v>
      </c>
      <c r="Q69" s="1">
        <f ca="1">Q9+NORMINV(RAND(),0,'Total-Smoothed'!$AG$2)</f>
        <v>-4.4995673596693812E-2</v>
      </c>
      <c r="R69" s="1">
        <f ca="1">R9+NORMINV(RAND(),0,'Total-Smoothed'!$AG$2)</f>
        <v>0.19954989859731356</v>
      </c>
      <c r="S69" s="1">
        <f ca="1">S9+NORMINV(RAND(),0,'Total-Smoothed'!$AG$2)</f>
        <v>-6.689765391150615E-2</v>
      </c>
      <c r="T69" s="1">
        <f ca="1">T9+NORMINV(RAND(),0,'Total-Smoothed'!$AG$2)</f>
        <v>5.2421237912858298E-2</v>
      </c>
      <c r="U69" s="1">
        <f ca="1">U9+NORMINV(RAND(),0,'Total-Smoothed'!$AG$2)</f>
        <v>-9.8796031248615787E-2</v>
      </c>
      <c r="V69" s="1">
        <f ca="1">V9+NORMINV(RAND(),0,'Total-Smoothed'!$AG$2)</f>
        <v>1.0411682662609181E-2</v>
      </c>
      <c r="W69" s="1">
        <f ca="1">W9+NORMINV(RAND(),0,'Total-Smoothed'!$AG$2)</f>
        <v>0.57132372883756322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-0.11678541085167959</v>
      </c>
      <c r="E70" s="1">
        <f ca="1">E10+NORMINV(RAND(),0,'Total-Smoothed'!$AG$2)</f>
        <v>-8.8739322691923847E-2</v>
      </c>
      <c r="F70" s="1">
        <f ca="1">F10+NORMINV(RAND(),0,'Total-Smoothed'!$AG$2)</f>
        <v>0.1032544373883859</v>
      </c>
      <c r="G70" s="1">
        <f ca="1">G10+NORMINV(RAND(),0,'Total-Smoothed'!$AG$2)</f>
        <v>0.18180537936581015</v>
      </c>
      <c r="H70" s="1">
        <f ca="1">H10+NORMINV(RAND(),0,'Total-Smoothed'!$AG$2)</f>
        <v>-0.17088876011367274</v>
      </c>
      <c r="I70" s="1">
        <f ca="1">I10+NORMINV(RAND(),0,'Total-Smoothed'!$AG$2)</f>
        <v>-0.22579740895997472</v>
      </c>
      <c r="J70" s="1">
        <f ca="1">J10+NORMINV(RAND(),0,'Total-Smoothed'!$AG$2)</f>
        <v>2.1116443365666961E-2</v>
      </c>
      <c r="K70" s="1">
        <f ca="1">K10+NORMINV(RAND(),0,'Total-Smoothed'!$AG$2)</f>
        <v>0.16023227389862782</v>
      </c>
      <c r="L70" s="1">
        <f ca="1">L10+NORMINV(RAND(),0,'Total-Smoothed'!$AG$2)</f>
        <v>-4.1879049169999794E-2</v>
      </c>
      <c r="M70" s="1">
        <f ca="1">M10+NORMINV(RAND(),0,'Total-Smoothed'!$AG$2)</f>
        <v>0.10164772720992798</v>
      </c>
      <c r="N70" s="1">
        <f ca="1">N10+NORMINV(RAND(),0,'Total-Smoothed'!$AG$2)</f>
        <v>-4.2798242100519024E-2</v>
      </c>
      <c r="O70" s="1">
        <f ca="1">O10+NORMINV(RAND(),0,'Total-Smoothed'!$AG$2)</f>
        <v>-9.1486253895921271E-2</v>
      </c>
      <c r="P70" s="1">
        <f ca="1">P10+NORMINV(RAND(),0,'Total-Smoothed'!$AG$2)</f>
        <v>7.093178560736913E-3</v>
      </c>
      <c r="Q70" s="1">
        <f ca="1">Q10+NORMINV(RAND(),0,'Total-Smoothed'!$AG$2)</f>
        <v>-6.6578997613622633E-3</v>
      </c>
      <c r="R70" s="1">
        <f ca="1">R10+NORMINV(RAND(),0,'Total-Smoothed'!$AG$2)</f>
        <v>0.16097710434997192</v>
      </c>
      <c r="S70" s="1">
        <f ca="1">S10+NORMINV(RAND(),0,'Total-Smoothed'!$AG$2)</f>
        <v>0.10790761755872967</v>
      </c>
      <c r="T70" s="1">
        <f ca="1">T10+NORMINV(RAND(),0,'Total-Smoothed'!$AG$2)</f>
        <v>1.2719765552573852E-2</v>
      </c>
      <c r="U70" s="1">
        <f ca="1">U10+NORMINV(RAND(),0,'Total-Smoothed'!$AG$2)</f>
        <v>3.1104851224991382E-2</v>
      </c>
      <c r="V70" s="1">
        <f ca="1">V10+NORMINV(RAND(),0,'Total-Smoothed'!$AG$2)</f>
        <v>1.5079497243654399E-2</v>
      </c>
      <c r="W70" s="1">
        <f ca="1">W10+NORMINV(RAND(),0,'Total-Smoothed'!$AG$2)</f>
        <v>0.30196586137024761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8.4493017296710715E-2</v>
      </c>
      <c r="E71" s="1">
        <f ca="1">E11+NORMINV(RAND(),0,'Total-Smoothed'!$AG$2)</f>
        <v>0.15903839742637241</v>
      </c>
      <c r="F71" s="1">
        <f ca="1">F11+NORMINV(RAND(),0,'Total-Smoothed'!$AG$2)</f>
        <v>0.16736979566948895</v>
      </c>
      <c r="G71" s="1">
        <f ca="1">G11+NORMINV(RAND(),0,'Total-Smoothed'!$AG$2)</f>
        <v>-9.8422814548491652E-2</v>
      </c>
      <c r="H71" s="1">
        <f ca="1">H11+NORMINV(RAND(),0,'Total-Smoothed'!$AG$2)</f>
        <v>-5.6202045700058358E-2</v>
      </c>
      <c r="I71" s="1">
        <f ca="1">I11+NORMINV(RAND(),0,'Total-Smoothed'!$AG$2)</f>
        <v>-0.11586177293329927</v>
      </c>
      <c r="J71" s="1">
        <f ca="1">J11+NORMINV(RAND(),0,'Total-Smoothed'!$AG$2)</f>
        <v>-4.1832111759051049E-2</v>
      </c>
      <c r="K71" s="1">
        <f ca="1">K11+NORMINV(RAND(),0,'Total-Smoothed'!$AG$2)</f>
        <v>-0.20152130304130161</v>
      </c>
      <c r="L71" s="1">
        <f ca="1">L11+NORMINV(RAND(),0,'Total-Smoothed'!$AG$2)</f>
        <v>3.7835998900776137E-2</v>
      </c>
      <c r="M71" s="1">
        <f ca="1">M11+NORMINV(RAND(),0,'Total-Smoothed'!$AG$2)</f>
        <v>-0.1815697732892313</v>
      </c>
      <c r="N71" s="1">
        <f ca="1">N11+NORMINV(RAND(),0,'Total-Smoothed'!$AG$2)</f>
        <v>0.24577043009905827</v>
      </c>
      <c r="O71" s="1">
        <f ca="1">O11+NORMINV(RAND(),0,'Total-Smoothed'!$AG$2)</f>
        <v>0.14125229277053872</v>
      </c>
      <c r="P71" s="1">
        <f ca="1">P11+NORMINV(RAND(),0,'Total-Smoothed'!$AG$2)</f>
        <v>5.0372197181422544E-2</v>
      </c>
      <c r="Q71" s="1">
        <f ca="1">Q11+NORMINV(RAND(),0,'Total-Smoothed'!$AG$2)</f>
        <v>8.5669102048127485E-2</v>
      </c>
      <c r="R71" s="1">
        <f ca="1">R11+NORMINV(RAND(),0,'Total-Smoothed'!$AG$2)</f>
        <v>-1.5759932601435912E-2</v>
      </c>
      <c r="S71" s="1">
        <f ca="1">S11+NORMINV(RAND(),0,'Total-Smoothed'!$AG$2)</f>
        <v>0.24472794539951395</v>
      </c>
      <c r="T71" s="1">
        <f ca="1">T11+NORMINV(RAND(),0,'Total-Smoothed'!$AG$2)</f>
        <v>-0.12274667140363378</v>
      </c>
      <c r="U71" s="1">
        <f ca="1">U11+NORMINV(RAND(),0,'Total-Smoothed'!$AG$2)</f>
        <v>-0.12468335707792785</v>
      </c>
      <c r="V71" s="1">
        <f ca="1">V11+NORMINV(RAND(),0,'Total-Smoothed'!$AG$2)</f>
        <v>0.14292594561611457</v>
      </c>
      <c r="W71" s="1">
        <f ca="1">W11+NORMINV(RAND(),0,'Total-Smoothed'!$AG$2)</f>
        <v>0.26176949362055169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-0.17461957391646069</v>
      </c>
      <c r="E72" s="1">
        <f ca="1">E12+NORMINV(RAND(),0,'Total-Smoothed'!$AG$2)</f>
        <v>-5.9775797801594574E-2</v>
      </c>
      <c r="F72" s="1">
        <f ca="1">F12+NORMINV(RAND(),0,'Total-Smoothed'!$AG$2)</f>
        <v>3.3146384220484007E-2</v>
      </c>
      <c r="G72" s="1">
        <f ca="1">G12+NORMINV(RAND(),0,'Total-Smoothed'!$AG$2)</f>
        <v>-0.11450295236670252</v>
      </c>
      <c r="H72" s="1">
        <f ca="1">H12+NORMINV(RAND(),0,'Total-Smoothed'!$AG$2)</f>
        <v>4.5180296955570534E-2</v>
      </c>
      <c r="I72" s="1">
        <f ca="1">I12+NORMINV(RAND(),0,'Total-Smoothed'!$AG$2)</f>
        <v>0.11577848456229396</v>
      </c>
      <c r="J72" s="1">
        <f ca="1">J12+NORMINV(RAND(),0,'Total-Smoothed'!$AG$2)</f>
        <v>8.7546306533773696E-2</v>
      </c>
      <c r="K72" s="1">
        <f ca="1">K12+NORMINV(RAND(),0,'Total-Smoothed'!$AG$2)</f>
        <v>3.8001347785831911E-2</v>
      </c>
      <c r="L72" s="1">
        <f ca="1">L12+NORMINV(RAND(),0,'Total-Smoothed'!$AG$2)</f>
        <v>5.9629260275444552E-2</v>
      </c>
      <c r="M72" s="1">
        <f ca="1">M12+NORMINV(RAND(),0,'Total-Smoothed'!$AG$2)</f>
        <v>-0.11954714276913586</v>
      </c>
      <c r="N72" s="1">
        <f ca="1">N12+NORMINV(RAND(),0,'Total-Smoothed'!$AG$2)</f>
        <v>4.5225061798249755E-2</v>
      </c>
      <c r="O72" s="1">
        <f ca="1">O12+NORMINV(RAND(),0,'Total-Smoothed'!$AG$2)</f>
        <v>0.26016544559078059</v>
      </c>
      <c r="P72" s="1">
        <f ca="1">P12+NORMINV(RAND(),0,'Total-Smoothed'!$AG$2)</f>
        <v>0.1550378976843593</v>
      </c>
      <c r="Q72" s="1">
        <f ca="1">Q12+NORMINV(RAND(),0,'Total-Smoothed'!$AG$2)</f>
        <v>0.15411753041267984</v>
      </c>
      <c r="R72" s="1">
        <f ca="1">R12+NORMINV(RAND(),0,'Total-Smoothed'!$AG$2)</f>
        <v>-2.4620056994281804E-2</v>
      </c>
      <c r="S72" s="1">
        <f ca="1">S12+NORMINV(RAND(),0,'Total-Smoothed'!$AG$2)</f>
        <v>-0.10789855392315953</v>
      </c>
      <c r="T72" s="1">
        <f ca="1">T12+NORMINV(RAND(),0,'Total-Smoothed'!$AG$2)</f>
        <v>0.10973276772816057</v>
      </c>
      <c r="U72" s="1">
        <f ca="1">U12+NORMINV(RAND(),0,'Total-Smoothed'!$AG$2)</f>
        <v>4.8843034856515663E-3</v>
      </c>
      <c r="V72" s="1">
        <f ca="1">V12+NORMINV(RAND(),0,'Total-Smoothed'!$AG$2)</f>
        <v>1.2763410356570106E-2</v>
      </c>
      <c r="W72" s="1">
        <f ca="1">W12+NORMINV(RAND(),0,'Total-Smoothed'!$AG$2)</f>
        <v>0.28336483895106179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-4.468420947683991E-2</v>
      </c>
      <c r="E73" s="1">
        <f ca="1">E13+NORMINV(RAND(),0,'Total-Smoothed'!$AG$2)</f>
        <v>9.2606779555667429E-2</v>
      </c>
      <c r="F73" s="1">
        <f ca="1">F13+NORMINV(RAND(),0,'Total-Smoothed'!$AG$2)</f>
        <v>-9.2243307460573382E-2</v>
      </c>
      <c r="G73" s="1">
        <f ca="1">G13+NORMINV(RAND(),0,'Total-Smoothed'!$AG$2)</f>
        <v>-4.4576933741138997E-2</v>
      </c>
      <c r="H73" s="1">
        <f ca="1">H13+NORMINV(RAND(),0,'Total-Smoothed'!$AG$2)</f>
        <v>-2.3648405161334707E-2</v>
      </c>
      <c r="I73" s="1">
        <f ca="1">I13+NORMINV(RAND(),0,'Total-Smoothed'!$AG$2)</f>
        <v>0.18732834557053757</v>
      </c>
      <c r="J73" s="1">
        <f ca="1">J13+NORMINV(RAND(),0,'Total-Smoothed'!$AG$2)</f>
        <v>-0.1031974424566111</v>
      </c>
      <c r="K73" s="1">
        <f ca="1">K13+NORMINV(RAND(),0,'Total-Smoothed'!$AG$2)</f>
        <v>6.1292372012518116E-2</v>
      </c>
      <c r="L73" s="1">
        <f ca="1">L13+NORMINV(RAND(),0,'Total-Smoothed'!$AG$2)</f>
        <v>7.7099728669987558E-2</v>
      </c>
      <c r="M73" s="1">
        <f ca="1">M13+NORMINV(RAND(),0,'Total-Smoothed'!$AG$2)</f>
        <v>0.11791828674467733</v>
      </c>
      <c r="N73" s="1">
        <f ca="1">N13+NORMINV(RAND(),0,'Total-Smoothed'!$AG$2)</f>
        <v>0.21541588113822735</v>
      </c>
      <c r="O73" s="1">
        <f ca="1">O13+NORMINV(RAND(),0,'Total-Smoothed'!$AG$2)</f>
        <v>5.402289761722269E-2</v>
      </c>
      <c r="P73" s="1">
        <f ca="1">P13+NORMINV(RAND(),0,'Total-Smoothed'!$AG$2)</f>
        <v>1.5108009727128672E-2</v>
      </c>
      <c r="Q73" s="1">
        <f ca="1">Q13+NORMINV(RAND(),0,'Total-Smoothed'!$AG$2)</f>
        <v>-2.9455918156020982E-2</v>
      </c>
      <c r="R73" s="1">
        <f ca="1">R13+NORMINV(RAND(),0,'Total-Smoothed'!$AG$2)</f>
        <v>1.0947509040418841E-2</v>
      </c>
      <c r="S73" s="1">
        <f ca="1">S13+NORMINV(RAND(),0,'Total-Smoothed'!$AG$2)</f>
        <v>0.10283100547827095</v>
      </c>
      <c r="T73" s="1">
        <f ca="1">T13+NORMINV(RAND(),0,'Total-Smoothed'!$AG$2)</f>
        <v>6.6096364821553885E-2</v>
      </c>
      <c r="U73" s="1">
        <f ca="1">U13+NORMINV(RAND(),0,'Total-Smoothed'!$AG$2)</f>
        <v>6.2228733652932688E-2</v>
      </c>
      <c r="V73" s="1">
        <f ca="1">V13+NORMINV(RAND(),0,'Total-Smoothed'!$AG$2)</f>
        <v>-0.16599541686128719</v>
      </c>
      <c r="W73" s="1">
        <f ca="1">W13+NORMINV(RAND(),0,'Total-Smoothed'!$AG$2)</f>
        <v>0.16284512806982088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-7.7811831091227329E-2</v>
      </c>
      <c r="E74" s="1">
        <f ca="1">E14+NORMINV(RAND(),0,'Total-Smoothed'!$AG$2)</f>
        <v>1.2496165043795797E-2</v>
      </c>
      <c r="F74" s="1">
        <f ca="1">F14+NORMINV(RAND(),0,'Total-Smoothed'!$AG$2)</f>
        <v>0.12605931155867106</v>
      </c>
      <c r="G74" s="1">
        <f ca="1">G14+NORMINV(RAND(),0,'Total-Smoothed'!$AG$2)</f>
        <v>0.17224690488867742</v>
      </c>
      <c r="H74" s="1">
        <f ca="1">H14+NORMINV(RAND(),0,'Total-Smoothed'!$AG$2)</f>
        <v>8.5992657564531214E-2</v>
      </c>
      <c r="I74" s="1">
        <f ca="1">I14+NORMINV(RAND(),0,'Total-Smoothed'!$AG$2)</f>
        <v>3.185402793754151E-2</v>
      </c>
      <c r="J74" s="1">
        <f ca="1">J14+NORMINV(RAND(),0,'Total-Smoothed'!$AG$2)</f>
        <v>0.1804370537431946</v>
      </c>
      <c r="K74" s="1">
        <f ca="1">K14+NORMINV(RAND(),0,'Total-Smoothed'!$AG$2)</f>
        <v>-1.9257836784606834E-3</v>
      </c>
      <c r="L74" s="1">
        <f ca="1">L14+NORMINV(RAND(),0,'Total-Smoothed'!$AG$2)</f>
        <v>3.4526404901647982E-2</v>
      </c>
      <c r="M74" s="1">
        <f ca="1">M14+NORMINV(RAND(),0,'Total-Smoothed'!$AG$2)</f>
        <v>8.6028783260422501E-2</v>
      </c>
      <c r="N74" s="1">
        <f ca="1">N14+NORMINV(RAND(),0,'Total-Smoothed'!$AG$2)</f>
        <v>9.3239978064336482E-2</v>
      </c>
      <c r="O74" s="1">
        <f ca="1">O14+NORMINV(RAND(),0,'Total-Smoothed'!$AG$2)</f>
        <v>-9.0778287511131914E-2</v>
      </c>
      <c r="P74" s="1">
        <f ca="1">P14+NORMINV(RAND(),0,'Total-Smoothed'!$AG$2)</f>
        <v>-6.513216445427672E-2</v>
      </c>
      <c r="Q74" s="1">
        <f ca="1">Q14+NORMINV(RAND(),0,'Total-Smoothed'!$AG$2)</f>
        <v>8.6093160610427447E-2</v>
      </c>
      <c r="R74" s="1">
        <f ca="1">R14+NORMINV(RAND(),0,'Total-Smoothed'!$AG$2)</f>
        <v>5.3241704164372239E-2</v>
      </c>
      <c r="S74" s="1">
        <f ca="1">S14+NORMINV(RAND(),0,'Total-Smoothed'!$AG$2)</f>
        <v>-0.13332753741376477</v>
      </c>
      <c r="T74" s="1">
        <f ca="1">T14+NORMINV(RAND(),0,'Total-Smoothed'!$AG$2)</f>
        <v>0.17230754006978308</v>
      </c>
      <c r="U74" s="1">
        <f ca="1">U14+NORMINV(RAND(),0,'Total-Smoothed'!$AG$2)</f>
        <v>0.11612558745421842</v>
      </c>
      <c r="V74" s="1">
        <f ca="1">V14+NORMINV(RAND(),0,'Total-Smoothed'!$AG$2)</f>
        <v>-1.1943190817647895E-2</v>
      </c>
      <c r="W74" s="1">
        <f ca="1">W14+NORMINV(RAND(),0,'Total-Smoothed'!$AG$2)</f>
        <v>0.44641433259411989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-0.21491653657362936</v>
      </c>
      <c r="E75" s="1">
        <f ca="1">E15+NORMINV(RAND(),0,'Total-Smoothed'!$AG$2)</f>
        <v>-5.8134566565397172E-2</v>
      </c>
      <c r="F75" s="1">
        <f ca="1">F15+NORMINV(RAND(),0,'Total-Smoothed'!$AG$2)</f>
        <v>4.9106998800185916E-2</v>
      </c>
      <c r="G75" s="1">
        <f ca="1">G15+NORMINV(RAND(),0,'Total-Smoothed'!$AG$2)</f>
        <v>-8.6219950228430764E-2</v>
      </c>
      <c r="H75" s="1">
        <f ca="1">H15+NORMINV(RAND(),0,'Total-Smoothed'!$AG$2)</f>
        <v>3.438449952560052E-2</v>
      </c>
      <c r="I75" s="1">
        <f ca="1">I15+NORMINV(RAND(),0,'Total-Smoothed'!$AG$2)</f>
        <v>-3.7719934368636077E-2</v>
      </c>
      <c r="J75" s="1">
        <f ca="1">J15+NORMINV(RAND(),0,'Total-Smoothed'!$AG$2)</f>
        <v>-8.283909864612829E-2</v>
      </c>
      <c r="K75" s="1">
        <f ca="1">K15+NORMINV(RAND(),0,'Total-Smoothed'!$AG$2)</f>
        <v>7.5061908910919226E-2</v>
      </c>
      <c r="L75" s="1">
        <f ca="1">L15+NORMINV(RAND(),0,'Total-Smoothed'!$AG$2)</f>
        <v>-7.8601988802796452E-2</v>
      </c>
      <c r="M75" s="1">
        <f ca="1">M15+NORMINV(RAND(),0,'Total-Smoothed'!$AG$2)</f>
        <v>-4.2701059784451406E-2</v>
      </c>
      <c r="N75" s="1">
        <f ca="1">N15+NORMINV(RAND(),0,'Total-Smoothed'!$AG$2)</f>
        <v>6.1555300028248119E-2</v>
      </c>
      <c r="O75" s="1">
        <f ca="1">O15+NORMINV(RAND(),0,'Total-Smoothed'!$AG$2)</f>
        <v>6.5945621666028575E-2</v>
      </c>
      <c r="P75" s="1">
        <f ca="1">P15+NORMINV(RAND(),0,'Total-Smoothed'!$AG$2)</f>
        <v>-4.7792288855332699E-3</v>
      </c>
      <c r="Q75" s="1">
        <f ca="1">Q15+NORMINV(RAND(),0,'Total-Smoothed'!$AG$2)</f>
        <v>9.3767253065286937E-2</v>
      </c>
      <c r="R75" s="1">
        <f ca="1">R15+NORMINV(RAND(),0,'Total-Smoothed'!$AG$2)</f>
        <v>-0.12451240176012543</v>
      </c>
      <c r="S75" s="1">
        <f ca="1">S15+NORMINV(RAND(),0,'Total-Smoothed'!$AG$2)</f>
        <v>1.9670556812950886E-2</v>
      </c>
      <c r="T75" s="1">
        <f ca="1">T15+NORMINV(RAND(),0,'Total-Smoothed'!$AG$2)</f>
        <v>0.11645408545509994</v>
      </c>
      <c r="U75" s="1">
        <f ca="1">U15+NORMINV(RAND(),0,'Total-Smoothed'!$AG$2)</f>
        <v>-1.2521727863139061E-3</v>
      </c>
      <c r="V75" s="1">
        <f ca="1">V15+NORMINV(RAND(),0,'Total-Smoothed'!$AG$2)</f>
        <v>2.3604747504369458E-2</v>
      </c>
      <c r="W75" s="1">
        <f ca="1">W15+NORMINV(RAND(),0,'Total-Smoothed'!$AG$2)</f>
        <v>0.36467687513985952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3.3286054622948757E-2</v>
      </c>
      <c r="E76" s="1">
        <f ca="1">E16+NORMINV(RAND(),0,'Total-Smoothed'!$AG$2)</f>
        <v>-0.23801720405688928</v>
      </c>
      <c r="F76" s="1">
        <f ca="1">F16+NORMINV(RAND(),0,'Total-Smoothed'!$AG$2)</f>
        <v>-0.1942242151306296</v>
      </c>
      <c r="G76" s="1">
        <f ca="1">G16+NORMINV(RAND(),0,'Total-Smoothed'!$AG$2)</f>
        <v>-2.1790816027571287E-2</v>
      </c>
      <c r="H76" s="1">
        <f ca="1">H16+NORMINV(RAND(),0,'Total-Smoothed'!$AG$2)</f>
        <v>-0.20549587725699783</v>
      </c>
      <c r="I76" s="1">
        <f ca="1">I16+NORMINV(RAND(),0,'Total-Smoothed'!$AG$2)</f>
        <v>0.11258148366609418</v>
      </c>
      <c r="J76" s="1">
        <f ca="1">J16+NORMINV(RAND(),0,'Total-Smoothed'!$AG$2)</f>
        <v>-5.5453755206616467E-2</v>
      </c>
      <c r="K76" s="1">
        <f ca="1">K16+NORMINV(RAND(),0,'Total-Smoothed'!$AG$2)</f>
        <v>5.9091247579763584E-2</v>
      </c>
      <c r="L76" s="1">
        <f ca="1">L16+NORMINV(RAND(),0,'Total-Smoothed'!$AG$2)</f>
        <v>-8.9112004527543254E-2</v>
      </c>
      <c r="M76" s="1">
        <f ca="1">M16+NORMINV(RAND(),0,'Total-Smoothed'!$AG$2)</f>
        <v>1.5159292805227771E-2</v>
      </c>
      <c r="N76" s="1">
        <f ca="1">N16+NORMINV(RAND(),0,'Total-Smoothed'!$AG$2)</f>
        <v>-9.1243579633044483E-2</v>
      </c>
      <c r="O76" s="1">
        <f ca="1">O16+NORMINV(RAND(),0,'Total-Smoothed'!$AG$2)</f>
        <v>-0.16408639889037299</v>
      </c>
      <c r="P76" s="1">
        <f ca="1">P16+NORMINV(RAND(),0,'Total-Smoothed'!$AG$2)</f>
        <v>8.6366045803311184E-2</v>
      </c>
      <c r="Q76" s="1">
        <f ca="1">Q16+NORMINV(RAND(),0,'Total-Smoothed'!$AG$2)</f>
        <v>3.364835218407599E-2</v>
      </c>
      <c r="R76" s="1">
        <f ca="1">R16+NORMINV(RAND(),0,'Total-Smoothed'!$AG$2)</f>
        <v>0.21323343840558351</v>
      </c>
      <c r="S76" s="1">
        <f ca="1">S16+NORMINV(RAND(),0,'Total-Smoothed'!$AG$2)</f>
        <v>-1.5545626918746754E-2</v>
      </c>
      <c r="T76" s="1">
        <f ca="1">T16+NORMINV(RAND(),0,'Total-Smoothed'!$AG$2)</f>
        <v>4.3172049388700284E-2</v>
      </c>
      <c r="U76" s="1">
        <f ca="1">U16+NORMINV(RAND(),0,'Total-Smoothed'!$AG$2)</f>
        <v>-5.7036355647579508E-3</v>
      </c>
      <c r="V76" s="1">
        <f ca="1">V16+NORMINV(RAND(),0,'Total-Smoothed'!$AG$2)</f>
        <v>1.254674336027212E-2</v>
      </c>
      <c r="W76" s="1">
        <f ca="1">W16+NORMINV(RAND(),0,'Total-Smoothed'!$AG$2)</f>
        <v>0.58478638128148075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0.15517672610549946</v>
      </c>
      <c r="E77" s="1">
        <f ca="1">E17+NORMINV(RAND(),0,'Total-Smoothed'!$AG$2)</f>
        <v>-0.10813070958287085</v>
      </c>
      <c r="F77" s="1">
        <f ca="1">F17+NORMINV(RAND(),0,'Total-Smoothed'!$AG$2)</f>
        <v>2.2750652704913655E-2</v>
      </c>
      <c r="G77" s="1">
        <f ca="1">G17+NORMINV(RAND(),0,'Total-Smoothed'!$AG$2)</f>
        <v>-9.1332531170767894E-2</v>
      </c>
      <c r="H77" s="1">
        <f ca="1">H17+NORMINV(RAND(),0,'Total-Smoothed'!$AG$2)</f>
        <v>-7.5766080777298725E-2</v>
      </c>
      <c r="I77" s="1">
        <f ca="1">I17+NORMINV(RAND(),0,'Total-Smoothed'!$AG$2)</f>
        <v>1.6842285932171686E-2</v>
      </c>
      <c r="J77" s="1">
        <f ca="1">J17+NORMINV(RAND(),0,'Total-Smoothed'!$AG$2)</f>
        <v>1.5575952296457862E-2</v>
      </c>
      <c r="K77" s="1">
        <f ca="1">K17+NORMINV(RAND(),0,'Total-Smoothed'!$AG$2)</f>
        <v>-3.0524579804531451E-2</v>
      </c>
      <c r="L77" s="1">
        <f ca="1">L17+NORMINV(RAND(),0,'Total-Smoothed'!$AG$2)</f>
        <v>2.6735576823317279E-2</v>
      </c>
      <c r="M77" s="1">
        <f ca="1">M17+NORMINV(RAND(),0,'Total-Smoothed'!$AG$2)</f>
        <v>-7.5330025682098747E-2</v>
      </c>
      <c r="N77" s="1">
        <f ca="1">N17+NORMINV(RAND(),0,'Total-Smoothed'!$AG$2)</f>
        <v>4.9831219709634493E-2</v>
      </c>
      <c r="O77" s="1">
        <f ca="1">O17+NORMINV(RAND(),0,'Total-Smoothed'!$AG$2)</f>
        <v>0.20385906575156254</v>
      </c>
      <c r="P77" s="1">
        <f ca="1">P17+NORMINV(RAND(),0,'Total-Smoothed'!$AG$2)</f>
        <v>-2.365552195742026E-2</v>
      </c>
      <c r="Q77" s="1">
        <f ca="1">Q17+NORMINV(RAND(),0,'Total-Smoothed'!$AG$2)</f>
        <v>0.19848273616949466</v>
      </c>
      <c r="R77" s="1">
        <f ca="1">R17+NORMINV(RAND(),0,'Total-Smoothed'!$AG$2)</f>
        <v>8.4694312478105202E-2</v>
      </c>
      <c r="S77" s="1">
        <f ca="1">S17+NORMINV(RAND(),0,'Total-Smoothed'!$AG$2)</f>
        <v>-8.9660163537086557E-2</v>
      </c>
      <c r="T77" s="1">
        <f ca="1">T17+NORMINV(RAND(),0,'Total-Smoothed'!$AG$2)</f>
        <v>-4.404637392084533E-2</v>
      </c>
      <c r="U77" s="1">
        <f ca="1">U17+NORMINV(RAND(),0,'Total-Smoothed'!$AG$2)</f>
        <v>1.2845691202308593E-3</v>
      </c>
      <c r="V77" s="1">
        <f ca="1">V17+NORMINV(RAND(),0,'Total-Smoothed'!$AG$2)</f>
        <v>-0.20699174385065602</v>
      </c>
      <c r="W77" s="1">
        <f ca="1">W17+NORMINV(RAND(),0,'Total-Smoothed'!$AG$2)</f>
        <v>3.095134345926992E-2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4.9981170938052405E-2</v>
      </c>
      <c r="E78" s="1">
        <f ca="1">E18+NORMINV(RAND(),0,'Total-Smoothed'!$AG$2)</f>
        <v>-9.6271191963148886E-2</v>
      </c>
      <c r="F78" s="1">
        <f ca="1">F18+NORMINV(RAND(),0,'Total-Smoothed'!$AG$2)</f>
        <v>-4.296789434595441E-2</v>
      </c>
      <c r="G78" s="1">
        <f ca="1">G18+NORMINV(RAND(),0,'Total-Smoothed'!$AG$2)</f>
        <v>1.3176568878740509E-2</v>
      </c>
      <c r="H78" s="1">
        <f ca="1">H18+NORMINV(RAND(),0,'Total-Smoothed'!$AG$2)</f>
        <v>0.11151545868173252</v>
      </c>
      <c r="I78" s="1">
        <f ca="1">I18+NORMINV(RAND(),0,'Total-Smoothed'!$AG$2)</f>
        <v>9.976704800999954E-2</v>
      </c>
      <c r="J78" s="1">
        <f ca="1">J18+NORMINV(RAND(),0,'Total-Smoothed'!$AG$2)</f>
        <v>6.6660094254770416E-2</v>
      </c>
      <c r="K78" s="1">
        <f ca="1">K18+NORMINV(RAND(),0,'Total-Smoothed'!$AG$2)</f>
        <v>-0.12282320866711433</v>
      </c>
      <c r="L78" s="1">
        <f ca="1">L18+NORMINV(RAND(),0,'Total-Smoothed'!$AG$2)</f>
        <v>4.7011416756266258E-2</v>
      </c>
      <c r="M78" s="1">
        <f ca="1">M18+NORMINV(RAND(),0,'Total-Smoothed'!$AG$2)</f>
        <v>-9.2997952346514264E-3</v>
      </c>
      <c r="N78" s="1">
        <f ca="1">N18+NORMINV(RAND(),0,'Total-Smoothed'!$AG$2)</f>
        <v>0.13039561315163159</v>
      </c>
      <c r="O78" s="1">
        <f ca="1">O18+NORMINV(RAND(),0,'Total-Smoothed'!$AG$2)</f>
        <v>7.1964137547592441E-2</v>
      </c>
      <c r="P78" s="1">
        <f ca="1">P18+NORMINV(RAND(),0,'Total-Smoothed'!$AG$2)</f>
        <v>-9.1512764312655814E-2</v>
      </c>
      <c r="Q78" s="1">
        <f ca="1">Q18+NORMINV(RAND(),0,'Total-Smoothed'!$AG$2)</f>
        <v>-1.848014020191506E-2</v>
      </c>
      <c r="R78" s="1">
        <f ca="1">R18+NORMINV(RAND(),0,'Total-Smoothed'!$AG$2)</f>
        <v>-9.0992658939633778E-2</v>
      </c>
      <c r="S78" s="1">
        <f ca="1">S18+NORMINV(RAND(),0,'Total-Smoothed'!$AG$2)</f>
        <v>-3.2593734098253745E-2</v>
      </c>
      <c r="T78" s="1">
        <f ca="1">T18+NORMINV(RAND(),0,'Total-Smoothed'!$AG$2)</f>
        <v>0.14616172517938011</v>
      </c>
      <c r="U78" s="1">
        <f ca="1">U18+NORMINV(RAND(),0,'Total-Smoothed'!$AG$2)</f>
        <v>-0.11478648030418669</v>
      </c>
      <c r="V78" s="1">
        <f ca="1">V18+NORMINV(RAND(),0,'Total-Smoothed'!$AG$2)</f>
        <v>0.10213070388699014</v>
      </c>
      <c r="W78" s="1">
        <f ca="1">W18+NORMINV(RAND(),0,'Total-Smoothed'!$AG$2)</f>
        <v>0.48740144237430827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-6.7450927376404182E-4</v>
      </c>
      <c r="E79" s="1">
        <f ca="1">E19+NORMINV(RAND(),0,'Total-Smoothed'!$AG$2)</f>
        <v>-0.12530031713800502</v>
      </c>
      <c r="F79" s="1">
        <f ca="1">F19+NORMINV(RAND(),0,'Total-Smoothed'!$AG$2)</f>
        <v>-6.4534914774820984E-2</v>
      </c>
      <c r="G79" s="1">
        <f ca="1">G19+NORMINV(RAND(),0,'Total-Smoothed'!$AG$2)</f>
        <v>4.5168290674248185E-2</v>
      </c>
      <c r="H79" s="1">
        <f ca="1">H19+NORMINV(RAND(),0,'Total-Smoothed'!$AG$2)</f>
        <v>9.6312754807041379E-2</v>
      </c>
      <c r="I79" s="1">
        <f ca="1">I19+NORMINV(RAND(),0,'Total-Smoothed'!$AG$2)</f>
        <v>-0.28381577600503921</v>
      </c>
      <c r="J79" s="1">
        <f ca="1">J19+NORMINV(RAND(),0,'Total-Smoothed'!$AG$2)</f>
        <v>-2.0783288193722733E-2</v>
      </c>
      <c r="K79" s="1">
        <f ca="1">K19+NORMINV(RAND(),0,'Total-Smoothed'!$AG$2)</f>
        <v>-1.2871668717950526E-2</v>
      </c>
      <c r="L79" s="1">
        <f ca="1">L19+NORMINV(RAND(),0,'Total-Smoothed'!$AG$2)</f>
        <v>-3.681003564510766E-2</v>
      </c>
      <c r="M79" s="1">
        <f ca="1">M19+NORMINV(RAND(),0,'Total-Smoothed'!$AG$2)</f>
        <v>-5.063831310617322E-2</v>
      </c>
      <c r="N79" s="1">
        <f ca="1">N19+NORMINV(RAND(),0,'Total-Smoothed'!$AG$2)</f>
        <v>0.13988885220273722</v>
      </c>
      <c r="O79" s="1">
        <f ca="1">O19+NORMINV(RAND(),0,'Total-Smoothed'!$AG$2)</f>
        <v>0.10815264486060426</v>
      </c>
      <c r="P79" s="1">
        <f ca="1">P19+NORMINV(RAND(),0,'Total-Smoothed'!$AG$2)</f>
        <v>0.13327398497998308</v>
      </c>
      <c r="Q79" s="1">
        <f ca="1">Q19+NORMINV(RAND(),0,'Total-Smoothed'!$AG$2)</f>
        <v>-3.9549446497696714E-3</v>
      </c>
      <c r="R79" s="1">
        <f ca="1">R19+NORMINV(RAND(),0,'Total-Smoothed'!$AG$2)</f>
        <v>-1.514232235894473E-2</v>
      </c>
      <c r="S79" s="1">
        <f ca="1">S19+NORMINV(RAND(),0,'Total-Smoothed'!$AG$2)</f>
        <v>-9.6693157921628498E-2</v>
      </c>
      <c r="T79" s="1">
        <f ca="1">T19+NORMINV(RAND(),0,'Total-Smoothed'!$AG$2)</f>
        <v>4.3153104253484301E-2</v>
      </c>
      <c r="U79" s="1">
        <f ca="1">U19+NORMINV(RAND(),0,'Total-Smoothed'!$AG$2)</f>
        <v>-4.7120245776483473E-2</v>
      </c>
      <c r="V79" s="1">
        <f ca="1">V19+NORMINV(RAND(),0,'Total-Smoothed'!$AG$2)</f>
        <v>0.13066603733472981</v>
      </c>
      <c r="W79" s="1">
        <f ca="1">W19+NORMINV(RAND(),0,'Total-Smoothed'!$AG$2)</f>
        <v>0.25224169893288251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-0.19945101397669782</v>
      </c>
      <c r="E80" s="1">
        <f ca="1">E20+NORMINV(RAND(),0,'Total-Smoothed'!$AG$2)</f>
        <v>6.4209741094238049E-2</v>
      </c>
      <c r="F80" s="1">
        <f ca="1">F20+NORMINV(RAND(),0,'Total-Smoothed'!$AG$2)</f>
        <v>-6.7974167177113132E-2</v>
      </c>
      <c r="G80" s="1">
        <f ca="1">G20+NORMINV(RAND(),0,'Total-Smoothed'!$AG$2)</f>
        <v>3.5220046028634003E-2</v>
      </c>
      <c r="H80" s="1">
        <f ca="1">H20+NORMINV(RAND(),0,'Total-Smoothed'!$AG$2)</f>
        <v>7.808443321317729E-2</v>
      </c>
      <c r="I80" s="1">
        <f ca="1">I20+NORMINV(RAND(),0,'Total-Smoothed'!$AG$2)</f>
        <v>-6.1199931935916739E-2</v>
      </c>
      <c r="J80" s="1">
        <f ca="1">J20+NORMINV(RAND(),0,'Total-Smoothed'!$AG$2)</f>
        <v>4.5544352859093286E-2</v>
      </c>
      <c r="K80" s="1">
        <f ca="1">K20+NORMINV(RAND(),0,'Total-Smoothed'!$AG$2)</f>
        <v>-0.1637735885333311</v>
      </c>
      <c r="L80" s="1">
        <f ca="1">L20+NORMINV(RAND(),0,'Total-Smoothed'!$AG$2)</f>
        <v>0.1382939181914859</v>
      </c>
      <c r="M80" s="1">
        <f ca="1">M20+NORMINV(RAND(),0,'Total-Smoothed'!$AG$2)</f>
        <v>-4.3399275159785158E-2</v>
      </c>
      <c r="N80" s="1">
        <f ca="1">N20+NORMINV(RAND(),0,'Total-Smoothed'!$AG$2)</f>
        <v>-0.14943177171128674</v>
      </c>
      <c r="O80" s="1">
        <f ca="1">O20+NORMINV(RAND(),0,'Total-Smoothed'!$AG$2)</f>
        <v>-4.6239892909495928E-2</v>
      </c>
      <c r="P80" s="1">
        <f ca="1">P20+NORMINV(RAND(),0,'Total-Smoothed'!$AG$2)</f>
        <v>9.3801734355275002E-2</v>
      </c>
      <c r="Q80" s="1">
        <f ca="1">Q20+NORMINV(RAND(),0,'Total-Smoothed'!$AG$2)</f>
        <v>-1.0021852097573183E-2</v>
      </c>
      <c r="R80" s="1">
        <f ca="1">R20+NORMINV(RAND(),0,'Total-Smoothed'!$AG$2)</f>
        <v>-2.6071861796752666E-2</v>
      </c>
      <c r="S80" s="1">
        <f ca="1">S20+NORMINV(RAND(),0,'Total-Smoothed'!$AG$2)</f>
        <v>-2.1085775409066948E-2</v>
      </c>
      <c r="T80" s="1">
        <f ca="1">T20+NORMINV(RAND(),0,'Total-Smoothed'!$AG$2)</f>
        <v>-0.1885505961217496</v>
      </c>
      <c r="U80" s="1">
        <f ca="1">U20+NORMINV(RAND(),0,'Total-Smoothed'!$AG$2)</f>
        <v>-4.088174253704778E-2</v>
      </c>
      <c r="V80" s="1">
        <f ca="1">V20+NORMINV(RAND(),0,'Total-Smoothed'!$AG$2)</f>
        <v>-9.9781288460661106E-3</v>
      </c>
      <c r="W80" s="1">
        <f ca="1">W20+NORMINV(RAND(),0,'Total-Smoothed'!$AG$2)</f>
        <v>0.24747059301955343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5.5960300465745003E-2</v>
      </c>
      <c r="E81" s="1">
        <f ca="1">E21+NORMINV(RAND(),0,'Total-Smoothed'!$AG$2)</f>
        <v>0.19751271357216202</v>
      </c>
      <c r="F81" s="1">
        <f ca="1">F21+NORMINV(RAND(),0,'Total-Smoothed'!$AG$2)</f>
        <v>-3.5862900785467167E-3</v>
      </c>
      <c r="G81" s="1">
        <f ca="1">G21+NORMINV(RAND(),0,'Total-Smoothed'!$AG$2)</f>
        <v>5.9142639560573883E-2</v>
      </c>
      <c r="H81" s="1">
        <f ca="1">H21+NORMINV(RAND(),0,'Total-Smoothed'!$AG$2)</f>
        <v>0.13560634113776987</v>
      </c>
      <c r="I81" s="1">
        <f ca="1">I21+NORMINV(RAND(),0,'Total-Smoothed'!$AG$2)</f>
        <v>-6.0158082140600921E-2</v>
      </c>
      <c r="J81" s="1">
        <f ca="1">J21+NORMINV(RAND(),0,'Total-Smoothed'!$AG$2)</f>
        <v>1.1086783674445405E-2</v>
      </c>
      <c r="K81" s="1">
        <f ca="1">K21+NORMINV(RAND(),0,'Total-Smoothed'!$AG$2)</f>
        <v>-7.7887961919571203E-2</v>
      </c>
      <c r="L81" s="1">
        <f ca="1">L21+NORMINV(RAND(),0,'Total-Smoothed'!$AG$2)</f>
        <v>0.10349388370718474</v>
      </c>
      <c r="M81" s="1">
        <f ca="1">M21+NORMINV(RAND(),0,'Total-Smoothed'!$AG$2)</f>
        <v>-5.0083052170214741E-2</v>
      </c>
      <c r="N81" s="1">
        <f ca="1">N21+NORMINV(RAND(),0,'Total-Smoothed'!$AG$2)</f>
        <v>-7.2946867695887971E-2</v>
      </c>
      <c r="O81" s="1">
        <f ca="1">O21+NORMINV(RAND(),0,'Total-Smoothed'!$AG$2)</f>
        <v>-5.4437554107082668E-2</v>
      </c>
      <c r="P81" s="1">
        <f ca="1">P21+NORMINV(RAND(),0,'Total-Smoothed'!$AG$2)</f>
        <v>-1.1427715009726856E-2</v>
      </c>
      <c r="Q81" s="1">
        <f ca="1">Q21+NORMINV(RAND(),0,'Total-Smoothed'!$AG$2)</f>
        <v>-0.11303490704303044</v>
      </c>
      <c r="R81" s="1">
        <f ca="1">R21+NORMINV(RAND(),0,'Total-Smoothed'!$AG$2)</f>
        <v>3.6076209927568992E-2</v>
      </c>
      <c r="S81" s="1">
        <f ca="1">S21+NORMINV(RAND(),0,'Total-Smoothed'!$AG$2)</f>
        <v>-1.1004786322119367E-2</v>
      </c>
      <c r="T81" s="1">
        <f ca="1">T21+NORMINV(RAND(),0,'Total-Smoothed'!$AG$2)</f>
        <v>9.4613485125400326E-3</v>
      </c>
      <c r="U81" s="1">
        <f ca="1">U21+NORMINV(RAND(),0,'Total-Smoothed'!$AG$2)</f>
        <v>8.8896767302081542E-2</v>
      </c>
      <c r="V81" s="1">
        <f ca="1">V21+NORMINV(RAND(),0,'Total-Smoothed'!$AG$2)</f>
        <v>-7.4279863301750806E-2</v>
      </c>
      <c r="W81" s="1">
        <f ca="1">W21+NORMINV(RAND(),0,'Total-Smoothed'!$AG$2)</f>
        <v>0.28665794242898768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-6.7013545817628181E-3</v>
      </c>
      <c r="E82" s="1">
        <f ca="1">E22+NORMINV(RAND(),0,'Total-Smoothed'!$AG$2)</f>
        <v>0.10883773454009489</v>
      </c>
      <c r="F82" s="1">
        <f ca="1">F22+NORMINV(RAND(),0,'Total-Smoothed'!$AG$2)</f>
        <v>4.1724776273925849E-3</v>
      </c>
      <c r="G82" s="1">
        <f ca="1">G22+NORMINV(RAND(),0,'Total-Smoothed'!$AG$2)</f>
        <v>-0.15527501693297605</v>
      </c>
      <c r="H82" s="1">
        <f ca="1">H22+NORMINV(RAND(),0,'Total-Smoothed'!$AG$2)</f>
        <v>-0.16881601330129956</v>
      </c>
      <c r="I82" s="1">
        <f ca="1">I22+NORMINV(RAND(),0,'Total-Smoothed'!$AG$2)</f>
        <v>4.4501097626545999E-2</v>
      </c>
      <c r="J82" s="1">
        <f ca="1">J22+NORMINV(RAND(),0,'Total-Smoothed'!$AG$2)</f>
        <v>-6.8278523275010231E-2</v>
      </c>
      <c r="K82" s="1">
        <f ca="1">K22+NORMINV(RAND(),0,'Total-Smoothed'!$AG$2)</f>
        <v>3.792690787039199E-2</v>
      </c>
      <c r="L82" s="1">
        <f ca="1">L22+NORMINV(RAND(),0,'Total-Smoothed'!$AG$2)</f>
        <v>7.3844814956870924E-2</v>
      </c>
      <c r="M82" s="1">
        <f ca="1">M22+NORMINV(RAND(),0,'Total-Smoothed'!$AG$2)</f>
        <v>-0.10881941413250838</v>
      </c>
      <c r="N82" s="1">
        <f ca="1">N22+NORMINV(RAND(),0,'Total-Smoothed'!$AG$2)</f>
        <v>7.1815544283712028E-3</v>
      </c>
      <c r="O82" s="1">
        <f ca="1">O22+NORMINV(RAND(),0,'Total-Smoothed'!$AG$2)</f>
        <v>-0.23533688081673193</v>
      </c>
      <c r="P82" s="1">
        <f ca="1">P22+NORMINV(RAND(),0,'Total-Smoothed'!$AG$2)</f>
        <v>0.29779025008737853</v>
      </c>
      <c r="Q82" s="1">
        <f ca="1">Q22+NORMINV(RAND(),0,'Total-Smoothed'!$AG$2)</f>
        <v>0.13098865532390835</v>
      </c>
      <c r="R82" s="1">
        <f ca="1">R22+NORMINV(RAND(),0,'Total-Smoothed'!$AG$2)</f>
        <v>-6.5243044710282402E-2</v>
      </c>
      <c r="S82" s="1">
        <f ca="1">S22+NORMINV(RAND(),0,'Total-Smoothed'!$AG$2)</f>
        <v>4.0866452729391795E-2</v>
      </c>
      <c r="T82" s="1">
        <f ca="1">T22+NORMINV(RAND(),0,'Total-Smoothed'!$AG$2)</f>
        <v>-8.0233406199874124E-2</v>
      </c>
      <c r="U82" s="1">
        <f ca="1">U22+NORMINV(RAND(),0,'Total-Smoothed'!$AG$2)</f>
        <v>-3.087993255705436E-2</v>
      </c>
      <c r="V82" s="1">
        <f ca="1">V22+NORMINV(RAND(),0,'Total-Smoothed'!$AG$2)</f>
        <v>-9.7591754007057607E-2</v>
      </c>
      <c r="W82" s="1">
        <f ca="1">W22+NORMINV(RAND(),0,'Total-Smoothed'!$AG$2)</f>
        <v>0.20567385532999444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-5.1249888385073328E-2</v>
      </c>
      <c r="E83" s="1">
        <f ca="1">E23+NORMINV(RAND(),0,'Total-Smoothed'!$AG$2)</f>
        <v>9.4652405877959367E-2</v>
      </c>
      <c r="F83" s="1">
        <f ca="1">F23+NORMINV(RAND(),0,'Total-Smoothed'!$AG$2)</f>
        <v>-6.9009319325870622E-2</v>
      </c>
      <c r="G83" s="1">
        <f ca="1">G23+NORMINV(RAND(),0,'Total-Smoothed'!$AG$2)</f>
        <v>-9.8934303604290078E-2</v>
      </c>
      <c r="H83" s="1">
        <f ca="1">H23+NORMINV(RAND(),0,'Total-Smoothed'!$AG$2)</f>
        <v>-0.16808207285395693</v>
      </c>
      <c r="I83" s="1">
        <f ca="1">I23+NORMINV(RAND(),0,'Total-Smoothed'!$AG$2)</f>
        <v>-1.5729764616169428E-3</v>
      </c>
      <c r="J83" s="1">
        <f ca="1">J23+NORMINV(RAND(),0,'Total-Smoothed'!$AG$2)</f>
        <v>-2.290743071781292E-2</v>
      </c>
      <c r="K83" s="1">
        <f ca="1">K23+NORMINV(RAND(),0,'Total-Smoothed'!$AG$2)</f>
        <v>-0.16293153578949068</v>
      </c>
      <c r="L83" s="1">
        <f ca="1">L23+NORMINV(RAND(),0,'Total-Smoothed'!$AG$2)</f>
        <v>1.7313381383171757E-2</v>
      </c>
      <c r="M83" s="1">
        <f ca="1">M23+NORMINV(RAND(),0,'Total-Smoothed'!$AG$2)</f>
        <v>0.1303537320214434</v>
      </c>
      <c r="N83" s="1">
        <f ca="1">N23+NORMINV(RAND(),0,'Total-Smoothed'!$AG$2)</f>
        <v>-0.11421231998178057</v>
      </c>
      <c r="O83" s="1">
        <f ca="1">O23+NORMINV(RAND(),0,'Total-Smoothed'!$AG$2)</f>
        <v>-3.6418291014743087E-2</v>
      </c>
      <c r="P83" s="1">
        <f ca="1">P23+NORMINV(RAND(),0,'Total-Smoothed'!$AG$2)</f>
        <v>-0.2197685615708771</v>
      </c>
      <c r="Q83" s="1">
        <f ca="1">Q23+NORMINV(RAND(),0,'Total-Smoothed'!$AG$2)</f>
        <v>-0.14770485971637262</v>
      </c>
      <c r="R83" s="1">
        <f ca="1">R23+NORMINV(RAND(),0,'Total-Smoothed'!$AG$2)</f>
        <v>6.5610274034552333E-3</v>
      </c>
      <c r="S83" s="1">
        <f ca="1">S23+NORMINV(RAND(),0,'Total-Smoothed'!$AG$2)</f>
        <v>-2.2266616932930545E-2</v>
      </c>
      <c r="T83" s="1">
        <f ca="1">T23+NORMINV(RAND(),0,'Total-Smoothed'!$AG$2)</f>
        <v>-7.4840395301917937E-3</v>
      </c>
      <c r="U83" s="1">
        <f ca="1">U23+NORMINV(RAND(),0,'Total-Smoothed'!$AG$2)</f>
        <v>3.3185687869103635E-2</v>
      </c>
      <c r="V83" s="1">
        <f ca="1">V23+NORMINV(RAND(),0,'Total-Smoothed'!$AG$2)</f>
        <v>2.3918789335298011E-2</v>
      </c>
      <c r="W83" s="1">
        <f ca="1">W23+NORMINV(RAND(),0,'Total-Smoothed'!$AG$2)</f>
        <v>0.49710864910748392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7.2955711252171193E-2</v>
      </c>
      <c r="E84" s="1">
        <f ca="1">E24+NORMINV(RAND(),0,'Total-Smoothed'!$AG$2)</f>
        <v>-0.10529735473285662</v>
      </c>
      <c r="F84" s="1">
        <f ca="1">F24+NORMINV(RAND(),0,'Total-Smoothed'!$AG$2)</f>
        <v>-0.24861695833556796</v>
      </c>
      <c r="G84" s="1">
        <f ca="1">G24+NORMINV(RAND(),0,'Total-Smoothed'!$AG$2)</f>
        <v>-0.20060379394672601</v>
      </c>
      <c r="H84" s="1">
        <f ca="1">H24+NORMINV(RAND(),0,'Total-Smoothed'!$AG$2)</f>
        <v>-9.9023212127018728E-2</v>
      </c>
      <c r="I84" s="1">
        <f ca="1">I24+NORMINV(RAND(),0,'Total-Smoothed'!$AG$2)</f>
        <v>-3.5444173926574452E-2</v>
      </c>
      <c r="J84" s="1">
        <f ca="1">J24+NORMINV(RAND(),0,'Total-Smoothed'!$AG$2)</f>
        <v>6.9698805480364098E-2</v>
      </c>
      <c r="K84" s="1">
        <f ca="1">K24+NORMINV(RAND(),0,'Total-Smoothed'!$AG$2)</f>
        <v>1.685596335378654E-2</v>
      </c>
      <c r="L84" s="1">
        <f ca="1">L24+NORMINV(RAND(),0,'Total-Smoothed'!$AG$2)</f>
        <v>2.0223412247195545E-2</v>
      </c>
      <c r="M84" s="1">
        <f ca="1">M24+NORMINV(RAND(),0,'Total-Smoothed'!$AG$2)</f>
        <v>0.10366418372388782</v>
      </c>
      <c r="N84" s="1">
        <f ca="1">N24+NORMINV(RAND(),0,'Total-Smoothed'!$AG$2)</f>
        <v>0.17376575270902594</v>
      </c>
      <c r="O84" s="1">
        <f ca="1">O24+NORMINV(RAND(),0,'Total-Smoothed'!$AG$2)</f>
        <v>0.14671765371686571</v>
      </c>
      <c r="P84" s="1">
        <f ca="1">P24+NORMINV(RAND(),0,'Total-Smoothed'!$AG$2)</f>
        <v>2.6802719126216054E-2</v>
      </c>
      <c r="Q84" s="1">
        <f ca="1">Q24+NORMINV(RAND(),0,'Total-Smoothed'!$AG$2)</f>
        <v>6.4532803223969926E-2</v>
      </c>
      <c r="R84" s="1">
        <f ca="1">R24+NORMINV(RAND(),0,'Total-Smoothed'!$AG$2)</f>
        <v>-2.8302969375085148E-3</v>
      </c>
      <c r="S84" s="1">
        <f ca="1">S24+NORMINV(RAND(),0,'Total-Smoothed'!$AG$2)</f>
        <v>-1.2895597691600955E-2</v>
      </c>
      <c r="T84" s="1">
        <f ca="1">T24+NORMINV(RAND(),0,'Total-Smoothed'!$AG$2)</f>
        <v>3.0745474010896688E-2</v>
      </c>
      <c r="U84" s="1">
        <f ca="1">U24+NORMINV(RAND(),0,'Total-Smoothed'!$AG$2)</f>
        <v>-0.10231171526820507</v>
      </c>
      <c r="V84" s="1">
        <f ca="1">V24+NORMINV(RAND(),0,'Total-Smoothed'!$AG$2)</f>
        <v>4.6445978808138055E-2</v>
      </c>
      <c r="W84" s="1">
        <f ca="1">W24+NORMINV(RAND(),0,'Total-Smoothed'!$AG$2)</f>
        <v>0.54438300189251332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1.0674009628106301E-2</v>
      </c>
      <c r="E85" s="1">
        <f ca="1">E25+NORMINV(RAND(),0,'Total-Smoothed'!$AG$2)</f>
        <v>5.3133561589605055E-2</v>
      </c>
      <c r="F85" s="1">
        <f ca="1">F25+NORMINV(RAND(),0,'Total-Smoothed'!$AG$2)</f>
        <v>0.83606980475049786</v>
      </c>
      <c r="G85" s="1">
        <f ca="1">G25+NORMINV(RAND(),0,'Total-Smoothed'!$AG$2)</f>
        <v>0.16158501791639707</v>
      </c>
      <c r="H85" s="1">
        <f ca="1">H25+NORMINV(RAND(),0,'Total-Smoothed'!$AG$2)</f>
        <v>0.14590214500014934</v>
      </c>
      <c r="I85" s="1">
        <f ca="1">I25+NORMINV(RAND(),0,'Total-Smoothed'!$AG$2)</f>
        <v>0.89863807061363721</v>
      </c>
      <c r="J85" s="1">
        <f ca="1">J25+NORMINV(RAND(),0,'Total-Smoothed'!$AG$2)</f>
        <v>0.14880646282178309</v>
      </c>
      <c r="K85" s="1">
        <f ca="1">K25+NORMINV(RAND(),0,'Total-Smoothed'!$AG$2)</f>
        <v>-7.6616612096140152E-2</v>
      </c>
      <c r="L85" s="1">
        <f ca="1">L25+NORMINV(RAND(),0,'Total-Smoothed'!$AG$2)</f>
        <v>0.12786970042833462</v>
      </c>
      <c r="M85" s="1">
        <f ca="1">M25+NORMINV(RAND(),0,'Total-Smoothed'!$AG$2)</f>
        <v>0.24812780242706628</v>
      </c>
      <c r="N85" s="1">
        <f ca="1">N25+NORMINV(RAND(),0,'Total-Smoothed'!$AG$2)</f>
        <v>0.75485931464123901</v>
      </c>
      <c r="O85" s="1">
        <f ca="1">O25+NORMINV(RAND(),0,'Total-Smoothed'!$AG$2)</f>
        <v>0.3907622652897923</v>
      </c>
      <c r="P85" s="1">
        <f ca="1">P25+NORMINV(RAND(),0,'Total-Smoothed'!$AG$2)</f>
        <v>5.2536261716833545E-2</v>
      </c>
      <c r="Q85" s="1">
        <f ca="1">Q25+NORMINV(RAND(),0,'Total-Smoothed'!$AG$2)</f>
        <v>0.33899388759978594</v>
      </c>
      <c r="R85" s="1">
        <f ca="1">R25+NORMINV(RAND(),0,'Total-Smoothed'!$AG$2)</f>
        <v>0.10411665947188946</v>
      </c>
      <c r="S85" s="1">
        <f ca="1">S25+NORMINV(RAND(),0,'Total-Smoothed'!$AG$2)</f>
        <v>0.22920683647590712</v>
      </c>
      <c r="T85" s="1">
        <f ca="1">T25+NORMINV(RAND(),0,'Total-Smoothed'!$AG$2)</f>
        <v>-0.10257846447207522</v>
      </c>
      <c r="U85" s="1">
        <f ca="1">U25+NORMINV(RAND(),0,'Total-Smoothed'!$AG$2)</f>
        <v>-5.8672174871645305E-2</v>
      </c>
      <c r="V85" s="1">
        <f ca="1">V25+NORMINV(RAND(),0,'Total-Smoothed'!$AG$2)</f>
        <v>0.71034282866412635</v>
      </c>
      <c r="W85" s="1">
        <f ca="1">W25+NORMINV(RAND(),0,'Total-Smoothed'!$AG$2)</f>
        <v>0.1959108702702291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0.95555978365169769</v>
      </c>
      <c r="E86" s="1">
        <f ca="1">E26+NORMINV(RAND(),0,'Total-Smoothed'!$AG$2)</f>
        <v>7.8300220265262233E-2</v>
      </c>
      <c r="F86" s="1">
        <f ca="1">F26+NORMINV(RAND(),0,'Total-Smoothed'!$AG$2)</f>
        <v>0.54428605974600108</v>
      </c>
      <c r="G86" s="1">
        <f ca="1">G26+NORMINV(RAND(),0,'Total-Smoothed'!$AG$2)</f>
        <v>0.1683041275862194</v>
      </c>
      <c r="H86" s="1">
        <f ca="1">H26+NORMINV(RAND(),0,'Total-Smoothed'!$AG$2)</f>
        <v>-0.10385080877131828</v>
      </c>
      <c r="I86" s="1">
        <f ca="1">I26+NORMINV(RAND(),0,'Total-Smoothed'!$AG$2)</f>
        <v>-7.0391637335164153E-3</v>
      </c>
      <c r="J86" s="1">
        <f ca="1">J26+NORMINV(RAND(),0,'Total-Smoothed'!$AG$2)</f>
        <v>-0.17523959698088823</v>
      </c>
      <c r="K86" s="1">
        <f ca="1">K26+NORMINV(RAND(),0,'Total-Smoothed'!$AG$2)</f>
        <v>-3.1162186400525003E-2</v>
      </c>
      <c r="L86" s="1">
        <f ca="1">L26+NORMINV(RAND(),0,'Total-Smoothed'!$AG$2)</f>
        <v>0.22734964234772242</v>
      </c>
      <c r="M86" s="1">
        <f ca="1">M26+NORMINV(RAND(),0,'Total-Smoothed'!$AG$2)</f>
        <v>0.18707416758724085</v>
      </c>
      <c r="N86" s="1">
        <f ca="1">N26+NORMINV(RAND(),0,'Total-Smoothed'!$AG$2)</f>
        <v>0.16471497379233929</v>
      </c>
      <c r="O86" s="1">
        <f ca="1">O26+NORMINV(RAND(),0,'Total-Smoothed'!$AG$2)</f>
        <v>7.724834309240855E-4</v>
      </c>
      <c r="P86" s="1">
        <f ca="1">P26+NORMINV(RAND(),0,'Total-Smoothed'!$AG$2)</f>
        <v>1.4696353550317769E-2</v>
      </c>
      <c r="Q86" s="1">
        <f ca="1">Q26+NORMINV(RAND(),0,'Total-Smoothed'!$AG$2)</f>
        <v>-1.2109637788782594E-2</v>
      </c>
      <c r="R86" s="1">
        <f ca="1">R26+NORMINV(RAND(),0,'Total-Smoothed'!$AG$2)</f>
        <v>0.30114581786611588</v>
      </c>
      <c r="S86" s="1">
        <f ca="1">S26+NORMINV(RAND(),0,'Total-Smoothed'!$AG$2)</f>
        <v>-5.4754429136507993E-2</v>
      </c>
      <c r="T86" s="1">
        <f ca="1">T26+NORMINV(RAND(),0,'Total-Smoothed'!$AG$2)</f>
        <v>-0.13715962964175238</v>
      </c>
      <c r="U86" s="1">
        <f ca="1">U26+NORMINV(RAND(),0,'Total-Smoothed'!$AG$2)</f>
        <v>6.7124477753628342E-2</v>
      </c>
      <c r="V86" s="1">
        <f ca="1">V26+NORMINV(RAND(),0,'Total-Smoothed'!$AG$2)</f>
        <v>-4.9727416299210452E-2</v>
      </c>
      <c r="W86" s="1">
        <f ca="1">W26+NORMINV(RAND(),0,'Total-Smoothed'!$AG$2)</f>
        <v>-6.9609383894517929E-2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1.4724421935680127E-2</v>
      </c>
      <c r="E87" s="1">
        <f ca="1">E27+NORMINV(RAND(),0,'Total-Smoothed'!$AG$2)</f>
        <v>-2.1927713160570367E-2</v>
      </c>
      <c r="F87" s="1">
        <f ca="1">F27+NORMINV(RAND(),0,'Total-Smoothed'!$AG$2)</f>
        <v>0.12636469425500788</v>
      </c>
      <c r="G87" s="1">
        <f ca="1">G27+NORMINV(RAND(),0,'Total-Smoothed'!$AG$2)</f>
        <v>0.28349338719881484</v>
      </c>
      <c r="H87" s="1">
        <f ca="1">H27+NORMINV(RAND(),0,'Total-Smoothed'!$AG$2)</f>
        <v>-3.0007904147960108E-2</v>
      </c>
      <c r="I87" s="1">
        <f ca="1">I27+NORMINV(RAND(),0,'Total-Smoothed'!$AG$2)</f>
        <v>-0.28372947201409271</v>
      </c>
      <c r="J87" s="1">
        <f ca="1">J27+NORMINV(RAND(),0,'Total-Smoothed'!$AG$2)</f>
        <v>-4.8380972659603019E-3</v>
      </c>
      <c r="K87" s="1">
        <f ca="1">K27+NORMINV(RAND(),0,'Total-Smoothed'!$AG$2)</f>
        <v>1.6532626229676422E-2</v>
      </c>
      <c r="L87" s="1">
        <f ca="1">L27+NORMINV(RAND(),0,'Total-Smoothed'!$AG$2)</f>
        <v>0.42745826698320949</v>
      </c>
      <c r="M87" s="1">
        <f ca="1">M27+NORMINV(RAND(),0,'Total-Smoothed'!$AG$2)</f>
        <v>-4.2735567195296281E-2</v>
      </c>
      <c r="N87" s="1">
        <f ca="1">N27+NORMINV(RAND(),0,'Total-Smoothed'!$AG$2)</f>
        <v>0.68334158942967427</v>
      </c>
      <c r="O87" s="1">
        <f ca="1">O27+NORMINV(RAND(),0,'Total-Smoothed'!$AG$2)</f>
        <v>0.1754244889650369</v>
      </c>
      <c r="P87" s="1">
        <f ca="1">P27+NORMINV(RAND(),0,'Total-Smoothed'!$AG$2)</f>
        <v>0.16432105639981248</v>
      </c>
      <c r="Q87" s="1">
        <f ca="1">Q27+NORMINV(RAND(),0,'Total-Smoothed'!$AG$2)</f>
        <v>0.18105203793833213</v>
      </c>
      <c r="R87" s="1">
        <f ca="1">R27+NORMINV(RAND(),0,'Total-Smoothed'!$AG$2)</f>
        <v>-6.5501981508555421E-2</v>
      </c>
      <c r="S87" s="1">
        <f ca="1">S27+NORMINV(RAND(),0,'Total-Smoothed'!$AG$2)</f>
        <v>-2.4088973020568397E-2</v>
      </c>
      <c r="T87" s="1">
        <f ca="1">T27+NORMINV(RAND(),0,'Total-Smoothed'!$AG$2)</f>
        <v>-7.6733500241534316E-2</v>
      </c>
      <c r="U87" s="1">
        <f ca="1">U27+NORMINV(RAND(),0,'Total-Smoothed'!$AG$2)</f>
        <v>-0.12684739309825896</v>
      </c>
      <c r="V87" s="1">
        <f ca="1">V27+NORMINV(RAND(),0,'Total-Smoothed'!$AG$2)</f>
        <v>0.52760350059331618</v>
      </c>
      <c r="W87" s="1">
        <f ca="1">W27+NORMINV(RAND(),0,'Total-Smoothed'!$AG$2)</f>
        <v>0.50963339643674821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0.86280651048195467</v>
      </c>
      <c r="E88" s="1">
        <f ca="1">E28+NORMINV(RAND(),0,'Total-Smoothed'!$AG$2)</f>
        <v>-6.7755867868803388E-2</v>
      </c>
      <c r="F88" s="1">
        <f ca="1">F28+NORMINV(RAND(),0,'Total-Smoothed'!$AG$2)</f>
        <v>1.0409216751145536</v>
      </c>
      <c r="G88" s="1">
        <f ca="1">G28+NORMINV(RAND(),0,'Total-Smoothed'!$AG$2)</f>
        <v>-5.6095969496356606E-3</v>
      </c>
      <c r="H88" s="1">
        <f ca="1">H28+NORMINV(RAND(),0,'Total-Smoothed'!$AG$2)</f>
        <v>5.0107416484649808E-2</v>
      </c>
      <c r="I88" s="1">
        <f ca="1">I28+NORMINV(RAND(),0,'Total-Smoothed'!$AG$2)</f>
        <v>0.58584961576062566</v>
      </c>
      <c r="J88" s="1">
        <f ca="1">J28+NORMINV(RAND(),0,'Total-Smoothed'!$AG$2)</f>
        <v>7.9881331627253693E-2</v>
      </c>
      <c r="K88" s="1">
        <f ca="1">K28+NORMINV(RAND(),0,'Total-Smoothed'!$AG$2)</f>
        <v>-4.9070061777220036E-2</v>
      </c>
      <c r="L88" s="1">
        <f ca="1">L28+NORMINV(RAND(),0,'Total-Smoothed'!$AG$2)</f>
        <v>-0.14275289825105847</v>
      </c>
      <c r="M88" s="1">
        <f ca="1">M28+NORMINV(RAND(),0,'Total-Smoothed'!$AG$2)</f>
        <v>1.7978960779690273E-2</v>
      </c>
      <c r="N88" s="1">
        <f ca="1">N28+NORMINV(RAND(),0,'Total-Smoothed'!$AG$2)</f>
        <v>0.58016425205388555</v>
      </c>
      <c r="O88" s="1">
        <f ca="1">O28+NORMINV(RAND(),0,'Total-Smoothed'!$AG$2)</f>
        <v>0.44872595825171108</v>
      </c>
      <c r="P88" s="1">
        <f ca="1">P28+NORMINV(RAND(),0,'Total-Smoothed'!$AG$2)</f>
        <v>-4.9994828466793192E-2</v>
      </c>
      <c r="Q88" s="1">
        <f ca="1">Q28+NORMINV(RAND(),0,'Total-Smoothed'!$AG$2)</f>
        <v>0.87098809918288123</v>
      </c>
      <c r="R88" s="1">
        <f ca="1">R28+NORMINV(RAND(),0,'Total-Smoothed'!$AG$2)</f>
        <v>-2.0889826785389833E-2</v>
      </c>
      <c r="S88" s="1">
        <f ca="1">S28+NORMINV(RAND(),0,'Total-Smoothed'!$AG$2)</f>
        <v>-0.2755176631390629</v>
      </c>
      <c r="T88" s="1">
        <f ca="1">T28+NORMINV(RAND(),0,'Total-Smoothed'!$AG$2)</f>
        <v>0.1671454142375722</v>
      </c>
      <c r="U88" s="1">
        <f ca="1">U28+NORMINV(RAND(),0,'Total-Smoothed'!$AG$2)</f>
        <v>0.89490659430376363</v>
      </c>
      <c r="V88" s="1">
        <f ca="1">V28+NORMINV(RAND(),0,'Total-Smoothed'!$AG$2)</f>
        <v>0.54635402937758681</v>
      </c>
      <c r="W88" s="1">
        <f ca="1">W28+NORMINV(RAND(),0,'Total-Smoothed'!$AG$2)</f>
        <v>0.66292615327067628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-0.14386882728513747</v>
      </c>
      <c r="E89" s="1">
        <f ca="1">E29+NORMINV(RAND(),0,'Total-Smoothed'!$AG$2)</f>
        <v>0.11584103072034249</v>
      </c>
      <c r="F89" s="1">
        <f ca="1">F29+NORMINV(RAND(),0,'Total-Smoothed'!$AG$2)</f>
        <v>0.39808793267102904</v>
      </c>
      <c r="G89" s="1">
        <f ca="1">G29+NORMINV(RAND(),0,'Total-Smoothed'!$AG$2)</f>
        <v>0.12941155203571136</v>
      </c>
      <c r="H89" s="1">
        <f ca="1">H29+NORMINV(RAND(),0,'Total-Smoothed'!$AG$2)</f>
        <v>-2.8272674579293694E-2</v>
      </c>
      <c r="I89" s="1">
        <f ca="1">I29+NORMINV(RAND(),0,'Total-Smoothed'!$AG$2)</f>
        <v>0.32596839850690895</v>
      </c>
      <c r="J89" s="1">
        <f ca="1">J29+NORMINV(RAND(),0,'Total-Smoothed'!$AG$2)</f>
        <v>-1.6768662943754734E-2</v>
      </c>
      <c r="K89" s="1">
        <f ca="1">K29+NORMINV(RAND(),0,'Total-Smoothed'!$AG$2)</f>
        <v>-8.1166000281231387E-2</v>
      </c>
      <c r="L89" s="1">
        <f ca="1">L29+NORMINV(RAND(),0,'Total-Smoothed'!$AG$2)</f>
        <v>-2.9032344560346448E-2</v>
      </c>
      <c r="M89" s="1">
        <f ca="1">M29+NORMINV(RAND(),0,'Total-Smoothed'!$AG$2)</f>
        <v>0.1026179933423349</v>
      </c>
      <c r="N89" s="1">
        <f ca="1">N29+NORMINV(RAND(),0,'Total-Smoothed'!$AG$2)</f>
        <v>0.64280983480151299</v>
      </c>
      <c r="O89" s="1">
        <f ca="1">O29+NORMINV(RAND(),0,'Total-Smoothed'!$AG$2)</f>
        <v>0.12675487753538911</v>
      </c>
      <c r="P89" s="1">
        <f ca="1">P29+NORMINV(RAND(),0,'Total-Smoothed'!$AG$2)</f>
        <v>9.1691214272498489E-2</v>
      </c>
      <c r="Q89" s="1">
        <f ca="1">Q29+NORMINV(RAND(),0,'Total-Smoothed'!$AG$2)</f>
        <v>0.19879196705155155</v>
      </c>
      <c r="R89" s="1">
        <f ca="1">R29+NORMINV(RAND(),0,'Total-Smoothed'!$AG$2)</f>
        <v>9.3437952975610906E-3</v>
      </c>
      <c r="S89" s="1">
        <f ca="1">S29+NORMINV(RAND(),0,'Total-Smoothed'!$AG$2)</f>
        <v>0.32361771902177366</v>
      </c>
      <c r="T89" s="1">
        <f ca="1">T29+NORMINV(RAND(),0,'Total-Smoothed'!$AG$2)</f>
        <v>9.8536170367167802E-2</v>
      </c>
      <c r="U89" s="1">
        <f ca="1">U29+NORMINV(RAND(),0,'Total-Smoothed'!$AG$2)</f>
        <v>-4.2033373631712473E-2</v>
      </c>
      <c r="V89" s="1">
        <f ca="1">V29+NORMINV(RAND(),0,'Total-Smoothed'!$AG$2)</f>
        <v>0.15753465654903329</v>
      </c>
      <c r="W89" s="1">
        <f ca="1">W29+NORMINV(RAND(),0,'Total-Smoothed'!$AG$2)</f>
        <v>0.23608847721167636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0.21213300940450491</v>
      </c>
      <c r="E90" s="1">
        <f ca="1">E30+NORMINV(RAND(),0,'Total-Smoothed'!$AG$2)</f>
        <v>-8.5474329327488552E-2</v>
      </c>
      <c r="F90" s="1">
        <f ca="1">F30+NORMINV(RAND(),0,'Total-Smoothed'!$AG$2)</f>
        <v>0.46477403482813323</v>
      </c>
      <c r="G90" s="1">
        <f ca="1">G30+NORMINV(RAND(),0,'Total-Smoothed'!$AG$2)</f>
        <v>-3.0709595538836447E-2</v>
      </c>
      <c r="H90" s="1">
        <f ca="1">H30+NORMINV(RAND(),0,'Total-Smoothed'!$AG$2)</f>
        <v>0.1031339056700593</v>
      </c>
      <c r="I90" s="1">
        <f ca="1">I30+NORMINV(RAND(),0,'Total-Smoothed'!$AG$2)</f>
        <v>0.24477174376395996</v>
      </c>
      <c r="J90" s="1">
        <f ca="1">J30+NORMINV(RAND(),0,'Total-Smoothed'!$AG$2)</f>
        <v>0.18314810308377261</v>
      </c>
      <c r="K90" s="1">
        <f ca="1">K30+NORMINV(RAND(),0,'Total-Smoothed'!$AG$2)</f>
        <v>-7.4354554276549342E-2</v>
      </c>
      <c r="L90" s="1">
        <f ca="1">L30+NORMINV(RAND(),0,'Total-Smoothed'!$AG$2)</f>
        <v>2.7487792077337384E-2</v>
      </c>
      <c r="M90" s="1">
        <f ca="1">M30+NORMINV(RAND(),0,'Total-Smoothed'!$AG$2)</f>
        <v>0.10442339843760401</v>
      </c>
      <c r="N90" s="1">
        <f ca="1">N30+NORMINV(RAND(),0,'Total-Smoothed'!$AG$2)</f>
        <v>0.53415834088845937</v>
      </c>
      <c r="O90" s="1">
        <f ca="1">O30+NORMINV(RAND(),0,'Total-Smoothed'!$AG$2)</f>
        <v>0.12630758306223244</v>
      </c>
      <c r="P90" s="1">
        <f ca="1">P30+NORMINV(RAND(),0,'Total-Smoothed'!$AG$2)</f>
        <v>-3.3070995526668326E-2</v>
      </c>
      <c r="Q90" s="1">
        <f ca="1">Q30+NORMINV(RAND(),0,'Total-Smoothed'!$AG$2)</f>
        <v>6.6512701141217517E-2</v>
      </c>
      <c r="R90" s="1">
        <f ca="1">R30+NORMINV(RAND(),0,'Total-Smoothed'!$AG$2)</f>
        <v>-0.12753111362872935</v>
      </c>
      <c r="S90" s="1">
        <f ca="1">S30+NORMINV(RAND(),0,'Total-Smoothed'!$AG$2)</f>
        <v>-9.1510101539891697E-3</v>
      </c>
      <c r="T90" s="1">
        <f ca="1">T30+NORMINV(RAND(),0,'Total-Smoothed'!$AG$2)</f>
        <v>0.13763754407399797</v>
      </c>
      <c r="U90" s="1">
        <f ca="1">U30+NORMINV(RAND(),0,'Total-Smoothed'!$AG$2)</f>
        <v>2.4046560662902193E-2</v>
      </c>
      <c r="V90" s="1">
        <f ca="1">V30+NORMINV(RAND(),0,'Total-Smoothed'!$AG$2)</f>
        <v>-6.9735745884399514E-2</v>
      </c>
      <c r="W90" s="1">
        <f ca="1">W30+NORMINV(RAND(),0,'Total-Smoothed'!$AG$2)</f>
        <v>0.2306518973093542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0.55749517248373714</v>
      </c>
      <c r="E91" s="1">
        <f ca="1">E31+NORMINV(RAND(),0,'Total-Smoothed'!$AG$2)</f>
        <v>0.10471630414833728</v>
      </c>
      <c r="F91" s="1">
        <f ca="1">F31+NORMINV(RAND(),0,'Total-Smoothed'!$AG$2)</f>
        <v>0.12946784116650295</v>
      </c>
      <c r="G91" s="1">
        <f ca="1">G31+NORMINV(RAND(),0,'Total-Smoothed'!$AG$2)</f>
        <v>4.0533516819633887E-2</v>
      </c>
      <c r="H91" s="1">
        <f ca="1">H31+NORMINV(RAND(),0,'Total-Smoothed'!$AG$2)</f>
        <v>8.2993283737563192E-2</v>
      </c>
      <c r="I91" s="1">
        <f ca="1">I31+NORMINV(RAND(),0,'Total-Smoothed'!$AG$2)</f>
        <v>-2.3777727170150104E-2</v>
      </c>
      <c r="J91" s="1">
        <f ca="1">J31+NORMINV(RAND(),0,'Total-Smoothed'!$AG$2)</f>
        <v>7.0319777342629661E-2</v>
      </c>
      <c r="K91" s="1">
        <f ca="1">K31+NORMINV(RAND(),0,'Total-Smoothed'!$AG$2)</f>
        <v>-3.8134354405440364E-2</v>
      </c>
      <c r="L91" s="1">
        <f ca="1">L31+NORMINV(RAND(),0,'Total-Smoothed'!$AG$2)</f>
        <v>9.7603768757835163E-2</v>
      </c>
      <c r="M91" s="1">
        <f ca="1">M31+NORMINV(RAND(),0,'Total-Smoothed'!$AG$2)</f>
        <v>-3.0767109720232926E-2</v>
      </c>
      <c r="N91" s="1">
        <f ca="1">N31+NORMINV(RAND(),0,'Total-Smoothed'!$AG$2)</f>
        <v>9.6155016718409508E-2</v>
      </c>
      <c r="O91" s="1">
        <f ca="1">O31+NORMINV(RAND(),0,'Total-Smoothed'!$AG$2)</f>
        <v>1.3140976753350592E-2</v>
      </c>
      <c r="P91" s="1">
        <f ca="1">P31+NORMINV(RAND(),0,'Total-Smoothed'!$AG$2)</f>
        <v>-2.015731355017935E-2</v>
      </c>
      <c r="Q91" s="1">
        <f ca="1">Q31+NORMINV(RAND(),0,'Total-Smoothed'!$AG$2)</f>
        <v>0.67650685772822716</v>
      </c>
      <c r="R91" s="1">
        <f ca="1">R31+NORMINV(RAND(),0,'Total-Smoothed'!$AG$2)</f>
        <v>-6.3262015758258822E-2</v>
      </c>
      <c r="S91" s="1">
        <f ca="1">S31+NORMINV(RAND(),0,'Total-Smoothed'!$AG$2)</f>
        <v>2.3470137351371097E-2</v>
      </c>
      <c r="T91" s="1">
        <f ca="1">T31+NORMINV(RAND(),0,'Total-Smoothed'!$AG$2)</f>
        <v>0.15931651641138753</v>
      </c>
      <c r="U91" s="1">
        <f ca="1">U31+NORMINV(RAND(),0,'Total-Smoothed'!$AG$2)</f>
        <v>0.75835785973470182</v>
      </c>
      <c r="V91" s="1">
        <f ca="1">V31+NORMINV(RAND(),0,'Total-Smoothed'!$AG$2)</f>
        <v>0.10847000976976262</v>
      </c>
      <c r="W91" s="1">
        <f ca="1">W31+NORMINV(RAND(),0,'Total-Smoothed'!$AG$2)</f>
        <v>1.026690535082931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-8.4533314056463971E-2</v>
      </c>
      <c r="E92" s="1">
        <f ca="1">E32+NORMINV(RAND(),0,'Total-Smoothed'!$AG$2)</f>
        <v>8.3629029459415957E-2</v>
      </c>
      <c r="F92" s="1">
        <f ca="1">F32+NORMINV(RAND(),0,'Total-Smoothed'!$AG$2)</f>
        <v>0.18593502691888147</v>
      </c>
      <c r="G92" s="1">
        <f ca="1">G32+NORMINV(RAND(),0,'Total-Smoothed'!$AG$2)</f>
        <v>8.1820704805454669E-2</v>
      </c>
      <c r="H92" s="1">
        <f ca="1">H32+NORMINV(RAND(),0,'Total-Smoothed'!$AG$2)</f>
        <v>5.2427184682252714E-2</v>
      </c>
      <c r="I92" s="1">
        <f ca="1">I32+NORMINV(RAND(),0,'Total-Smoothed'!$AG$2)</f>
        <v>0.11310866094425545</v>
      </c>
      <c r="J92" s="1">
        <f ca="1">J32+NORMINV(RAND(),0,'Total-Smoothed'!$AG$2)</f>
        <v>-1.5370065278142456E-2</v>
      </c>
      <c r="K92" s="1">
        <f ca="1">K32+NORMINV(RAND(),0,'Total-Smoothed'!$AG$2)</f>
        <v>-8.2401798216113653E-2</v>
      </c>
      <c r="L92" s="1">
        <f ca="1">L32+NORMINV(RAND(),0,'Total-Smoothed'!$AG$2)</f>
        <v>-6.7434853249984938E-3</v>
      </c>
      <c r="M92" s="1">
        <f ca="1">M32+NORMINV(RAND(),0,'Total-Smoothed'!$AG$2)</f>
        <v>0.12649374386610249</v>
      </c>
      <c r="N92" s="1">
        <f ca="1">N32+NORMINV(RAND(),0,'Total-Smoothed'!$AG$2)</f>
        <v>0.34064707253655624</v>
      </c>
      <c r="O92" s="1">
        <f ca="1">O32+NORMINV(RAND(),0,'Total-Smoothed'!$AG$2)</f>
        <v>0.17776510306218388</v>
      </c>
      <c r="P92" s="1">
        <f ca="1">P32+NORMINV(RAND(),0,'Total-Smoothed'!$AG$2)</f>
        <v>1.0655262546276567</v>
      </c>
      <c r="Q92" s="1">
        <f ca="1">Q32+NORMINV(RAND(),0,'Total-Smoothed'!$AG$2)</f>
        <v>0.97026241734160745</v>
      </c>
      <c r="R92" s="1">
        <f ca="1">R32+NORMINV(RAND(),0,'Total-Smoothed'!$AG$2)</f>
        <v>4.8334688539009824E-2</v>
      </c>
      <c r="S92" s="1">
        <f ca="1">S32+NORMINV(RAND(),0,'Total-Smoothed'!$AG$2)</f>
        <v>0.69774391392705792</v>
      </c>
      <c r="T92" s="1">
        <f ca="1">T32+NORMINV(RAND(),0,'Total-Smoothed'!$AG$2)</f>
        <v>5.8332006687054343E-2</v>
      </c>
      <c r="U92" s="1">
        <f ca="1">U32+NORMINV(RAND(),0,'Total-Smoothed'!$AG$2)</f>
        <v>7.4728949412116261E-2</v>
      </c>
      <c r="V92" s="1">
        <f ca="1">V32+NORMINV(RAND(),0,'Total-Smoothed'!$AG$2)</f>
        <v>0.55171447099194482</v>
      </c>
      <c r="W92" s="1">
        <f ca="1">W32+NORMINV(RAND(),0,'Total-Smoothed'!$AG$2)</f>
        <v>0.73177358369507828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1.0108628327002867</v>
      </c>
      <c r="E93" s="1">
        <f ca="1">E33+NORMINV(RAND(),0,'Total-Smoothed'!$AG$2)</f>
        <v>5.956570691004151E-2</v>
      </c>
      <c r="F93" s="1">
        <f ca="1">F33+NORMINV(RAND(),0,'Total-Smoothed'!$AG$2)</f>
        <v>5.2150131173804008E-2</v>
      </c>
      <c r="G93" s="1">
        <f ca="1">G33+NORMINV(RAND(),0,'Total-Smoothed'!$AG$2)</f>
        <v>-6.9459259000825793E-2</v>
      </c>
      <c r="H93" s="1">
        <f ca="1">H33+NORMINV(RAND(),0,'Total-Smoothed'!$AG$2)</f>
        <v>-6.5872247599261607E-2</v>
      </c>
      <c r="I93" s="1">
        <f ca="1">I33+NORMINV(RAND(),0,'Total-Smoothed'!$AG$2)</f>
        <v>-4.5543743941669573E-2</v>
      </c>
      <c r="J93" s="1">
        <f ca="1">J33+NORMINV(RAND(),0,'Total-Smoothed'!$AG$2)</f>
        <v>0.14790094720382382</v>
      </c>
      <c r="K93" s="1">
        <f ca="1">K33+NORMINV(RAND(),0,'Total-Smoothed'!$AG$2)</f>
        <v>-3.0742283174886389E-2</v>
      </c>
      <c r="L93" s="1">
        <f ca="1">L33+NORMINV(RAND(),0,'Total-Smoothed'!$AG$2)</f>
        <v>0.11766757268459949</v>
      </c>
      <c r="M93" s="1">
        <f ca="1">M33+NORMINV(RAND(),0,'Total-Smoothed'!$AG$2)</f>
        <v>1.179508941674123E-2</v>
      </c>
      <c r="N93" s="1">
        <f ca="1">N33+NORMINV(RAND(),0,'Total-Smoothed'!$AG$2)</f>
        <v>8.3654482888890852E-2</v>
      </c>
      <c r="O93" s="1">
        <f ca="1">O33+NORMINV(RAND(),0,'Total-Smoothed'!$AG$2)</f>
        <v>-4.7442964398619288E-2</v>
      </c>
      <c r="P93" s="1">
        <f ca="1">P33+NORMINV(RAND(),0,'Total-Smoothed'!$AG$2)</f>
        <v>-3.764531902301381E-3</v>
      </c>
      <c r="Q93" s="1">
        <f ca="1">Q33+NORMINV(RAND(),0,'Total-Smoothed'!$AG$2)</f>
        <v>0.23894696296580084</v>
      </c>
      <c r="R93" s="1">
        <f ca="1">R33+NORMINV(RAND(),0,'Total-Smoothed'!$AG$2)</f>
        <v>0.16502614993289824</v>
      </c>
      <c r="S93" s="1">
        <f ca="1">S33+NORMINV(RAND(),0,'Total-Smoothed'!$AG$2)</f>
        <v>3.0503187186457552E-2</v>
      </c>
      <c r="T93" s="1">
        <f ca="1">T33+NORMINV(RAND(),0,'Total-Smoothed'!$AG$2)</f>
        <v>-0.12010685274684652</v>
      </c>
      <c r="U93" s="1">
        <f ca="1">U33+NORMINV(RAND(),0,'Total-Smoothed'!$AG$2)</f>
        <v>8.3809604638478641E-2</v>
      </c>
      <c r="V93" s="1">
        <f ca="1">V33+NORMINV(RAND(),0,'Total-Smoothed'!$AG$2)</f>
        <v>0.10394494466069602</v>
      </c>
      <c r="W93" s="1">
        <f ca="1">W33+NORMINV(RAND(),0,'Total-Smoothed'!$AG$2)</f>
        <v>0.33380169819314137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0.10432559196849564</v>
      </c>
      <c r="E94" s="1">
        <f ca="1">E34+NORMINV(RAND(),0,'Total-Smoothed'!$AG$2)</f>
        <v>-7.8090780452521477E-2</v>
      </c>
      <c r="F94" s="1">
        <f ca="1">F34+NORMINV(RAND(),0,'Total-Smoothed'!$AG$2)</f>
        <v>2.3861557802207247E-2</v>
      </c>
      <c r="G94" s="1">
        <f ca="1">G34+NORMINV(RAND(),0,'Total-Smoothed'!$AG$2)</f>
        <v>-0.25012571913080933</v>
      </c>
      <c r="H94" s="1">
        <f ca="1">H34+NORMINV(RAND(),0,'Total-Smoothed'!$AG$2)</f>
        <v>0.11183852602822815</v>
      </c>
      <c r="I94" s="1">
        <f ca="1">I34+NORMINV(RAND(),0,'Total-Smoothed'!$AG$2)</f>
        <v>-3.1344179455542742E-2</v>
      </c>
      <c r="J94" s="1">
        <f ca="1">J34+NORMINV(RAND(),0,'Total-Smoothed'!$AG$2)</f>
        <v>-0.1941047486787193</v>
      </c>
      <c r="K94" s="1">
        <f ca="1">K34+NORMINV(RAND(),0,'Total-Smoothed'!$AG$2)</f>
        <v>-6.7176362661487007E-2</v>
      </c>
      <c r="L94" s="1">
        <f ca="1">L34+NORMINV(RAND(),0,'Total-Smoothed'!$AG$2)</f>
        <v>-0.12763348957824597</v>
      </c>
      <c r="M94" s="1">
        <f ca="1">M34+NORMINV(RAND(),0,'Total-Smoothed'!$AG$2)</f>
        <v>9.7020956801397107E-2</v>
      </c>
      <c r="N94" s="1">
        <f ca="1">N34+NORMINV(RAND(),0,'Total-Smoothed'!$AG$2)</f>
        <v>9.634881481535218E-2</v>
      </c>
      <c r="O94" s="1">
        <f ca="1">O34+NORMINV(RAND(),0,'Total-Smoothed'!$AG$2)</f>
        <v>-1.5490478060808896E-2</v>
      </c>
      <c r="P94" s="1">
        <f ca="1">P34+NORMINV(RAND(),0,'Total-Smoothed'!$AG$2)</f>
        <v>-2.5630773204970453E-2</v>
      </c>
      <c r="Q94" s="1">
        <f ca="1">Q34+NORMINV(RAND(),0,'Total-Smoothed'!$AG$2)</f>
        <v>0.32094168873715534</v>
      </c>
      <c r="R94" s="1">
        <f ca="1">R34+NORMINV(RAND(),0,'Total-Smoothed'!$AG$2)</f>
        <v>-0.10467148903755769</v>
      </c>
      <c r="S94" s="1">
        <f ca="1">S34+NORMINV(RAND(),0,'Total-Smoothed'!$AG$2)</f>
        <v>4.2350023605973952E-2</v>
      </c>
      <c r="T94" s="1">
        <f ca="1">T34+NORMINV(RAND(),0,'Total-Smoothed'!$AG$2)</f>
        <v>8.9475359680110556E-2</v>
      </c>
      <c r="U94" s="1">
        <f ca="1">U34+NORMINV(RAND(),0,'Total-Smoothed'!$AG$2)</f>
        <v>-0.188601280817522</v>
      </c>
      <c r="V94" s="1">
        <f ca="1">V34+NORMINV(RAND(),0,'Total-Smoothed'!$AG$2)</f>
        <v>0.24281730707063234</v>
      </c>
      <c r="W94" s="1">
        <f ca="1">W34+NORMINV(RAND(),0,'Total-Smoothed'!$AG$2)</f>
        <v>0.21532841722445412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1.8806779285176621E-2</v>
      </c>
      <c r="E95" s="1">
        <f ca="1">E35+NORMINV(RAND(),0,'Total-Smoothed'!$AG$2)</f>
        <v>-6.4772808506696117E-2</v>
      </c>
      <c r="F95" s="1">
        <f ca="1">F35+NORMINV(RAND(),0,'Total-Smoothed'!$AG$2)</f>
        <v>-0.12561894486012115</v>
      </c>
      <c r="G95" s="1">
        <f ca="1">G35+NORMINV(RAND(),0,'Total-Smoothed'!$AG$2)</f>
        <v>6.5918132834047724E-2</v>
      </c>
      <c r="H95" s="1">
        <f ca="1">H35+NORMINV(RAND(),0,'Total-Smoothed'!$AG$2)</f>
        <v>0.12103087634495507</v>
      </c>
      <c r="I95" s="1">
        <f ca="1">I35+NORMINV(RAND(),0,'Total-Smoothed'!$AG$2)</f>
        <v>-1.7061313664665543E-2</v>
      </c>
      <c r="J95" s="1">
        <f ca="1">J35+NORMINV(RAND(),0,'Total-Smoothed'!$AG$2)</f>
        <v>-5.6562562617950563E-2</v>
      </c>
      <c r="K95" s="1">
        <f ca="1">K35+NORMINV(RAND(),0,'Total-Smoothed'!$AG$2)</f>
        <v>7.7531312687040388E-2</v>
      </c>
      <c r="L95" s="1">
        <f ca="1">L35+NORMINV(RAND(),0,'Total-Smoothed'!$AG$2)</f>
        <v>0.15606711328418232</v>
      </c>
      <c r="M95" s="1">
        <f ca="1">M35+NORMINV(RAND(),0,'Total-Smoothed'!$AG$2)</f>
        <v>-0.12562197158722693</v>
      </c>
      <c r="N95" s="1">
        <f ca="1">N35+NORMINV(RAND(),0,'Total-Smoothed'!$AG$2)</f>
        <v>-0.13905381381225387</v>
      </c>
      <c r="O95" s="1">
        <f ca="1">O35+NORMINV(RAND(),0,'Total-Smoothed'!$AG$2)</f>
        <v>5.5647754657029536E-2</v>
      </c>
      <c r="P95" s="1">
        <f ca="1">P35+NORMINV(RAND(),0,'Total-Smoothed'!$AG$2)</f>
        <v>0.46634752711731409</v>
      </c>
      <c r="Q95" s="1">
        <f ca="1">Q35+NORMINV(RAND(),0,'Total-Smoothed'!$AG$2)</f>
        <v>0.32330318012133974</v>
      </c>
      <c r="R95" s="1">
        <f ca="1">R35+NORMINV(RAND(),0,'Total-Smoothed'!$AG$2)</f>
        <v>6.6099612546203806E-2</v>
      </c>
      <c r="S95" s="1">
        <f ca="1">S35+NORMINV(RAND(),0,'Total-Smoothed'!$AG$2)</f>
        <v>0.36285990694715597</v>
      </c>
      <c r="T95" s="1">
        <f ca="1">T35+NORMINV(RAND(),0,'Total-Smoothed'!$AG$2)</f>
        <v>-8.243529436436324E-2</v>
      </c>
      <c r="U95" s="1">
        <f ca="1">U35+NORMINV(RAND(),0,'Total-Smoothed'!$AG$2)</f>
        <v>8.2654571040345334E-2</v>
      </c>
      <c r="V95" s="1">
        <f ca="1">V35+NORMINV(RAND(),0,'Total-Smoothed'!$AG$2)</f>
        <v>7.2796089405684661E-2</v>
      </c>
      <c r="W95" s="1">
        <f ca="1">W35+NORMINV(RAND(),0,'Total-Smoothed'!$AG$2)</f>
        <v>1.0040079473290797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0.11384141812023027</v>
      </c>
      <c r="E96" s="1">
        <f ca="1">E36+NORMINV(RAND(),0,'Total-Smoothed'!$AG$2)</f>
        <v>-0.25157090135820392</v>
      </c>
      <c r="F96" s="1">
        <f ca="1">F36+NORMINV(RAND(),0,'Total-Smoothed'!$AG$2)</f>
        <v>0.21259051192394243</v>
      </c>
      <c r="G96" s="1">
        <f ca="1">G36+NORMINV(RAND(),0,'Total-Smoothed'!$AG$2)</f>
        <v>0.13338381891943143</v>
      </c>
      <c r="H96" s="1">
        <f ca="1">H36+NORMINV(RAND(),0,'Total-Smoothed'!$AG$2)</f>
        <v>9.8519344634486111E-2</v>
      </c>
      <c r="I96" s="1">
        <f ca="1">I36+NORMINV(RAND(),0,'Total-Smoothed'!$AG$2)</f>
        <v>9.0576999621601678E-2</v>
      </c>
      <c r="J96" s="1">
        <f ca="1">J36+NORMINV(RAND(),0,'Total-Smoothed'!$AG$2)</f>
        <v>-0.19330362339002771</v>
      </c>
      <c r="K96" s="1">
        <f ca="1">K36+NORMINV(RAND(),0,'Total-Smoothed'!$AG$2)</f>
        <v>0.14132956814978032</v>
      </c>
      <c r="L96" s="1">
        <f ca="1">L36+NORMINV(RAND(),0,'Total-Smoothed'!$AG$2)</f>
        <v>0.71693985191523679</v>
      </c>
      <c r="M96" s="1">
        <f ca="1">M36+NORMINV(RAND(),0,'Total-Smoothed'!$AG$2)</f>
        <v>0.61960867536148401</v>
      </c>
      <c r="N96" s="1">
        <f ca="1">N36+NORMINV(RAND(),0,'Total-Smoothed'!$AG$2)</f>
        <v>-1.2173594676464061E-2</v>
      </c>
      <c r="O96" s="1">
        <f ca="1">O36+NORMINV(RAND(),0,'Total-Smoothed'!$AG$2)</f>
        <v>0.11951904034841859</v>
      </c>
      <c r="P96" s="1">
        <f ca="1">P36+NORMINV(RAND(),0,'Total-Smoothed'!$AG$2)</f>
        <v>0.44698977694057845</v>
      </c>
      <c r="Q96" s="1">
        <f ca="1">Q36+NORMINV(RAND(),0,'Total-Smoothed'!$AG$2)</f>
        <v>0.96552980861297377</v>
      </c>
      <c r="R96" s="1">
        <f ca="1">R36+NORMINV(RAND(),0,'Total-Smoothed'!$AG$2)</f>
        <v>0.1205806609908059</v>
      </c>
      <c r="S96" s="1">
        <f ca="1">S36+NORMINV(RAND(),0,'Total-Smoothed'!$AG$2)</f>
        <v>2.7185107476815407E-2</v>
      </c>
      <c r="T96" s="1">
        <f ca="1">T36+NORMINV(RAND(),0,'Total-Smoothed'!$AG$2)</f>
        <v>0.10452472203884811</v>
      </c>
      <c r="U96" s="1">
        <f ca="1">U36+NORMINV(RAND(),0,'Total-Smoothed'!$AG$2)</f>
        <v>3.6014226385832487E-2</v>
      </c>
      <c r="V96" s="1">
        <f ca="1">V36+NORMINV(RAND(),0,'Total-Smoothed'!$AG$2)</f>
        <v>0.98290889990968422</v>
      </c>
      <c r="W96" s="1">
        <f ca="1">W36+NORMINV(RAND(),0,'Total-Smoothed'!$AG$2)</f>
        <v>0.52815050372193784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0.18652971822988973</v>
      </c>
      <c r="E97" s="1">
        <f ca="1">E37+NORMINV(RAND(),0,'Total-Smoothed'!$AG$2)</f>
        <v>-4.0926671643125037E-2</v>
      </c>
      <c r="F97" s="1">
        <f ca="1">F37+NORMINV(RAND(),0,'Total-Smoothed'!$AG$2)</f>
        <v>0.1383915439867752</v>
      </c>
      <c r="G97" s="1">
        <f ca="1">G37+NORMINV(RAND(),0,'Total-Smoothed'!$AG$2)</f>
        <v>0.40959099562948986</v>
      </c>
      <c r="H97" s="1">
        <f ca="1">H37+NORMINV(RAND(),0,'Total-Smoothed'!$AG$2)</f>
        <v>1.0621491881922112E-2</v>
      </c>
      <c r="I97" s="1">
        <f ca="1">I37+NORMINV(RAND(),0,'Total-Smoothed'!$AG$2)</f>
        <v>0.20109890034243408</v>
      </c>
      <c r="J97" s="1">
        <f ca="1">J37+NORMINV(RAND(),0,'Total-Smoothed'!$AG$2)</f>
        <v>0.12847495044505336</v>
      </c>
      <c r="K97" s="1">
        <f ca="1">K37+NORMINV(RAND(),0,'Total-Smoothed'!$AG$2)</f>
        <v>-2.6939768971679795E-2</v>
      </c>
      <c r="L97" s="1">
        <f ca="1">L37+NORMINV(RAND(),0,'Total-Smoothed'!$AG$2)</f>
        <v>0.96289284495205407</v>
      </c>
      <c r="M97" s="1">
        <f ca="1">M37+NORMINV(RAND(),0,'Total-Smoothed'!$AG$2)</f>
        <v>0.65552616342003078</v>
      </c>
      <c r="N97" s="1">
        <f ca="1">N37+NORMINV(RAND(),0,'Total-Smoothed'!$AG$2)</f>
        <v>0.33570753371183232</v>
      </c>
      <c r="O97" s="1">
        <f ca="1">O37+NORMINV(RAND(),0,'Total-Smoothed'!$AG$2)</f>
        <v>-6.9471290868996727E-2</v>
      </c>
      <c r="P97" s="1">
        <f ca="1">P37+NORMINV(RAND(),0,'Total-Smoothed'!$AG$2)</f>
        <v>0.25296218824261507</v>
      </c>
      <c r="Q97" s="1">
        <f ca="1">Q37+NORMINV(RAND(),0,'Total-Smoothed'!$AG$2)</f>
        <v>0.5751875084468433</v>
      </c>
      <c r="R97" s="1">
        <f ca="1">R37+NORMINV(RAND(),0,'Total-Smoothed'!$AG$2)</f>
        <v>0.22446859944029271</v>
      </c>
      <c r="S97" s="1">
        <f ca="1">S37+NORMINV(RAND(),0,'Total-Smoothed'!$AG$2)</f>
        <v>0.11523037535042856</v>
      </c>
      <c r="T97" s="1">
        <f ca="1">T37+NORMINV(RAND(),0,'Total-Smoothed'!$AG$2)</f>
        <v>9.954000136602259E-2</v>
      </c>
      <c r="U97" s="1">
        <f ca="1">U37+NORMINV(RAND(),0,'Total-Smoothed'!$AG$2)</f>
        <v>-8.0516723716100108E-2</v>
      </c>
      <c r="V97" s="1">
        <f ca="1">V37+NORMINV(RAND(),0,'Total-Smoothed'!$AG$2)</f>
        <v>0.58784264533833919</v>
      </c>
      <c r="W97" s="1">
        <f ca="1">W37+NORMINV(RAND(),0,'Total-Smoothed'!$AG$2)</f>
        <v>0.71475615820983762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-0.14739479695441104</v>
      </c>
      <c r="E98" s="1">
        <f ca="1">E38+NORMINV(RAND(),0,'Total-Smoothed'!$AG$2)</f>
        <v>-0.11228876610599946</v>
      </c>
      <c r="F98" s="1">
        <f ca="1">F38+NORMINV(RAND(),0,'Total-Smoothed'!$AG$2)</f>
        <v>-0.17074833101232736</v>
      </c>
      <c r="G98" s="1">
        <f ca="1">G38+NORMINV(RAND(),0,'Total-Smoothed'!$AG$2)</f>
        <v>-0.1648166471158494</v>
      </c>
      <c r="H98" s="1">
        <f ca="1">H38+NORMINV(RAND(),0,'Total-Smoothed'!$AG$2)</f>
        <v>-0.16949982840120853</v>
      </c>
      <c r="I98" s="1">
        <f ca="1">I38+NORMINV(RAND(),0,'Total-Smoothed'!$AG$2)</f>
        <v>-5.9243694129990088E-2</v>
      </c>
      <c r="J98" s="1">
        <f ca="1">J38+NORMINV(RAND(),0,'Total-Smoothed'!$AG$2)</f>
        <v>-3.973319972978348E-2</v>
      </c>
      <c r="K98" s="1">
        <f ca="1">K38+NORMINV(RAND(),0,'Total-Smoothed'!$AG$2)</f>
        <v>-5.7964711015997842E-3</v>
      </c>
      <c r="L98" s="1">
        <f ca="1">L38+NORMINV(RAND(),0,'Total-Smoothed'!$AG$2)</f>
        <v>0.82564371778804246</v>
      </c>
      <c r="M98" s="1">
        <f ca="1">M38+NORMINV(RAND(),0,'Total-Smoothed'!$AG$2)</f>
        <v>0.62640456457361338</v>
      </c>
      <c r="N98" s="1">
        <f ca="1">N38+NORMINV(RAND(),0,'Total-Smoothed'!$AG$2)</f>
        <v>5.44537077577609E-2</v>
      </c>
      <c r="O98" s="1">
        <f ca="1">O38+NORMINV(RAND(),0,'Total-Smoothed'!$AG$2)</f>
        <v>2.5675257637069973E-2</v>
      </c>
      <c r="P98" s="1">
        <f ca="1">P38+NORMINV(RAND(),0,'Total-Smoothed'!$AG$2)</f>
        <v>0.44151152589778286</v>
      </c>
      <c r="Q98" s="1">
        <f ca="1">Q38+NORMINV(RAND(),0,'Total-Smoothed'!$AG$2)</f>
        <v>0.14987909865661911</v>
      </c>
      <c r="R98" s="1">
        <f ca="1">R38+NORMINV(RAND(),0,'Total-Smoothed'!$AG$2)</f>
        <v>3.2221199635518311E-2</v>
      </c>
      <c r="S98" s="1">
        <f ca="1">S38+NORMINV(RAND(),0,'Total-Smoothed'!$AG$2)</f>
        <v>-0.16412448950625202</v>
      </c>
      <c r="T98" s="1">
        <f ca="1">T38+NORMINV(RAND(),0,'Total-Smoothed'!$AG$2)</f>
        <v>-9.6525825050902708E-2</v>
      </c>
      <c r="U98" s="1">
        <f ca="1">U38+NORMINV(RAND(),0,'Total-Smoothed'!$AG$2)</f>
        <v>1.3046943076474107E-2</v>
      </c>
      <c r="V98" s="1">
        <f ca="1">V38+NORMINV(RAND(),0,'Total-Smoothed'!$AG$2)</f>
        <v>7.5217528659571375E-2</v>
      </c>
      <c r="W98" s="1">
        <f ca="1">W38+NORMINV(RAND(),0,'Total-Smoothed'!$AG$2)</f>
        <v>0.45105468064825549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0.95619649090327707</v>
      </c>
      <c r="E99" s="1">
        <f ca="1">E39+NORMINV(RAND(),0,'Total-Smoothed'!$AG$2)</f>
        <v>6.5690542471807084E-2</v>
      </c>
      <c r="F99" s="1">
        <f ca="1">F39+NORMINV(RAND(),0,'Total-Smoothed'!$AG$2)</f>
        <v>1.0170141549934797</v>
      </c>
      <c r="G99" s="1">
        <f ca="1">G39+NORMINV(RAND(),0,'Total-Smoothed'!$AG$2)</f>
        <v>0.48608891846001595</v>
      </c>
      <c r="H99" s="1">
        <f ca="1">H39+NORMINV(RAND(),0,'Total-Smoothed'!$AG$2)</f>
        <v>4.8749547712937338E-2</v>
      </c>
      <c r="I99" s="1">
        <f ca="1">I39+NORMINV(RAND(),0,'Total-Smoothed'!$AG$2)</f>
        <v>0.83902310990295781</v>
      </c>
      <c r="J99" s="1">
        <f ca="1">J39+NORMINV(RAND(),0,'Total-Smoothed'!$AG$2)</f>
        <v>1.0578544094418593E-2</v>
      </c>
      <c r="K99" s="1">
        <f ca="1">K39+NORMINV(RAND(),0,'Total-Smoothed'!$AG$2)</f>
        <v>6.3896840290780521E-2</v>
      </c>
      <c r="L99" s="1">
        <f ca="1">L39+NORMINV(RAND(),0,'Total-Smoothed'!$AG$2)</f>
        <v>0.62143058462011647</v>
      </c>
      <c r="M99" s="1">
        <f ca="1">M39+NORMINV(RAND(),0,'Total-Smoothed'!$AG$2)</f>
        <v>0.44929443619806564</v>
      </c>
      <c r="N99" s="1">
        <f ca="1">N39+NORMINV(RAND(),0,'Total-Smoothed'!$AG$2)</f>
        <v>1.173752778736695</v>
      </c>
      <c r="O99" s="1">
        <f ca="1">O39+NORMINV(RAND(),0,'Total-Smoothed'!$AG$2)</f>
        <v>1.101614227875483</v>
      </c>
      <c r="P99" s="1">
        <f ca="1">P39+NORMINV(RAND(),0,'Total-Smoothed'!$AG$2)</f>
        <v>0.12101522002661683</v>
      </c>
      <c r="Q99" s="1">
        <f ca="1">Q39+NORMINV(RAND(),0,'Total-Smoothed'!$AG$2)</f>
        <v>0.30101329497244711</v>
      </c>
      <c r="R99" s="1">
        <f ca="1">R39+NORMINV(RAND(),0,'Total-Smoothed'!$AG$2)</f>
        <v>0.25291571213605413</v>
      </c>
      <c r="S99" s="1">
        <f ca="1">S39+NORMINV(RAND(),0,'Total-Smoothed'!$AG$2)</f>
        <v>-0.17585637222747114</v>
      </c>
      <c r="T99" s="1">
        <f ca="1">T39+NORMINV(RAND(),0,'Total-Smoothed'!$AG$2)</f>
        <v>-9.4540073646160044E-2</v>
      </c>
      <c r="U99" s="1">
        <f ca="1">U39+NORMINV(RAND(),0,'Total-Smoothed'!$AG$2)</f>
        <v>0.8658576706919715</v>
      </c>
      <c r="V99" s="1">
        <f ca="1">V39+NORMINV(RAND(),0,'Total-Smoothed'!$AG$2)</f>
        <v>0.68328350539507798</v>
      </c>
      <c r="W99" s="1">
        <f ca="1">W39+NORMINV(RAND(),0,'Total-Smoothed'!$AG$2)</f>
        <v>0.81147021947224984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0.89435877540833364</v>
      </c>
      <c r="E100" s="1">
        <f ca="1">E40+NORMINV(RAND(),0,'Total-Smoothed'!$AG$2)</f>
        <v>-1.4274738578682536E-2</v>
      </c>
      <c r="F100" s="1">
        <f ca="1">F40+NORMINV(RAND(),0,'Total-Smoothed'!$AG$2)</f>
        <v>0.82728450775254758</v>
      </c>
      <c r="G100" s="1">
        <f ca="1">G40+NORMINV(RAND(),0,'Total-Smoothed'!$AG$2)</f>
        <v>0.93274848793519116</v>
      </c>
      <c r="H100" s="1">
        <f ca="1">H40+NORMINV(RAND(),0,'Total-Smoothed'!$AG$2)</f>
        <v>7.8564338400341716E-2</v>
      </c>
      <c r="I100" s="1">
        <f ca="1">I40+NORMINV(RAND(),0,'Total-Smoothed'!$AG$2)</f>
        <v>0.77238006661717395</v>
      </c>
      <c r="J100" s="1">
        <f ca="1">J40+NORMINV(RAND(),0,'Total-Smoothed'!$AG$2)</f>
        <v>1.7138983997936612E-2</v>
      </c>
      <c r="K100" s="1">
        <f ca="1">K40+NORMINV(RAND(),0,'Total-Smoothed'!$AG$2)</f>
        <v>2.4392196216860687E-2</v>
      </c>
      <c r="L100" s="1">
        <f ca="1">L40+NORMINV(RAND(),0,'Total-Smoothed'!$AG$2)</f>
        <v>0.11423434040330675</v>
      </c>
      <c r="M100" s="1">
        <f ca="1">M40+NORMINV(RAND(),0,'Total-Smoothed'!$AG$2)</f>
        <v>0.4016405491490021</v>
      </c>
      <c r="N100" s="1">
        <f ca="1">N40+NORMINV(RAND(),0,'Total-Smoothed'!$AG$2)</f>
        <v>0.56212415811928229</v>
      </c>
      <c r="O100" s="1">
        <f ca="1">O40+NORMINV(RAND(),0,'Total-Smoothed'!$AG$2)</f>
        <v>1.0331900936809264</v>
      </c>
      <c r="P100" s="1">
        <f ca="1">P40+NORMINV(RAND(),0,'Total-Smoothed'!$AG$2)</f>
        <v>0.12604753934704263</v>
      </c>
      <c r="Q100" s="1">
        <f ca="1">Q40+NORMINV(RAND(),0,'Total-Smoothed'!$AG$2)</f>
        <v>0.10627091682546302</v>
      </c>
      <c r="R100" s="1">
        <f ca="1">R40+NORMINV(RAND(),0,'Total-Smoothed'!$AG$2)</f>
        <v>0.44206924461320446</v>
      </c>
      <c r="S100" s="1">
        <f ca="1">S40+NORMINV(RAND(),0,'Total-Smoothed'!$AG$2)</f>
        <v>0.20609893086263159</v>
      </c>
      <c r="T100" s="1">
        <f ca="1">T40+NORMINV(RAND(),0,'Total-Smoothed'!$AG$2)</f>
        <v>3.3234975265427381E-2</v>
      </c>
      <c r="U100" s="1">
        <f ca="1">U40+NORMINV(RAND(),0,'Total-Smoothed'!$AG$2)</f>
        <v>5.5124856650228621E-2</v>
      </c>
      <c r="V100" s="1">
        <f ca="1">V40+NORMINV(RAND(),0,'Total-Smoothed'!$AG$2)</f>
        <v>0.53890811431099361</v>
      </c>
      <c r="W100" s="1">
        <f ca="1">W40+NORMINV(RAND(),0,'Total-Smoothed'!$AG$2)</f>
        <v>-2.8398688943199052E-3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9.9496455775365464E-2</v>
      </c>
      <c r="E101" s="1">
        <f ca="1">E41+NORMINV(RAND(),0,'Total-Smoothed'!$AG$2)</f>
        <v>-4.4987732189247079E-2</v>
      </c>
      <c r="F101" s="1">
        <f ca="1">F41+NORMINV(RAND(),0,'Total-Smoothed'!$AG$2)</f>
        <v>8.9322202241877535E-2</v>
      </c>
      <c r="G101" s="1">
        <f ca="1">G41+NORMINV(RAND(),0,'Total-Smoothed'!$AG$2)</f>
        <v>0.3674373344335588</v>
      </c>
      <c r="H101" s="1">
        <f ca="1">H41+NORMINV(RAND(),0,'Total-Smoothed'!$AG$2)</f>
        <v>0.28339700326606582</v>
      </c>
      <c r="I101" s="1">
        <f ca="1">I41+NORMINV(RAND(),0,'Total-Smoothed'!$AG$2)</f>
        <v>-2.6298900344154157E-2</v>
      </c>
      <c r="J101" s="1">
        <f ca="1">J41+NORMINV(RAND(),0,'Total-Smoothed'!$AG$2)</f>
        <v>-6.4259379747651814E-3</v>
      </c>
      <c r="K101" s="1">
        <f ca="1">K41+NORMINV(RAND(),0,'Total-Smoothed'!$AG$2)</f>
        <v>6.8647285102113702E-3</v>
      </c>
      <c r="L101" s="1">
        <f ca="1">L41+NORMINV(RAND(),0,'Total-Smoothed'!$AG$2)</f>
        <v>0.78155959967049859</v>
      </c>
      <c r="M101" s="1">
        <f ca="1">M41+NORMINV(RAND(),0,'Total-Smoothed'!$AG$2)</f>
        <v>-9.2436340773967562E-2</v>
      </c>
      <c r="N101" s="1">
        <f ca="1">N41+NORMINV(RAND(),0,'Total-Smoothed'!$AG$2)</f>
        <v>0.11105509427899163</v>
      </c>
      <c r="O101" s="1">
        <f ca="1">O41+NORMINV(RAND(),0,'Total-Smoothed'!$AG$2)</f>
        <v>-4.385604162193818E-2</v>
      </c>
      <c r="P101" s="1">
        <f ca="1">P41+NORMINV(RAND(),0,'Total-Smoothed'!$AG$2)</f>
        <v>0.14190376269821392</v>
      </c>
      <c r="Q101" s="1">
        <f ca="1">Q41+NORMINV(RAND(),0,'Total-Smoothed'!$AG$2)</f>
        <v>8.8748428576956806E-2</v>
      </c>
      <c r="R101" s="1">
        <f ca="1">R41+NORMINV(RAND(),0,'Total-Smoothed'!$AG$2)</f>
        <v>-4.5341672333628014E-2</v>
      </c>
      <c r="S101" s="1">
        <f ca="1">S41+NORMINV(RAND(),0,'Total-Smoothed'!$AG$2)</f>
        <v>5.7937095925325532E-2</v>
      </c>
      <c r="T101" s="1">
        <f ca="1">T41+NORMINV(RAND(),0,'Total-Smoothed'!$AG$2)</f>
        <v>3.6915564880407425E-2</v>
      </c>
      <c r="U101" s="1">
        <f ca="1">U41+NORMINV(RAND(),0,'Total-Smoothed'!$AG$2)</f>
        <v>-8.5334380965839327E-2</v>
      </c>
      <c r="V101" s="1">
        <f ca="1">V41+NORMINV(RAND(),0,'Total-Smoothed'!$AG$2)</f>
        <v>0.23561785587102324</v>
      </c>
      <c r="W101" s="1">
        <f ca="1">W41+NORMINV(RAND(),0,'Total-Smoothed'!$AG$2)</f>
        <v>0.38741207236716191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1.0719959539823898</v>
      </c>
      <c r="E102" s="1">
        <f ca="1">E42+NORMINV(RAND(),0,'Total-Smoothed'!$AG$2)</f>
        <v>-9.7894823806765341E-2</v>
      </c>
      <c r="F102" s="1">
        <f ca="1">F42+NORMINV(RAND(),0,'Total-Smoothed'!$AG$2)</f>
        <v>7.4836444239849503E-2</v>
      </c>
      <c r="G102" s="1">
        <f ca="1">G42+NORMINV(RAND(),0,'Total-Smoothed'!$AG$2)</f>
        <v>-7.2879107233843013E-2</v>
      </c>
      <c r="H102" s="1">
        <f ca="1">H42+NORMINV(RAND(),0,'Total-Smoothed'!$AG$2)</f>
        <v>0.16534235720070803</v>
      </c>
      <c r="I102" s="1">
        <f ca="1">I42+NORMINV(RAND(),0,'Total-Smoothed'!$AG$2)</f>
        <v>3.9427379774352081E-2</v>
      </c>
      <c r="J102" s="1">
        <f ca="1">J42+NORMINV(RAND(),0,'Total-Smoothed'!$AG$2)</f>
        <v>6.1023933594762228E-2</v>
      </c>
      <c r="K102" s="1">
        <f ca="1">K42+NORMINV(RAND(),0,'Total-Smoothed'!$AG$2)</f>
        <v>0.11627455780680325</v>
      </c>
      <c r="L102" s="1">
        <f ca="1">L42+NORMINV(RAND(),0,'Total-Smoothed'!$AG$2)</f>
        <v>0.14685334873262021</v>
      </c>
      <c r="M102" s="1">
        <f ca="1">M42+NORMINV(RAND(),0,'Total-Smoothed'!$AG$2)</f>
        <v>0.19506432000774829</v>
      </c>
      <c r="N102" s="1">
        <f ca="1">N42+NORMINV(RAND(),0,'Total-Smoothed'!$AG$2)</f>
        <v>-6.5191032952918726E-2</v>
      </c>
      <c r="O102" s="1">
        <f ca="1">O42+NORMINV(RAND(),0,'Total-Smoothed'!$AG$2)</f>
        <v>-8.5592302002777107E-2</v>
      </c>
      <c r="P102" s="1">
        <f ca="1">P42+NORMINV(RAND(),0,'Total-Smoothed'!$AG$2)</f>
        <v>0.60516591957943444</v>
      </c>
      <c r="Q102" s="1">
        <f ca="1">Q42+NORMINV(RAND(),0,'Total-Smoothed'!$AG$2)</f>
        <v>0.51049191742474109</v>
      </c>
      <c r="R102" s="1">
        <f ca="1">R42+NORMINV(RAND(),0,'Total-Smoothed'!$AG$2)</f>
        <v>-6.3980712555380459E-2</v>
      </c>
      <c r="S102" s="1">
        <f ca="1">S42+NORMINV(RAND(),0,'Total-Smoothed'!$AG$2)</f>
        <v>-5.4369007234948308E-2</v>
      </c>
      <c r="T102" s="1">
        <f ca="1">T42+NORMINV(RAND(),0,'Total-Smoothed'!$AG$2)</f>
        <v>7.1773108970828892E-2</v>
      </c>
      <c r="U102" s="1">
        <f ca="1">U42+NORMINV(RAND(),0,'Total-Smoothed'!$AG$2)</f>
        <v>0.78805343430237673</v>
      </c>
      <c r="V102" s="1">
        <f ca="1">V42+NORMINV(RAND(),0,'Total-Smoothed'!$AG$2)</f>
        <v>3.9240827467934544E-2</v>
      </c>
      <c r="W102" s="1">
        <f ca="1">W42+NORMINV(RAND(),0,'Total-Smoothed'!$AG$2)</f>
        <v>0.81808405543521512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6.0179945766086734E-2</v>
      </c>
      <c r="E103" s="1">
        <f ca="1">E43+NORMINV(RAND(),0,'Total-Smoothed'!$AG$2)</f>
        <v>4.548933754525461E-2</v>
      </c>
      <c r="F103" s="1">
        <f ca="1">F43+NORMINV(RAND(),0,'Total-Smoothed'!$AG$2)</f>
        <v>9.3090827542781709E-2</v>
      </c>
      <c r="G103" s="1">
        <f ca="1">G43+NORMINV(RAND(),0,'Total-Smoothed'!$AG$2)</f>
        <v>-1.386499901993472E-2</v>
      </c>
      <c r="H103" s="1">
        <f ca="1">H43+NORMINV(RAND(),0,'Total-Smoothed'!$AG$2)</f>
        <v>6.9415901779195918E-2</v>
      </c>
      <c r="I103" s="1">
        <f ca="1">I43+NORMINV(RAND(),0,'Total-Smoothed'!$AG$2)</f>
        <v>-6.8412206094853843E-3</v>
      </c>
      <c r="J103" s="1">
        <f ca="1">J43+NORMINV(RAND(),0,'Total-Smoothed'!$AG$2)</f>
        <v>7.5603698355185836E-2</v>
      </c>
      <c r="K103" s="1">
        <f ca="1">K43+NORMINV(RAND(),0,'Total-Smoothed'!$AG$2)</f>
        <v>-2.3917023359854444E-2</v>
      </c>
      <c r="L103" s="1">
        <f ca="1">L43+NORMINV(RAND(),0,'Total-Smoothed'!$AG$2)</f>
        <v>-0.21282730246300624</v>
      </c>
      <c r="M103" s="1">
        <f ca="1">M43+NORMINV(RAND(),0,'Total-Smoothed'!$AG$2)</f>
        <v>6.8367095370175296E-2</v>
      </c>
      <c r="N103" s="1">
        <f ca="1">N43+NORMINV(RAND(),0,'Total-Smoothed'!$AG$2)</f>
        <v>-1.0597039363898483E-2</v>
      </c>
      <c r="O103" s="1">
        <f ca="1">O43+NORMINV(RAND(),0,'Total-Smoothed'!$AG$2)</f>
        <v>0.58976502655168095</v>
      </c>
      <c r="P103" s="1">
        <f ca="1">P43+NORMINV(RAND(),0,'Total-Smoothed'!$AG$2)</f>
        <v>0.15662378137305699</v>
      </c>
      <c r="Q103" s="1">
        <f ca="1">Q43+NORMINV(RAND(),0,'Total-Smoothed'!$AG$2)</f>
        <v>0.44844591531450972</v>
      </c>
      <c r="R103" s="1">
        <f ca="1">R43+NORMINV(RAND(),0,'Total-Smoothed'!$AG$2)</f>
        <v>-5.8369448729285053E-2</v>
      </c>
      <c r="S103" s="1">
        <f ca="1">S43+NORMINV(RAND(),0,'Total-Smoothed'!$AG$2)</f>
        <v>0.77569676871753412</v>
      </c>
      <c r="T103" s="1">
        <f ca="1">T43+NORMINV(RAND(),0,'Total-Smoothed'!$AG$2)</f>
        <v>-9.2537691403195815E-2</v>
      </c>
      <c r="U103" s="1">
        <f ca="1">U43+NORMINV(RAND(),0,'Total-Smoothed'!$AG$2)</f>
        <v>8.5987689751381227E-2</v>
      </c>
      <c r="V103" s="1">
        <f ca="1">V43+NORMINV(RAND(),0,'Total-Smoothed'!$AG$2)</f>
        <v>0.14531814623676526</v>
      </c>
      <c r="W103" s="1">
        <f ca="1">W43+NORMINV(RAND(),0,'Total-Smoothed'!$AG$2)</f>
        <v>0.59491941674870175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0.15539721948272789</v>
      </c>
      <c r="E104" s="1">
        <f ca="1">E44+NORMINV(RAND(),0,'Total-Smoothed'!$AG$2)</f>
        <v>-4.0431245881128411E-2</v>
      </c>
      <c r="F104" s="1">
        <f ca="1">F44+NORMINV(RAND(),0,'Total-Smoothed'!$AG$2)</f>
        <v>0.54992530355470171</v>
      </c>
      <c r="G104" s="1">
        <f ca="1">G44+NORMINV(RAND(),0,'Total-Smoothed'!$AG$2)</f>
        <v>0.65680319611829519</v>
      </c>
      <c r="H104" s="1">
        <f ca="1">H44+NORMINV(RAND(),0,'Total-Smoothed'!$AG$2)</f>
        <v>1.7281397246720995E-2</v>
      </c>
      <c r="I104" s="1">
        <f ca="1">I44+NORMINV(RAND(),0,'Total-Smoothed'!$AG$2)</f>
        <v>0.15650919490239085</v>
      </c>
      <c r="J104" s="1">
        <f ca="1">J44+NORMINV(RAND(),0,'Total-Smoothed'!$AG$2)</f>
        <v>-6.6713637232096792E-2</v>
      </c>
      <c r="K104" s="1">
        <f ca="1">K44+NORMINV(RAND(),0,'Total-Smoothed'!$AG$2)</f>
        <v>-0.1787455626807565</v>
      </c>
      <c r="L104" s="1">
        <f ca="1">L44+NORMINV(RAND(),0,'Total-Smoothed'!$AG$2)</f>
        <v>3.1756125102404491E-2</v>
      </c>
      <c r="M104" s="1">
        <f ca="1">M44+NORMINV(RAND(),0,'Total-Smoothed'!$AG$2)</f>
        <v>-0.14953744389178419</v>
      </c>
      <c r="N104" s="1">
        <f ca="1">N44+NORMINV(RAND(),0,'Total-Smoothed'!$AG$2)</f>
        <v>7.5840374260192286E-2</v>
      </c>
      <c r="O104" s="1">
        <f ca="1">O44+NORMINV(RAND(),0,'Total-Smoothed'!$AG$2)</f>
        <v>1.0487973009977216</v>
      </c>
      <c r="P104" s="1">
        <f ca="1">P44+NORMINV(RAND(),0,'Total-Smoothed'!$AG$2)</f>
        <v>0.29690017256881263</v>
      </c>
      <c r="Q104" s="1">
        <f ca="1">Q44+NORMINV(RAND(),0,'Total-Smoothed'!$AG$2)</f>
        <v>-4.8361041474099087E-2</v>
      </c>
      <c r="R104" s="1">
        <f ca="1">R44+NORMINV(RAND(),0,'Total-Smoothed'!$AG$2)</f>
        <v>1.4726238231093335E-2</v>
      </c>
      <c r="S104" s="1">
        <f ca="1">S44+NORMINV(RAND(),0,'Total-Smoothed'!$AG$2)</f>
        <v>0.4739175831660995</v>
      </c>
      <c r="T104" s="1">
        <f ca="1">T44+NORMINV(RAND(),0,'Total-Smoothed'!$AG$2)</f>
        <v>-8.6847079425326143E-3</v>
      </c>
      <c r="U104" s="1">
        <f ca="1">U44+NORMINV(RAND(),0,'Total-Smoothed'!$AG$2)</f>
        <v>-3.4777696927581772E-2</v>
      </c>
      <c r="V104" s="1">
        <f ca="1">V44+NORMINV(RAND(),0,'Total-Smoothed'!$AG$2)</f>
        <v>0.10955960961679548</v>
      </c>
      <c r="W104" s="1">
        <f ca="1">W44+NORMINV(RAND(),0,'Total-Smoothed'!$AG$2)</f>
        <v>0.28293582609628071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0.89114577173115428</v>
      </c>
      <c r="E105" s="1">
        <f ca="1">E45+NORMINV(RAND(),0,'Total-Smoothed'!$AG$2)</f>
        <v>-0.12058551492944233</v>
      </c>
      <c r="F105" s="1">
        <f ca="1">F45+NORMINV(RAND(),0,'Total-Smoothed'!$AG$2)</f>
        <v>0.13711098574674455</v>
      </c>
      <c r="G105" s="1">
        <f ca="1">G45+NORMINV(RAND(),0,'Total-Smoothed'!$AG$2)</f>
        <v>-0.12410111534013898</v>
      </c>
      <c r="H105" s="1">
        <f ca="1">H45+NORMINV(RAND(),0,'Total-Smoothed'!$AG$2)</f>
        <v>6.3127347279377105E-2</v>
      </c>
      <c r="I105" s="1">
        <f ca="1">I45+NORMINV(RAND(),0,'Total-Smoothed'!$AG$2)</f>
        <v>2.27528739757266E-2</v>
      </c>
      <c r="J105" s="1">
        <f ca="1">J45+NORMINV(RAND(),0,'Total-Smoothed'!$AG$2)</f>
        <v>4.7940340284225585E-2</v>
      </c>
      <c r="K105" s="1">
        <f ca="1">K45+NORMINV(RAND(),0,'Total-Smoothed'!$AG$2)</f>
        <v>0.21846655988772945</v>
      </c>
      <c r="L105" s="1">
        <f ca="1">L45+NORMINV(RAND(),0,'Total-Smoothed'!$AG$2)</f>
        <v>7.5765867519572178E-2</v>
      </c>
      <c r="M105" s="1">
        <f ca="1">M45+NORMINV(RAND(),0,'Total-Smoothed'!$AG$2)</f>
        <v>6.5407915774731165E-2</v>
      </c>
      <c r="N105" s="1">
        <f ca="1">N45+NORMINV(RAND(),0,'Total-Smoothed'!$AG$2)</f>
        <v>-9.8700007576999524E-2</v>
      </c>
      <c r="O105" s="1">
        <f ca="1">O45+NORMINV(RAND(),0,'Total-Smoothed'!$AG$2)</f>
        <v>0.84946385892325471</v>
      </c>
      <c r="P105" s="1">
        <f ca="1">P45+NORMINV(RAND(),0,'Total-Smoothed'!$AG$2)</f>
        <v>0.63332612020139112</v>
      </c>
      <c r="Q105" s="1">
        <f ca="1">Q45+NORMINV(RAND(),0,'Total-Smoothed'!$AG$2)</f>
        <v>0.28494554367329616</v>
      </c>
      <c r="R105" s="1">
        <f ca="1">R45+NORMINV(RAND(),0,'Total-Smoothed'!$AG$2)</f>
        <v>0.25036902572271885</v>
      </c>
      <c r="S105" s="1">
        <f ca="1">S45+NORMINV(RAND(),0,'Total-Smoothed'!$AG$2)</f>
        <v>9.6019874723491522E-4</v>
      </c>
      <c r="T105" s="1">
        <f ca="1">T45+NORMINV(RAND(),0,'Total-Smoothed'!$AG$2)</f>
        <v>-6.0877116090131293E-2</v>
      </c>
      <c r="U105" s="1">
        <f ca="1">U45+NORMINV(RAND(),0,'Total-Smoothed'!$AG$2)</f>
        <v>-9.7055067961677399E-2</v>
      </c>
      <c r="V105" s="1">
        <f ca="1">V45+NORMINV(RAND(),0,'Total-Smoothed'!$AG$2)</f>
        <v>7.2783599706387592E-2</v>
      </c>
      <c r="W105" s="1">
        <f ca="1">W45+NORMINV(RAND(),0,'Total-Smoothed'!$AG$2)</f>
        <v>0.31323978525971768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0.71764764635076883</v>
      </c>
      <c r="E106" s="1">
        <f ca="1">E46+NORMINV(RAND(),0,'Total-Smoothed'!$AG$2)</f>
        <v>-1.1084877404906971E-2</v>
      </c>
      <c r="F106" s="1">
        <f ca="1">F46+NORMINV(RAND(),0,'Total-Smoothed'!$AG$2)</f>
        <v>0.61978175285303805</v>
      </c>
      <c r="G106" s="1">
        <f ca="1">G46+NORMINV(RAND(),0,'Total-Smoothed'!$AG$2)</f>
        <v>0.59048366367583827</v>
      </c>
      <c r="H106" s="1">
        <f ca="1">H46+NORMINV(RAND(),0,'Total-Smoothed'!$AG$2)</f>
        <v>-1.0552365001031025E-2</v>
      </c>
      <c r="I106" s="1">
        <f ca="1">I46+NORMINV(RAND(),0,'Total-Smoothed'!$AG$2)</f>
        <v>0.22477540328845974</v>
      </c>
      <c r="J106" s="1">
        <f ca="1">J46+NORMINV(RAND(),0,'Total-Smoothed'!$AG$2)</f>
        <v>-7.8897163869311268E-2</v>
      </c>
      <c r="K106" s="1">
        <f ca="1">K46+NORMINV(RAND(),0,'Total-Smoothed'!$AG$2)</f>
        <v>6.1244650233197723E-2</v>
      </c>
      <c r="L106" s="1">
        <f ca="1">L46+NORMINV(RAND(),0,'Total-Smoothed'!$AG$2)</f>
        <v>0.79668728999157568</v>
      </c>
      <c r="M106" s="1">
        <f ca="1">M46+NORMINV(RAND(),0,'Total-Smoothed'!$AG$2)</f>
        <v>0.78209186656850804</v>
      </c>
      <c r="N106" s="1">
        <f ca="1">N46+NORMINV(RAND(),0,'Total-Smoothed'!$AG$2)</f>
        <v>-3.4167261213647195E-2</v>
      </c>
      <c r="O106" s="1">
        <f ca="1">O46+NORMINV(RAND(),0,'Total-Smoothed'!$AG$2)</f>
        <v>0.87684619829206978</v>
      </c>
      <c r="P106" s="1">
        <f ca="1">P46+NORMINV(RAND(),0,'Total-Smoothed'!$AG$2)</f>
        <v>0.6069589211534655</v>
      </c>
      <c r="Q106" s="1">
        <f ca="1">Q46+NORMINV(RAND(),0,'Total-Smoothed'!$AG$2)</f>
        <v>0.27997363924588248</v>
      </c>
      <c r="R106" s="1">
        <f ca="1">R46+NORMINV(RAND(),0,'Total-Smoothed'!$AG$2)</f>
        <v>-0.1433054980404441</v>
      </c>
      <c r="S106" s="1">
        <f ca="1">S46+NORMINV(RAND(),0,'Total-Smoothed'!$AG$2)</f>
        <v>0.28433534710549863</v>
      </c>
      <c r="T106" s="1">
        <f ca="1">T46+NORMINV(RAND(),0,'Total-Smoothed'!$AG$2)</f>
        <v>-9.1884548995027515E-2</v>
      </c>
      <c r="U106" s="1">
        <f ca="1">U46+NORMINV(RAND(),0,'Total-Smoothed'!$AG$2)</f>
        <v>0.10114111590844821</v>
      </c>
      <c r="V106" s="1">
        <f ca="1">V46+NORMINV(RAND(),0,'Total-Smoothed'!$AG$2)</f>
        <v>-3.1518709853729135E-2</v>
      </c>
      <c r="W106" s="1">
        <f ca="1">W46+NORMINV(RAND(),0,'Total-Smoothed'!$AG$2)</f>
        <v>0.24546997965910139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2.1523735726404671E-2</v>
      </c>
      <c r="E107" s="1">
        <f ca="1">E47+NORMINV(RAND(),0,'Total-Smoothed'!$AG$2)</f>
        <v>3.1179102172328624E-2</v>
      </c>
      <c r="F107" s="1">
        <f ca="1">F47+NORMINV(RAND(),0,'Total-Smoothed'!$AG$2)</f>
        <v>0.6520840590982363</v>
      </c>
      <c r="G107" s="1">
        <f ca="1">G47+NORMINV(RAND(),0,'Total-Smoothed'!$AG$2)</f>
        <v>0.91459733807128452</v>
      </c>
      <c r="H107" s="1">
        <f ca="1">H47+NORMINV(RAND(),0,'Total-Smoothed'!$AG$2)</f>
        <v>-5.3605612119751567E-2</v>
      </c>
      <c r="I107" s="1">
        <f ca="1">I47+NORMINV(RAND(),0,'Total-Smoothed'!$AG$2)</f>
        <v>0.41418908874460236</v>
      </c>
      <c r="J107" s="1">
        <f ca="1">J47+NORMINV(RAND(),0,'Total-Smoothed'!$AG$2)</f>
        <v>-6.0976540563209114E-2</v>
      </c>
      <c r="K107" s="1">
        <f ca="1">K47+NORMINV(RAND(),0,'Total-Smoothed'!$AG$2)</f>
        <v>2.2002836250331358E-2</v>
      </c>
      <c r="L107" s="1">
        <f ca="1">L47+NORMINV(RAND(),0,'Total-Smoothed'!$AG$2)</f>
        <v>0.19780510133800494</v>
      </c>
      <c r="M107" s="1">
        <f ca="1">M47+NORMINV(RAND(),0,'Total-Smoothed'!$AG$2)</f>
        <v>0.38112367147100035</v>
      </c>
      <c r="N107" s="1">
        <f ca="1">N47+NORMINV(RAND(),0,'Total-Smoothed'!$AG$2)</f>
        <v>0.78525988445249917</v>
      </c>
      <c r="O107" s="1">
        <f ca="1">O47+NORMINV(RAND(),0,'Total-Smoothed'!$AG$2)</f>
        <v>0.69879623943856428</v>
      </c>
      <c r="P107" s="1">
        <f ca="1">P47+NORMINV(RAND(),0,'Total-Smoothed'!$AG$2)</f>
        <v>-1.9116551685171637E-2</v>
      </c>
      <c r="Q107" s="1">
        <f ca="1">Q47+NORMINV(RAND(),0,'Total-Smoothed'!$AG$2)</f>
        <v>-6.1731701375590003E-2</v>
      </c>
      <c r="R107" s="1">
        <f ca="1">R47+NORMINV(RAND(),0,'Total-Smoothed'!$AG$2)</f>
        <v>-0.11871142830074481</v>
      </c>
      <c r="S107" s="1">
        <f ca="1">S47+NORMINV(RAND(),0,'Total-Smoothed'!$AG$2)</f>
        <v>0.51678556048090396</v>
      </c>
      <c r="T107" s="1">
        <f ca="1">T47+NORMINV(RAND(),0,'Total-Smoothed'!$AG$2)</f>
        <v>6.5566470344953068E-2</v>
      </c>
      <c r="U107" s="1">
        <f ca="1">U47+NORMINV(RAND(),0,'Total-Smoothed'!$AG$2)</f>
        <v>4.0764965063892759E-2</v>
      </c>
      <c r="V107" s="1">
        <f ca="1">V47+NORMINV(RAND(),0,'Total-Smoothed'!$AG$2)</f>
        <v>0.46257075912209478</v>
      </c>
      <c r="W107" s="1">
        <f ca="1">W47+NORMINV(RAND(),0,'Total-Smoothed'!$AG$2)</f>
        <v>0.10579203308687857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0.86550652538319384</v>
      </c>
      <c r="E108" s="1">
        <f ca="1">E48+NORMINV(RAND(),0,'Total-Smoothed'!$AG$2)</f>
        <v>0.10037588935257413</v>
      </c>
      <c r="F108" s="1">
        <f ca="1">F48+NORMINV(RAND(),0,'Total-Smoothed'!$AG$2)</f>
        <v>-0.16714762135090366</v>
      </c>
      <c r="G108" s="1">
        <f ca="1">G48+NORMINV(RAND(),0,'Total-Smoothed'!$AG$2)</f>
        <v>8.6701605226766565E-2</v>
      </c>
      <c r="H108" s="1">
        <f ca="1">H48+NORMINV(RAND(),0,'Total-Smoothed'!$AG$2)</f>
        <v>-0.12280748955825313</v>
      </c>
      <c r="I108" s="1">
        <f ca="1">I48+NORMINV(RAND(),0,'Total-Smoothed'!$AG$2)</f>
        <v>0.16996445569489838</v>
      </c>
      <c r="J108" s="1">
        <f ca="1">J48+NORMINV(RAND(),0,'Total-Smoothed'!$AG$2)</f>
        <v>0.10654147123992411</v>
      </c>
      <c r="K108" s="1">
        <f ca="1">K48+NORMINV(RAND(),0,'Total-Smoothed'!$AG$2)</f>
        <v>3.0811929007317128E-2</v>
      </c>
      <c r="L108" s="1">
        <f ca="1">L48+NORMINV(RAND(),0,'Total-Smoothed'!$AG$2)</f>
        <v>-8.7330922769140243E-2</v>
      </c>
      <c r="M108" s="1">
        <f ca="1">M48+NORMINV(RAND(),0,'Total-Smoothed'!$AG$2)</f>
        <v>-0.12699740385778382</v>
      </c>
      <c r="N108" s="1">
        <f ca="1">N48+NORMINV(RAND(),0,'Total-Smoothed'!$AG$2)</f>
        <v>2.7646298252192374E-2</v>
      </c>
      <c r="O108" s="1">
        <f ca="1">O48+NORMINV(RAND(),0,'Total-Smoothed'!$AG$2)</f>
        <v>0.94711190396204115</v>
      </c>
      <c r="P108" s="1">
        <f ca="1">P48+NORMINV(RAND(),0,'Total-Smoothed'!$AG$2)</f>
        <v>9.4519072161927051E-2</v>
      </c>
      <c r="Q108" s="1">
        <f ca="1">Q48+NORMINV(RAND(),0,'Total-Smoothed'!$AG$2)</f>
        <v>0.20943390845535428</v>
      </c>
      <c r="R108" s="1">
        <f ca="1">R48+NORMINV(RAND(),0,'Total-Smoothed'!$AG$2)</f>
        <v>0.22913661430681298</v>
      </c>
      <c r="S108" s="1">
        <f ca="1">S48+NORMINV(RAND(),0,'Total-Smoothed'!$AG$2)</f>
        <v>5.5535113521549537E-2</v>
      </c>
      <c r="T108" s="1">
        <f ca="1">T48+NORMINV(RAND(),0,'Total-Smoothed'!$AG$2)</f>
        <v>-8.9779797898439137E-2</v>
      </c>
      <c r="U108" s="1">
        <f ca="1">U48+NORMINV(RAND(),0,'Total-Smoothed'!$AG$2)</f>
        <v>0.13831716583575621</v>
      </c>
      <c r="V108" s="1">
        <f ca="1">V48+NORMINV(RAND(),0,'Total-Smoothed'!$AG$2)</f>
        <v>-0.19987731551883514</v>
      </c>
      <c r="W108" s="1">
        <f ca="1">W48+NORMINV(RAND(),0,'Total-Smoothed'!$AG$2)</f>
        <v>2.9476368969203151E-2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5.9729130245058042E-2</v>
      </c>
      <c r="E111" s="1">
        <f ca="1">(E61+0.6*(F61+D61)+0.15*G1)/(1+2*0.6+0.15)</f>
        <v>4.4992507276810735E-2</v>
      </c>
      <c r="F111" s="1">
        <f ca="1">(F61+0.6*(G61+E61)+0.15*(D61+H61))/(1+2*0.6+2*0.15)</f>
        <v>4.8134626025709032E-2</v>
      </c>
      <c r="G111" s="1">
        <f t="shared" ref="G111:H126" ca="1" si="10">(G61+0.6*(H61+F61)+0.15*(E61+I61))/(1+2*0.6+2*0.15)</f>
        <v>5.9214482121045478E-2</v>
      </c>
      <c r="H111" s="1">
        <f ca="1">(H61+0.6*(I61+G61)+0.15*(F61+J61))/(1+2*0.6+2*0.15)</f>
        <v>9.4574597409858144E-2</v>
      </c>
      <c r="I111" s="1">
        <f t="shared" ref="I111:U126" ca="1" si="11">(I61+0.6*(J61+H61)+0.15*(G61+K61))/(1+2*0.6+2*0.15)</f>
        <v>0.13061136596787032</v>
      </c>
      <c r="J111" s="1">
        <f t="shared" ca="1" si="11"/>
        <v>0.10618215030472873</v>
      </c>
      <c r="K111" s="1">
        <f t="shared" ca="1" si="11"/>
        <v>6.8262172484218078E-2</v>
      </c>
      <c r="L111" s="1">
        <f t="shared" ca="1" si="11"/>
        <v>4.8319054448618177E-2</v>
      </c>
      <c r="M111" s="1">
        <f t="shared" ca="1" si="11"/>
        <v>4.7299900272824477E-2</v>
      </c>
      <c r="N111" s="1">
        <f t="shared" ca="1" si="11"/>
        <v>3.5043421981818194E-2</v>
      </c>
      <c r="O111" s="1">
        <f t="shared" ca="1" si="11"/>
        <v>2.7449152173642088E-2</v>
      </c>
      <c r="P111" s="1">
        <f t="shared" ca="1" si="11"/>
        <v>3.8423346762554995E-2</v>
      </c>
      <c r="Q111" s="1">
        <f t="shared" ca="1" si="11"/>
        <v>2.7249141061952094E-2</v>
      </c>
      <c r="R111" s="1">
        <f t="shared" ca="1" si="11"/>
        <v>2.5835135838490821E-2</v>
      </c>
      <c r="S111" s="1">
        <f t="shared" ca="1" si="11"/>
        <v>3.1906023888108204E-2</v>
      </c>
      <c r="T111" s="1">
        <f t="shared" ca="1" si="11"/>
        <v>4.8217888992914855E-2</v>
      </c>
      <c r="U111" s="1">
        <f t="shared" ca="1" si="11"/>
        <v>9.5060387544414773E-2</v>
      </c>
      <c r="V111" s="1">
        <f ca="1">(V61+0.6*(W61+U61)+0.15*T1)/(1+2*0.6+0.15)</f>
        <v>0.19792082630620539</v>
      </c>
      <c r="W111" s="1">
        <f ca="1">(W61+0.6*(V61)+0.15*U61)/(1+0.6+0.15)</f>
        <v>0.33577055070700085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-8.3919152088593088E-2</v>
      </c>
      <c r="E112" s="1">
        <f t="shared" ref="E112:E158" ca="1" si="13">(E62+0.6*(F62+D62)+0.15*G2)/(1+2*0.6+0.15)</f>
        <v>-9.3518015677987773E-2</v>
      </c>
      <c r="F112" s="1">
        <f t="shared" ref="F112:U127" ca="1" si="14">(F62+0.6*(G62+E62)+0.15*(D62+H62))/(1+2*0.6+2*0.15)</f>
        <v>-5.5945894286845176E-2</v>
      </c>
      <c r="G112" s="1">
        <f t="shared" ca="1" si="10"/>
        <v>-3.5565751185026771E-2</v>
      </c>
      <c r="H112" s="1">
        <f t="shared" ca="1" si="10"/>
        <v>-4.4149005395752047E-2</v>
      </c>
      <c r="I112" s="1">
        <f t="shared" ca="1" si="11"/>
        <v>-4.7211967737698778E-2</v>
      </c>
      <c r="J112" s="1">
        <f t="shared" ca="1" si="11"/>
        <v>-3.5183456023014606E-2</v>
      </c>
      <c r="K112" s="1">
        <f t="shared" ca="1" si="11"/>
        <v>4.4247139562761132E-3</v>
      </c>
      <c r="L112" s="1">
        <f t="shared" ca="1" si="11"/>
        <v>1.6264694147926622E-2</v>
      </c>
      <c r="M112" s="1">
        <f t="shared" ca="1" si="11"/>
        <v>-8.2677750902815927E-3</v>
      </c>
      <c r="N112" s="1">
        <f t="shared" ca="1" si="11"/>
        <v>-1.4106053605108504E-2</v>
      </c>
      <c r="O112" s="1">
        <f t="shared" ca="1" si="11"/>
        <v>1.4266725033728501E-3</v>
      </c>
      <c r="P112" s="1">
        <f t="shared" ca="1" si="11"/>
        <v>3.1334828562997775E-4</v>
      </c>
      <c r="Q112" s="1">
        <f t="shared" ca="1" si="11"/>
        <v>-4.5958688021115315E-2</v>
      </c>
      <c r="R112" s="1">
        <f t="shared" ca="1" si="11"/>
        <v>-5.454752242179306E-2</v>
      </c>
      <c r="S112" s="1">
        <f t="shared" ca="1" si="11"/>
        <v>-4.7505637091669085E-2</v>
      </c>
      <c r="T112" s="1">
        <f t="shared" ca="1" si="11"/>
        <v>-4.2229279943504935E-2</v>
      </c>
      <c r="U112" s="1">
        <f t="shared" ca="1" si="11"/>
        <v>-1.4357966810875023E-2</v>
      </c>
      <c r="V112" s="1">
        <f t="shared" ref="V112:V158" ca="1" si="15">(V62+0.6*(W62+U62)+0.15*T2)/(1+2*0.6+0.15)</f>
        <v>0.10283840857624427</v>
      </c>
      <c r="W112" s="1">
        <f t="shared" ref="W112:W157" ca="1" si="16">(W62+0.6*(V62)+0.15*U62)/(1+0.6+0.15)</f>
        <v>0.28583913575957859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2.3687812536561936E-2</v>
      </c>
      <c r="E113" s="1">
        <f t="shared" ca="1" si="13"/>
        <v>-3.7893943880989177E-2</v>
      </c>
      <c r="F113" s="1">
        <f t="shared" ca="1" si="14"/>
        <v>-5.8115592863686207E-2</v>
      </c>
      <c r="G113" s="1">
        <f t="shared" ca="1" si="10"/>
        <v>-4.3168583695483174E-2</v>
      </c>
      <c r="H113" s="1">
        <f t="shared" ca="1" si="10"/>
        <v>-5.5440808489463346E-2</v>
      </c>
      <c r="I113" s="1">
        <f t="shared" ca="1" si="11"/>
        <v>-4.3896224782415505E-2</v>
      </c>
      <c r="J113" s="1">
        <f t="shared" ca="1" si="11"/>
        <v>4.4955062212810759E-2</v>
      </c>
      <c r="K113" s="1">
        <f t="shared" ca="1" si="11"/>
        <v>0.10745976129426087</v>
      </c>
      <c r="L113" s="1">
        <f t="shared" ca="1" si="11"/>
        <v>8.3384174706055261E-2</v>
      </c>
      <c r="M113" s="1">
        <f t="shared" ca="1" si="11"/>
        <v>3.3248771896510071E-2</v>
      </c>
      <c r="N113" s="1">
        <f t="shared" ca="1" si="11"/>
        <v>-1.1789824308351456E-2</v>
      </c>
      <c r="O113" s="1">
        <f t="shared" ca="1" si="11"/>
        <v>-5.005831463313061E-2</v>
      </c>
      <c r="P113" s="1">
        <f t="shared" ca="1" si="11"/>
        <v>-5.0947827294923885E-2</v>
      </c>
      <c r="Q113" s="1">
        <f t="shared" ca="1" si="11"/>
        <v>-6.400178456723439E-2</v>
      </c>
      <c r="R113" s="1">
        <f t="shared" ca="1" si="11"/>
        <v>-8.9189779267831115E-2</v>
      </c>
      <c r="S113" s="1">
        <f t="shared" ca="1" si="11"/>
        <v>-2.99179841854419E-2</v>
      </c>
      <c r="T113" s="1">
        <f t="shared" ca="1" si="11"/>
        <v>6.6691413663479124E-2</v>
      </c>
      <c r="U113" s="1">
        <f t="shared" ca="1" si="11"/>
        <v>0.10571682795443267</v>
      </c>
      <c r="V113" s="1">
        <f t="shared" ca="1" si="15"/>
        <v>0.15182611628962586</v>
      </c>
      <c r="W113" s="1">
        <f t="shared" ca="1" si="16"/>
        <v>0.3200135278253971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-1.3712993252668049E-2</v>
      </c>
      <c r="E114" s="1">
        <f t="shared" ca="1" si="13"/>
        <v>-2.400634272362109E-2</v>
      </c>
      <c r="F114" s="1">
        <f t="shared" ca="1" si="14"/>
        <v>3.6260850437826994E-2</v>
      </c>
      <c r="G114" s="1">
        <f t="shared" ca="1" si="10"/>
        <v>0.10022203798172498</v>
      </c>
      <c r="H114" s="1">
        <f t="shared" ca="1" si="10"/>
        <v>8.5243242309716416E-2</v>
      </c>
      <c r="I114" s="1">
        <f t="shared" ca="1" si="11"/>
        <v>1.7576231116465051E-2</v>
      </c>
      <c r="J114" s="1">
        <f t="shared" ca="1" si="11"/>
        <v>-1.6740751981201181E-2</v>
      </c>
      <c r="K114" s="1">
        <f t="shared" ca="1" si="11"/>
        <v>4.6404294089474177E-2</v>
      </c>
      <c r="L114" s="1">
        <f t="shared" ca="1" si="11"/>
        <v>9.5089347473212099E-2</v>
      </c>
      <c r="M114" s="1">
        <f t="shared" ca="1" si="11"/>
        <v>6.6098689499640637E-2</v>
      </c>
      <c r="N114" s="1">
        <f t="shared" ca="1" si="11"/>
        <v>-1.2806383801230333E-2</v>
      </c>
      <c r="O114" s="1">
        <f t="shared" ca="1" si="11"/>
        <v>-5.7427490885094731E-2</v>
      </c>
      <c r="P114" s="1">
        <f t="shared" ca="1" si="11"/>
        <v>-6.2509632294298872E-2</v>
      </c>
      <c r="Q114" s="1">
        <f t="shared" ca="1" si="11"/>
        <v>-4.7122988308346644E-2</v>
      </c>
      <c r="R114" s="1">
        <f t="shared" ca="1" si="11"/>
        <v>-5.4318745879672579E-2</v>
      </c>
      <c r="S114" s="1">
        <f t="shared" ca="1" si="11"/>
        <v>-4.189109352718294E-2</v>
      </c>
      <c r="T114" s="1">
        <f t="shared" ca="1" si="11"/>
        <v>-1.2199951068044966E-2</v>
      </c>
      <c r="U114" s="1">
        <f t="shared" ca="1" si="11"/>
        <v>3.2324110279879553E-2</v>
      </c>
      <c r="V114" s="1">
        <f t="shared" ca="1" si="15"/>
        <v>0.1650868370327695</v>
      </c>
      <c r="W114" s="1">
        <f t="shared" ca="1" si="16"/>
        <v>0.42495261048280014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-4.3223626094624585E-3</v>
      </c>
      <c r="E115" s="1">
        <f t="shared" ca="1" si="13"/>
        <v>-1.2615710968160115E-2</v>
      </c>
      <c r="F115" s="1">
        <f t="shared" ca="1" si="14"/>
        <v>-3.185366853408751E-3</v>
      </c>
      <c r="G115" s="1">
        <f t="shared" ca="1" si="10"/>
        <v>4.2627807100920814E-3</v>
      </c>
      <c r="H115" s="1">
        <f t="shared" ca="1" si="10"/>
        <v>-4.4914661984761396E-3</v>
      </c>
      <c r="I115" s="1">
        <f t="shared" ca="1" si="11"/>
        <v>-5.151672074740242E-2</v>
      </c>
      <c r="J115" s="1">
        <f t="shared" ca="1" si="11"/>
        <v>-9.2692175992453982E-2</v>
      </c>
      <c r="K115" s="1">
        <f t="shared" ca="1" si="11"/>
        <v>-0.10154005160537449</v>
      </c>
      <c r="L115" s="1">
        <f t="shared" ca="1" si="11"/>
        <v>-9.3008070890274866E-2</v>
      </c>
      <c r="M115" s="1">
        <f t="shared" ca="1" si="11"/>
        <v>-4.8964481785025771E-2</v>
      </c>
      <c r="N115" s="1">
        <f t="shared" ca="1" si="11"/>
        <v>-3.0810057828609811E-2</v>
      </c>
      <c r="O115" s="1">
        <f t="shared" ca="1" si="11"/>
        <v>-5.0697678578594883E-2</v>
      </c>
      <c r="P115" s="1">
        <f t="shared" ca="1" si="11"/>
        <v>-5.065292425066046E-2</v>
      </c>
      <c r="Q115" s="1">
        <f t="shared" ca="1" si="11"/>
        <v>-8.1447015265959558E-2</v>
      </c>
      <c r="R115" s="1">
        <f t="shared" ca="1" si="11"/>
        <v>-0.13366275368910646</v>
      </c>
      <c r="S115" s="1">
        <f t="shared" ca="1" si="11"/>
        <v>-0.14987198956569908</v>
      </c>
      <c r="T115" s="1">
        <f t="shared" ca="1" si="11"/>
        <v>-0.11928434435543175</v>
      </c>
      <c r="U115" s="1">
        <f t="shared" ca="1" si="11"/>
        <v>-2.1752155079912796E-3</v>
      </c>
      <c r="V115" s="1">
        <f t="shared" ca="1" si="15"/>
        <v>0.14302220551723394</v>
      </c>
      <c r="W115" s="1">
        <f t="shared" ca="1" si="16"/>
        <v>0.25849387745747199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0.13529773993043673</v>
      </c>
      <c r="E116" s="1">
        <f t="shared" ca="1" si="13"/>
        <v>9.1006255809857314E-2</v>
      </c>
      <c r="F116" s="1">
        <f t="shared" ca="1" si="14"/>
        <v>5.9027311183128869E-3</v>
      </c>
      <c r="G116" s="1">
        <f t="shared" ca="1" si="10"/>
        <v>-4.1167596863891653E-2</v>
      </c>
      <c r="H116" s="1">
        <f t="shared" ca="1" si="10"/>
        <v>-4.1434576514033372E-3</v>
      </c>
      <c r="I116" s="1">
        <f t="shared" ca="1" si="11"/>
        <v>6.4817155699050513E-2</v>
      </c>
      <c r="J116" s="1">
        <f t="shared" ca="1" si="11"/>
        <v>7.0046753373069523E-2</v>
      </c>
      <c r="K116" s="1">
        <f t="shared" ca="1" si="11"/>
        <v>5.0589581547661995E-3</v>
      </c>
      <c r="L116" s="1">
        <f t="shared" ca="1" si="11"/>
        <v>-4.4135500049960509E-2</v>
      </c>
      <c r="M116" s="1">
        <f t="shared" ca="1" si="11"/>
        <v>-2.2732917214271547E-2</v>
      </c>
      <c r="N116" s="1">
        <f t="shared" ca="1" si="11"/>
        <v>-1.2412467347456029E-2</v>
      </c>
      <c r="O116" s="1">
        <f t="shared" ca="1" si="11"/>
        <v>-2.567487764548888E-2</v>
      </c>
      <c r="P116" s="1">
        <f t="shared" ca="1" si="11"/>
        <v>2.2527523242749876E-2</v>
      </c>
      <c r="Q116" s="1">
        <f t="shared" ca="1" si="11"/>
        <v>3.5292314748376061E-2</v>
      </c>
      <c r="R116" s="1">
        <f t="shared" ca="1" si="11"/>
        <v>-1.0837856982210788E-2</v>
      </c>
      <c r="S116" s="1">
        <f t="shared" ca="1" si="11"/>
        <v>-1.0294517235658395E-2</v>
      </c>
      <c r="T116" s="1">
        <f t="shared" ca="1" si="11"/>
        <v>-3.7384198355619257E-2</v>
      </c>
      <c r="U116" s="1">
        <f t="shared" ca="1" si="11"/>
        <v>-8.7176958437040937E-3</v>
      </c>
      <c r="V116" s="1">
        <f t="shared" ca="1" si="15"/>
        <v>0.13737167671968345</v>
      </c>
      <c r="W116" s="1">
        <f t="shared" ca="1" si="16"/>
        <v>0.33091303408079342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4.4983542446836125E-2</v>
      </c>
      <c r="E117" s="1">
        <f t="shared" ca="1" si="13"/>
        <v>9.9845910895620865E-2</v>
      </c>
      <c r="F117" s="1">
        <f t="shared" ca="1" si="14"/>
        <v>0.11879687137287634</v>
      </c>
      <c r="G117" s="1">
        <f t="shared" ca="1" si="10"/>
        <v>7.9214892416799562E-2</v>
      </c>
      <c r="H117" s="1">
        <f t="shared" ca="1" si="10"/>
        <v>4.1199918249546608E-2</v>
      </c>
      <c r="I117" s="1">
        <f t="shared" ca="1" si="11"/>
        <v>2.5320821654753901E-2</v>
      </c>
      <c r="J117" s="1">
        <f t="shared" ca="1" si="11"/>
        <v>-5.2407873118845514E-3</v>
      </c>
      <c r="K117" s="1">
        <f t="shared" ca="1" si="11"/>
        <v>-5.8626104330368623E-3</v>
      </c>
      <c r="L117" s="1">
        <f t="shared" ca="1" si="11"/>
        <v>3.27569652693507E-2</v>
      </c>
      <c r="M117" s="1">
        <f t="shared" ca="1" si="11"/>
        <v>3.9805024598971249E-2</v>
      </c>
      <c r="N117" s="1">
        <f t="shared" ca="1" si="11"/>
        <v>1.9557282907536465E-2</v>
      </c>
      <c r="O117" s="1">
        <f t="shared" ca="1" si="11"/>
        <v>4.3047298601895476E-2</v>
      </c>
      <c r="P117" s="1">
        <f t="shared" ca="1" si="11"/>
        <v>7.3735981482141305E-2</v>
      </c>
      <c r="Q117" s="1">
        <f t="shared" ca="1" si="11"/>
        <v>8.6654539772605801E-2</v>
      </c>
      <c r="R117" s="1">
        <f t="shared" ca="1" si="11"/>
        <v>6.9444668284416561E-2</v>
      </c>
      <c r="S117" s="1">
        <f t="shared" ca="1" si="11"/>
        <v>2.7068062097462531E-2</v>
      </c>
      <c r="T117" s="1">
        <f t="shared" ca="1" si="11"/>
        <v>-4.234887484044941E-3</v>
      </c>
      <c r="U117" s="1">
        <f t="shared" ca="1" si="11"/>
        <v>3.5308053051948826E-2</v>
      </c>
      <c r="V117" s="1">
        <f t="shared" ca="1" si="15"/>
        <v>0.12987610621372803</v>
      </c>
      <c r="W117" s="1">
        <f t="shared" ca="1" si="16"/>
        <v>0.2338712673294577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-4.8375768441926044E-2</v>
      </c>
      <c r="E118" s="1">
        <f t="shared" ca="1" si="13"/>
        <v>-7.7163385649860194E-2</v>
      </c>
      <c r="F118" s="1">
        <f t="shared" ca="1" si="14"/>
        <v>-8.8958353524734357E-2</v>
      </c>
      <c r="G118" s="1">
        <f t="shared" ca="1" si="10"/>
        <v>-8.3016460945501663E-2</v>
      </c>
      <c r="H118" s="1">
        <f t="shared" ca="1" si="10"/>
        <v>-5.3374301742249428E-2</v>
      </c>
      <c r="I118" s="1">
        <f t="shared" ca="1" si="11"/>
        <v>-1.5021748720432073E-2</v>
      </c>
      <c r="J118" s="1">
        <f t="shared" ca="1" si="11"/>
        <v>-2.626684200348171E-2</v>
      </c>
      <c r="K118" s="1">
        <f t="shared" ca="1" si="11"/>
        <v>-4.1483652923046142E-2</v>
      </c>
      <c r="L118" s="1">
        <f t="shared" ca="1" si="11"/>
        <v>-2.520209043095168E-2</v>
      </c>
      <c r="M118" s="1">
        <f t="shared" ca="1" si="11"/>
        <v>-1.085432491376382E-2</v>
      </c>
      <c r="N118" s="1">
        <f t="shared" ca="1" si="11"/>
        <v>-2.4128977403804035E-2</v>
      </c>
      <c r="O118" s="1">
        <f t="shared" ca="1" si="11"/>
        <v>-7.1059122386792128E-2</v>
      </c>
      <c r="P118" s="1">
        <f t="shared" ca="1" si="11"/>
        <v>-8.7137827146004071E-2</v>
      </c>
      <c r="Q118" s="1">
        <f t="shared" ca="1" si="11"/>
        <v>-6.1585632749767784E-2</v>
      </c>
      <c r="R118" s="1">
        <f t="shared" ca="1" si="11"/>
        <v>-5.5004237559067436E-2</v>
      </c>
      <c r="S118" s="1">
        <f t="shared" ca="1" si="11"/>
        <v>-4.8185404377736253E-2</v>
      </c>
      <c r="T118" s="1">
        <f t="shared" ca="1" si="11"/>
        <v>-6.5309844277879114E-2</v>
      </c>
      <c r="U118" s="1">
        <f t="shared" ca="1" si="11"/>
        <v>-4.8654670038786943E-2</v>
      </c>
      <c r="V118" s="1">
        <f t="shared" ca="1" si="15"/>
        <v>4.8789989189344921E-2</v>
      </c>
      <c r="W118" s="1">
        <f t="shared" ca="1" si="16"/>
        <v>0.15701281970626704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9.6101972924870407E-3</v>
      </c>
      <c r="E119" s="1">
        <f t="shared" ca="1" si="13"/>
        <v>2.8423225666781168E-2</v>
      </c>
      <c r="F119" s="1">
        <f t="shared" ca="1" si="14"/>
        <v>3.9151809668972234E-2</v>
      </c>
      <c r="G119" s="1">
        <f t="shared" ca="1" si="10"/>
        <v>4.3070594588686908E-2</v>
      </c>
      <c r="H119" s="1">
        <f t="shared" ca="1" si="10"/>
        <v>4.1778362977669264E-2</v>
      </c>
      <c r="I119" s="1">
        <f t="shared" ca="1" si="11"/>
        <v>-2.9369874755765939E-4</v>
      </c>
      <c r="J119" s="1">
        <f t="shared" ca="1" si="11"/>
        <v>-4.2982594900008615E-2</v>
      </c>
      <c r="K119" s="1">
        <f t="shared" ca="1" si="11"/>
        <v>-9.8360082643941374E-2</v>
      </c>
      <c r="L119" s="1">
        <f t="shared" ca="1" si="11"/>
        <v>-0.11059439141433884</v>
      </c>
      <c r="M119" s="1">
        <f t="shared" ca="1" si="11"/>
        <v>-9.0708175948426617E-2</v>
      </c>
      <c r="N119" s="1">
        <f t="shared" ca="1" si="11"/>
        <v>-4.2359553652622686E-2</v>
      </c>
      <c r="O119" s="1">
        <f t="shared" ca="1" si="11"/>
        <v>-1.6842882151219925E-2</v>
      </c>
      <c r="P119" s="1">
        <f t="shared" ca="1" si="11"/>
        <v>-1.5310090456508412E-3</v>
      </c>
      <c r="Q119" s="1">
        <f t="shared" ca="1" si="11"/>
        <v>2.5630618819991402E-2</v>
      </c>
      <c r="R119" s="1">
        <f t="shared" ca="1" si="11"/>
        <v>5.6361578625202545E-2</v>
      </c>
      <c r="S119" s="1">
        <f t="shared" ca="1" si="11"/>
        <v>2.5086508907120213E-2</v>
      </c>
      <c r="T119" s="1">
        <f t="shared" ca="1" si="11"/>
        <v>-6.2002943976905839E-3</v>
      </c>
      <c r="U119" s="1">
        <f t="shared" ca="1" si="11"/>
        <v>5.8270529342293043E-3</v>
      </c>
      <c r="V119" s="1">
        <f t="shared" ca="1" si="15"/>
        <v>0.12526736221956494</v>
      </c>
      <c r="W119" s="1">
        <f t="shared" ca="1" si="16"/>
        <v>0.32157219071304938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-8.830905077632914E-2</v>
      </c>
      <c r="E120" s="1">
        <f t="shared" ca="1" si="13"/>
        <v>-4.0960811391446833E-2</v>
      </c>
      <c r="F120" s="1">
        <f t="shared" ca="1" si="14"/>
        <v>4.6377178299165933E-2</v>
      </c>
      <c r="G120" s="1">
        <f t="shared" ca="1" si="10"/>
        <v>3.7617710393141303E-2</v>
      </c>
      <c r="H120" s="1">
        <f t="shared" ca="1" si="10"/>
        <v>-7.1451338302825435E-2</v>
      </c>
      <c r="I120" s="1">
        <f t="shared" ca="1" si="11"/>
        <v>-0.105742060407645</v>
      </c>
      <c r="J120" s="1">
        <f t="shared" ca="1" si="11"/>
        <v>-2.0055123625476824E-2</v>
      </c>
      <c r="K120" s="1">
        <f t="shared" ca="1" si="11"/>
        <v>5.1660903261408452E-2</v>
      </c>
      <c r="L120" s="1">
        <f t="shared" ca="1" si="11"/>
        <v>4.4798672673962349E-2</v>
      </c>
      <c r="M120" s="1">
        <f t="shared" ca="1" si="11"/>
        <v>2.4461302179209072E-2</v>
      </c>
      <c r="N120" s="1">
        <f t="shared" ca="1" si="11"/>
        <v>-1.6767695481401772E-2</v>
      </c>
      <c r="O120" s="1">
        <f t="shared" ca="1" si="11"/>
        <v>-3.9464327161002274E-2</v>
      </c>
      <c r="P120" s="1">
        <f t="shared" ca="1" si="11"/>
        <v>-1.3626593718486107E-2</v>
      </c>
      <c r="Q120" s="1">
        <f t="shared" ca="1" si="11"/>
        <v>3.8658989813793718E-2</v>
      </c>
      <c r="R120" s="1">
        <f t="shared" ca="1" si="11"/>
        <v>8.9879550658155588E-2</v>
      </c>
      <c r="S120" s="1">
        <f t="shared" ca="1" si="11"/>
        <v>8.63171128879206E-2</v>
      </c>
      <c r="T120" s="1">
        <f t="shared" ca="1" si="11"/>
        <v>4.9014294824740172E-2</v>
      </c>
      <c r="U120" s="1">
        <f t="shared" ca="1" si="11"/>
        <v>4.3706172296829972E-2</v>
      </c>
      <c r="V120" s="1">
        <f t="shared" ca="1" si="15"/>
        <v>9.1647627574807572E-2</v>
      </c>
      <c r="W120" s="1">
        <f t="shared" ca="1" si="16"/>
        <v>0.1803881642286794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0.11715515720169001</v>
      </c>
      <c r="E121" s="1">
        <f t="shared" ca="1" si="13"/>
        <v>0.13210897242812433</v>
      </c>
      <c r="F121" s="1">
        <f t="shared" ca="1" si="14"/>
        <v>8.3193116454286092E-2</v>
      </c>
      <c r="G121" s="1">
        <f t="shared" ca="1" si="10"/>
        <v>-1.0098268357148932E-2</v>
      </c>
      <c r="H121" s="1">
        <f t="shared" ca="1" si="10"/>
        <v>-6.6376858241026876E-2</v>
      </c>
      <c r="I121" s="1">
        <f t="shared" ca="1" si="11"/>
        <v>-8.7869554018893556E-2</v>
      </c>
      <c r="J121" s="1">
        <f t="shared" ca="1" si="11"/>
        <v>-9.4006745745481568E-2</v>
      </c>
      <c r="K121" s="1">
        <f t="shared" ca="1" si="11"/>
        <v>-9.9413481075858456E-2</v>
      </c>
      <c r="L121" s="1">
        <f t="shared" ca="1" si="11"/>
        <v>-6.4571159658617011E-2</v>
      </c>
      <c r="M121" s="1">
        <f t="shared" ca="1" si="11"/>
        <v>-8.1785069719780348E-3</v>
      </c>
      <c r="N121" s="1">
        <f t="shared" ca="1" si="11"/>
        <v>9.3924468480069009E-2</v>
      </c>
      <c r="O121" s="1">
        <f t="shared" ca="1" si="11"/>
        <v>0.12182110738106464</v>
      </c>
      <c r="P121" s="1">
        <f t="shared" ca="1" si="11"/>
        <v>8.8410643478906231E-2</v>
      </c>
      <c r="Q121" s="1">
        <f t="shared" ca="1" si="11"/>
        <v>6.5733398608650934E-2</v>
      </c>
      <c r="R121" s="1">
        <f t="shared" ca="1" si="11"/>
        <v>6.8648849893526903E-2</v>
      </c>
      <c r="S121" s="1">
        <f t="shared" ca="1" si="11"/>
        <v>6.2308737896800824E-2</v>
      </c>
      <c r="T121" s="1">
        <f t="shared" ca="1" si="11"/>
        <v>-1.2658006583392134E-2</v>
      </c>
      <c r="U121" s="1">
        <f t="shared" ca="1" si="11"/>
        <v>-1.4640470678971817E-2</v>
      </c>
      <c r="V121" s="1">
        <f t="shared" ca="1" si="15"/>
        <v>9.5947926613484613E-2</v>
      </c>
      <c r="W121" s="1">
        <f t="shared" ca="1" si="16"/>
        <v>0.18789860424487498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-0.1174360542653399</v>
      </c>
      <c r="E122" s="1">
        <f t="shared" ca="1" si="13"/>
        <v>-6.1493494306034277E-2</v>
      </c>
      <c r="F122" s="1">
        <f t="shared" ca="1" si="14"/>
        <v>-3.6334702969851099E-2</v>
      </c>
      <c r="G122" s="1">
        <f t="shared" ca="1" si="10"/>
        <v>-2.3642616258785956E-2</v>
      </c>
      <c r="H122" s="1">
        <f t="shared" ca="1" si="10"/>
        <v>2.5619807954425623E-2</v>
      </c>
      <c r="I122" s="1">
        <f t="shared" ca="1" si="11"/>
        <v>7.357568238750796E-2</v>
      </c>
      <c r="J122" s="1">
        <f t="shared" ca="1" si="11"/>
        <v>7.8214255810920591E-2</v>
      </c>
      <c r="K122" s="1">
        <f t="shared" ca="1" si="11"/>
        <v>5.0296555656134632E-2</v>
      </c>
      <c r="L122" s="1">
        <f t="shared" ca="1" si="11"/>
        <v>1.2246995414106284E-2</v>
      </c>
      <c r="M122" s="1">
        <f t="shared" ca="1" si="11"/>
        <v>-4.7638122073709625E-3</v>
      </c>
      <c r="N122" s="1">
        <f t="shared" ca="1" si="11"/>
        <v>6.4718446874082874E-2</v>
      </c>
      <c r="O122" s="1">
        <f t="shared" ca="1" si="11"/>
        <v>0.15420351177075103</v>
      </c>
      <c r="P122" s="1">
        <f t="shared" ca="1" si="11"/>
        <v>0.16267937360281229</v>
      </c>
      <c r="Q122" s="1">
        <f t="shared" ca="1" si="11"/>
        <v>0.10208330743074781</v>
      </c>
      <c r="R122" s="1">
        <f t="shared" ca="1" si="11"/>
        <v>1.7130771484523345E-2</v>
      </c>
      <c r="S122" s="1">
        <f t="shared" ca="1" si="11"/>
        <v>-1.3192260959233027E-2</v>
      </c>
      <c r="T122" s="1">
        <f t="shared" ca="1" si="11"/>
        <v>1.8458288187999616E-2</v>
      </c>
      <c r="U122" s="1">
        <f t="shared" ca="1" si="11"/>
        <v>4.1880781236270127E-2</v>
      </c>
      <c r="V122" s="1">
        <f t="shared" ca="1" si="15"/>
        <v>7.9218253539828989E-2</v>
      </c>
      <c r="W122" s="1">
        <f t="shared" ca="1" si="16"/>
        <v>0.16671744610734376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-1.6895073500145508E-3</v>
      </c>
      <c r="E123" s="1">
        <f t="shared" ca="1" si="13"/>
        <v>4.5107529332848745E-3</v>
      </c>
      <c r="F123" s="1">
        <f t="shared" ca="1" si="14"/>
        <v>-2.9470116867033009E-2</v>
      </c>
      <c r="G123" s="1">
        <f t="shared" ca="1" si="10"/>
        <v>-2.8848677018141238E-2</v>
      </c>
      <c r="H123" s="1">
        <f t="shared" ca="1" si="10"/>
        <v>1.3074531779490705E-2</v>
      </c>
      <c r="I123" s="1">
        <f t="shared" ca="1" si="11"/>
        <v>4.5491261096190776E-2</v>
      </c>
      <c r="J123" s="1">
        <f t="shared" ca="1" si="11"/>
        <v>2.1597074647808089E-2</v>
      </c>
      <c r="K123" s="1">
        <f t="shared" ca="1" si="11"/>
        <v>3.6568295435130488E-2</v>
      </c>
      <c r="L123" s="1">
        <f t="shared" ca="1" si="11"/>
        <v>8.0583555890618913E-2</v>
      </c>
      <c r="M123" s="1">
        <f t="shared" ca="1" si="11"/>
        <v>0.12428997722962694</v>
      </c>
      <c r="N123" s="1">
        <f t="shared" ca="1" si="11"/>
        <v>0.13296470100597391</v>
      </c>
      <c r="O123" s="1">
        <f t="shared" ca="1" si="11"/>
        <v>8.2242634969893896E-2</v>
      </c>
      <c r="P123" s="1">
        <f t="shared" ca="1" si="11"/>
        <v>2.5521082372258651E-2</v>
      </c>
      <c r="Q123" s="1">
        <f t="shared" ca="1" si="11"/>
        <v>3.8821914275326275E-3</v>
      </c>
      <c r="R123" s="1">
        <f t="shared" ca="1" si="11"/>
        <v>2.6861287046428484E-2</v>
      </c>
      <c r="S123" s="1">
        <f t="shared" ca="1" si="11"/>
        <v>6.1589300847996534E-2</v>
      </c>
      <c r="T123" s="1">
        <f t="shared" ca="1" si="11"/>
        <v>5.6750008850858333E-2</v>
      </c>
      <c r="U123" s="1">
        <f t="shared" ca="1" si="11"/>
        <v>1.6856288984522592E-2</v>
      </c>
      <c r="V123" s="1">
        <f t="shared" ca="1" si="15"/>
        <v>-1.3043021203248958E-2</v>
      </c>
      <c r="W123" s="1">
        <f t="shared" ca="1" si="16"/>
        <v>4.147553600056484E-2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-2.9374420189228114E-2</v>
      </c>
      <c r="E124" s="1">
        <f t="shared" ca="1" si="13"/>
        <v>1.7763682265643416E-2</v>
      </c>
      <c r="F124" s="1">
        <f t="shared" ca="1" si="14"/>
        <v>9.5252910995660231E-2</v>
      </c>
      <c r="G124" s="1">
        <f t="shared" ca="1" si="10"/>
        <v>0.12245224612391974</v>
      </c>
      <c r="H124" s="1">
        <f t="shared" ca="1" si="10"/>
        <v>0.10177106882221695</v>
      </c>
      <c r="I124" s="1">
        <f t="shared" ca="1" si="11"/>
        <v>8.6904009161483803E-2</v>
      </c>
      <c r="J124" s="1">
        <f t="shared" ca="1" si="11"/>
        <v>8.6588743867427986E-2</v>
      </c>
      <c r="K124" s="1">
        <f t="shared" ca="1" si="11"/>
        <v>5.7893885275255783E-2</v>
      </c>
      <c r="L124" s="1">
        <f t="shared" ca="1" si="11"/>
        <v>5.041590376878189E-2</v>
      </c>
      <c r="M124" s="1">
        <f t="shared" ca="1" si="11"/>
        <v>5.9513200944629717E-2</v>
      </c>
      <c r="N124" s="1">
        <f t="shared" ca="1" si="11"/>
        <v>3.4319764632406616E-2</v>
      </c>
      <c r="O124" s="1">
        <f t="shared" ca="1" si="11"/>
        <v>-1.9238123105787427E-2</v>
      </c>
      <c r="P124" s="1">
        <f t="shared" ca="1" si="11"/>
        <v>-1.8388395304157239E-2</v>
      </c>
      <c r="Q124" s="1">
        <f t="shared" ca="1" si="11"/>
        <v>1.8137204279100101E-2</v>
      </c>
      <c r="R124" s="1">
        <f t="shared" ca="1" si="11"/>
        <v>1.6390953769878321E-2</v>
      </c>
      <c r="S124" s="1">
        <f t="shared" ca="1" si="11"/>
        <v>1.2933928534570111E-2</v>
      </c>
      <c r="T124" s="1">
        <f t="shared" ca="1" si="11"/>
        <v>6.7272458838425558E-2</v>
      </c>
      <c r="U124" s="1">
        <f t="shared" ca="1" si="11"/>
        <v>0.10372288651302113</v>
      </c>
      <c r="V124" s="1">
        <f t="shared" ca="1" si="15"/>
        <v>0.13867266434525749</v>
      </c>
      <c r="W124" s="1">
        <f t="shared" ca="1" si="16"/>
        <v>0.26095271784095081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-0.13853212953876556</v>
      </c>
      <c r="E125" s="1">
        <f t="shared" ca="1" si="13"/>
        <v>-6.70086337146652E-2</v>
      </c>
      <c r="F125" s="1">
        <f t="shared" ca="1" si="14"/>
        <v>-2.5834206733326065E-2</v>
      </c>
      <c r="G125" s="1">
        <f t="shared" ca="1" si="10"/>
        <v>-2.0201290549225554E-2</v>
      </c>
      <c r="H125" s="1">
        <f t="shared" ca="1" si="10"/>
        <v>-1.8015698483812376E-2</v>
      </c>
      <c r="I125" s="1">
        <f t="shared" ca="1" si="11"/>
        <v>-2.7386560015431789E-2</v>
      </c>
      <c r="J125" s="1">
        <f t="shared" ca="1" si="11"/>
        <v>-2.6826614924935117E-2</v>
      </c>
      <c r="K125" s="1">
        <f t="shared" ca="1" si="11"/>
        <v>-1.3546357072559495E-2</v>
      </c>
      <c r="L125" s="1">
        <f t="shared" ca="1" si="11"/>
        <v>-2.4951219647839112E-2</v>
      </c>
      <c r="M125" s="1">
        <f t="shared" ca="1" si="11"/>
        <v>-1.2711177385055294E-2</v>
      </c>
      <c r="N125" s="1">
        <f t="shared" ca="1" si="11"/>
        <v>2.5197941801577983E-2</v>
      </c>
      <c r="O125" s="1">
        <f t="shared" ca="1" si="11"/>
        <v>4.3068477337513122E-2</v>
      </c>
      <c r="P125" s="1">
        <f t="shared" ca="1" si="11"/>
        <v>3.2641972277389776E-2</v>
      </c>
      <c r="Q125" s="1">
        <f t="shared" ca="1" si="11"/>
        <v>1.1613880579895449E-2</v>
      </c>
      <c r="R125" s="1">
        <f t="shared" ca="1" si="11"/>
        <v>-1.5879394939099095E-2</v>
      </c>
      <c r="S125" s="1">
        <f t="shared" ca="1" si="11"/>
        <v>1.1485131628712619E-2</v>
      </c>
      <c r="T125" s="1">
        <f t="shared" ca="1" si="11"/>
        <v>4.4947587093087493E-2</v>
      </c>
      <c r="U125" s="1">
        <f t="shared" ca="1" si="11"/>
        <v>5.6174096712915719E-2</v>
      </c>
      <c r="V125" s="1">
        <f t="shared" ca="1" si="15"/>
        <v>0.10296151868787098</v>
      </c>
      <c r="W125" s="1">
        <f t="shared" ca="1" si="16"/>
        <v>0.21637251298544807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-7.9233085760445271E-2</v>
      </c>
      <c r="E126" s="1">
        <f t="shared" ca="1" si="13"/>
        <v>-0.14211919164319053</v>
      </c>
      <c r="F126" s="1">
        <f t="shared" ca="1" si="14"/>
        <v>-0.15037620023056533</v>
      </c>
      <c r="G126" s="1">
        <f t="shared" ca="1" si="10"/>
        <v>-0.11217529180750681</v>
      </c>
      <c r="H126" s="1">
        <f t="shared" ca="1" si="10"/>
        <v>-7.5389268889788405E-2</v>
      </c>
      <c r="I126" s="1">
        <f t="shared" ca="1" si="11"/>
        <v>-1.5357292431698224E-2</v>
      </c>
      <c r="J126" s="1">
        <f t="shared" ca="1" si="11"/>
        <v>1.3434805092868041E-3</v>
      </c>
      <c r="K126" s="1">
        <f t="shared" ca="1" si="11"/>
        <v>-3.3948367160135827E-3</v>
      </c>
      <c r="L126" s="1">
        <f t="shared" ca="1" si="11"/>
        <v>-2.6626512208999038E-2</v>
      </c>
      <c r="M126" s="1">
        <f t="shared" ca="1" si="11"/>
        <v>-4.3521332155086502E-2</v>
      </c>
      <c r="N126" s="1">
        <f t="shared" ca="1" si="11"/>
        <v>-7.240469483710657E-2</v>
      </c>
      <c r="O126" s="1">
        <f t="shared" ca="1" si="11"/>
        <v>-6.3876708975926969E-2</v>
      </c>
      <c r="P126" s="1">
        <f t="shared" ca="1" si="11"/>
        <v>1.0560678638165536E-2</v>
      </c>
      <c r="Q126" s="1">
        <f t="shared" ca="1" si="11"/>
        <v>7.4585295535217949E-2</v>
      </c>
      <c r="R126" s="1">
        <f t="shared" ca="1" si="11"/>
        <v>9.7410315137433118E-2</v>
      </c>
      <c r="S126" s="1">
        <f t="shared" ca="1" si="11"/>
        <v>5.6995749300288487E-2</v>
      </c>
      <c r="T126" s="1">
        <f t="shared" ca="1" si="11"/>
        <v>2.5715807665390323E-2</v>
      </c>
      <c r="U126" s="1">
        <f t="shared" ca="1" si="11"/>
        <v>4.5245501295614235E-2</v>
      </c>
      <c r="V126" s="1">
        <f t="shared" ca="1" si="15"/>
        <v>0.15331761310225778</v>
      </c>
      <c r="W126" s="1">
        <f t="shared" ca="1" si="16"/>
        <v>0.33797650397881734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5.3549084720865135E-2</v>
      </c>
      <c r="E127" s="1">
        <f t="shared" ca="1" si="13"/>
        <v>-2.6565204111616197E-4</v>
      </c>
      <c r="F127" s="1">
        <f t="shared" ca="1" si="14"/>
        <v>-3.4006277979215793E-2</v>
      </c>
      <c r="G127" s="1">
        <f t="shared" ca="1" si="14"/>
        <v>-5.4734020624721526E-2</v>
      </c>
      <c r="H127" s="1">
        <f t="shared" ca="1" si="14"/>
        <v>-4.5884494868100291E-2</v>
      </c>
      <c r="I127" s="1">
        <f t="shared" ca="1" si="14"/>
        <v>-1.5020143121051094E-2</v>
      </c>
      <c r="J127" s="1">
        <f t="shared" ca="1" si="14"/>
        <v>4.8001519779145711E-6</v>
      </c>
      <c r="K127" s="1">
        <f t="shared" ca="1" si="14"/>
        <v>-5.564329318062171E-3</v>
      </c>
      <c r="L127" s="1">
        <f t="shared" ca="1" si="14"/>
        <v>-1.0786444267098797E-2</v>
      </c>
      <c r="M127" s="1">
        <f t="shared" ca="1" si="14"/>
        <v>-1.3559099481092087E-3</v>
      </c>
      <c r="N127" s="1">
        <f t="shared" ca="1" si="14"/>
        <v>5.096426079247892E-2</v>
      </c>
      <c r="O127" s="1">
        <f t="shared" ca="1" si="14"/>
        <v>9.5214956390400188E-2</v>
      </c>
      <c r="P127" s="1">
        <f t="shared" ca="1" si="14"/>
        <v>9.517135560935E-2</v>
      </c>
      <c r="Q127" s="1">
        <f t="shared" ca="1" si="14"/>
        <v>0.10089433832563081</v>
      </c>
      <c r="R127" s="1">
        <f t="shared" ca="1" si="14"/>
        <v>5.5933028670324084E-2</v>
      </c>
      <c r="S127" s="1">
        <f t="shared" ca="1" si="14"/>
        <v>-1.4122521843708723E-2</v>
      </c>
      <c r="T127" s="1">
        <f t="shared" ca="1" si="14"/>
        <v>-4.6166538110736552E-2</v>
      </c>
      <c r="U127" s="1">
        <f t="shared" ca="1" si="14"/>
        <v>-6.3257849821736975E-2</v>
      </c>
      <c r="V127" s="1">
        <f t="shared" ca="1" si="15"/>
        <v>-7.9659658001257683E-2</v>
      </c>
      <c r="W127" s="1">
        <f t="shared" ca="1" si="16"/>
        <v>-5.3172009990336604E-2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-8.1295590809886183E-3</v>
      </c>
      <c r="E128" s="1">
        <f t="shared" ca="1" si="13"/>
        <v>-3.9048181279953229E-2</v>
      </c>
      <c r="F128" s="1">
        <f t="shared" ref="F128:U143" ca="1" si="17">(F78+0.6*(G78+E78)+0.15*(D78+H78))/(1+2*0.6+2*0.15)</f>
        <v>-2.7440069501452679E-2</v>
      </c>
      <c r="G128" s="1">
        <f t="shared" ca="1" si="17"/>
        <v>2.1931794354893987E-2</v>
      </c>
      <c r="H128" s="1">
        <f t="shared" ca="1" si="17"/>
        <v>7.3134183520519577E-2</v>
      </c>
      <c r="I128" s="1">
        <f t="shared" ca="1" si="17"/>
        <v>7.6090153521458093E-2</v>
      </c>
      <c r="J128" s="1">
        <f t="shared" ca="1" si="17"/>
        <v>3.0642171670480545E-2</v>
      </c>
      <c r="K128" s="1">
        <f t="shared" ca="1" si="17"/>
        <v>-1.6420085657676046E-2</v>
      </c>
      <c r="L128" s="1">
        <f t="shared" ca="1" si="17"/>
        <v>-1.0816117895331573E-3</v>
      </c>
      <c r="M128" s="1">
        <f t="shared" ca="1" si="17"/>
        <v>3.5806224816863602E-2</v>
      </c>
      <c r="N128" s="1">
        <f t="shared" ca="1" si="17"/>
        <v>6.4527606562375106E-2</v>
      </c>
      <c r="O128" s="1">
        <f t="shared" ca="1" si="17"/>
        <v>3.6450742614197174E-2</v>
      </c>
      <c r="P128" s="1">
        <f t="shared" ca="1" si="17"/>
        <v>-2.1404769109379888E-2</v>
      </c>
      <c r="Q128" s="1">
        <f t="shared" ca="1" si="17"/>
        <v>-4.8831133454355198E-2</v>
      </c>
      <c r="R128" s="1">
        <f t="shared" ca="1" si="17"/>
        <v>-4.5375855755890572E-2</v>
      </c>
      <c r="S128" s="1">
        <f t="shared" ca="1" si="17"/>
        <v>-7.7929149721284825E-3</v>
      </c>
      <c r="T128" s="1">
        <f t="shared" ca="1" si="17"/>
        <v>2.3761721312007728E-2</v>
      </c>
      <c r="U128" s="1">
        <f t="shared" ca="1" si="17"/>
        <v>4.0964053350817459E-2</v>
      </c>
      <c r="V128" s="1">
        <f t="shared" ca="1" si="15"/>
        <v>0.13878709835279282</v>
      </c>
      <c r="W128" s="1">
        <f t="shared" ca="1" si="16"/>
        <v>0.30369251009192816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-4.8877106727308682E-2</v>
      </c>
      <c r="E129" s="1">
        <f t="shared" ca="1" si="13"/>
        <v>-6.971317939027917E-2</v>
      </c>
      <c r="F129" s="1">
        <f t="shared" ca="1" si="17"/>
        <v>-3.9307357529233387E-2</v>
      </c>
      <c r="G129" s="1">
        <f t="shared" ca="1" si="17"/>
        <v>1.1470322888495171E-3</v>
      </c>
      <c r="H129" s="1">
        <f t="shared" ca="1" si="17"/>
        <v>-2.3869386734685909E-2</v>
      </c>
      <c r="I129" s="1">
        <f t="shared" ca="1" si="17"/>
        <v>-9.3461441097441353E-2</v>
      </c>
      <c r="J129" s="1">
        <f t="shared" ca="1" si="17"/>
        <v>-7.5948138861290621E-2</v>
      </c>
      <c r="K129" s="1">
        <f t="shared" ca="1" si="17"/>
        <v>-3.9038310555172248E-2</v>
      </c>
      <c r="L129" s="1">
        <f t="shared" ca="1" si="17"/>
        <v>-2.2820076055291894E-2</v>
      </c>
      <c r="M129" s="1">
        <f t="shared" ca="1" si="17"/>
        <v>1.0200449299921033E-2</v>
      </c>
      <c r="N129" s="1">
        <f t="shared" ca="1" si="17"/>
        <v>7.5546817462250865E-2</v>
      </c>
      <c r="O129" s="1">
        <f t="shared" ca="1" si="17"/>
        <v>0.105544543402738</v>
      </c>
      <c r="P129" s="1">
        <f t="shared" ca="1" si="17"/>
        <v>8.5801833833221083E-2</v>
      </c>
      <c r="Q129" s="1">
        <f t="shared" ca="1" si="17"/>
        <v>2.745719038547988E-2</v>
      </c>
      <c r="R129" s="1">
        <f t="shared" ca="1" si="17"/>
        <v>-1.9626848206705412E-2</v>
      </c>
      <c r="S129" s="1">
        <f t="shared" ca="1" si="17"/>
        <v>-3.5019186939537088E-2</v>
      </c>
      <c r="T129" s="1">
        <f t="shared" ca="1" si="17"/>
        <v>-1.0322552287606044E-2</v>
      </c>
      <c r="U129" s="1">
        <f t="shared" ca="1" si="17"/>
        <v>3.2201408131253231E-2</v>
      </c>
      <c r="V129" s="1">
        <f t="shared" ca="1" si="15"/>
        <v>0.1082293230759869</v>
      </c>
      <c r="W129" s="1">
        <f t="shared" ca="1" si="16"/>
        <v>0.18489901969557021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-9.7783596798126843E-2</v>
      </c>
      <c r="E130" s="1">
        <f t="shared" ca="1" si="13"/>
        <v>-4.0763986211935541E-2</v>
      </c>
      <c r="F130" s="1">
        <f t="shared" ca="1" si="17"/>
        <v>-1.0608512807167193E-2</v>
      </c>
      <c r="G130" s="1">
        <f t="shared" ca="1" si="17"/>
        <v>1.6695070809608276E-2</v>
      </c>
      <c r="H130" s="1">
        <f t="shared" ca="1" si="17"/>
        <v>2.3652811808441872E-2</v>
      </c>
      <c r="I130" s="1">
        <f t="shared" ca="1" si="17"/>
        <v>-2.5222766673035843E-3</v>
      </c>
      <c r="J130" s="1">
        <f t="shared" ca="1" si="17"/>
        <v>-2.2793202684702373E-2</v>
      </c>
      <c r="K130" s="1">
        <f t="shared" ca="1" si="17"/>
        <v>-2.7664202786935554E-2</v>
      </c>
      <c r="L130" s="1">
        <f t="shared" ca="1" si="17"/>
        <v>-6.3716514088515215E-4</v>
      </c>
      <c r="M130" s="1">
        <f t="shared" ca="1" si="17"/>
        <v>-3.2633603795235888E-2</v>
      </c>
      <c r="N130" s="1">
        <f t="shared" ca="1" si="17"/>
        <v>-6.7360369868336517E-2</v>
      </c>
      <c r="O130" s="1">
        <f t="shared" ca="1" si="17"/>
        <v>-3.5052433764682686E-2</v>
      </c>
      <c r="P130" s="1">
        <f t="shared" ca="1" si="17"/>
        <v>1.3487656929931049E-2</v>
      </c>
      <c r="Q130" s="1">
        <f t="shared" ca="1" si="17"/>
        <v>8.2068884759023131E-3</v>
      </c>
      <c r="R130" s="1">
        <f t="shared" ca="1" si="17"/>
        <v>-2.3579507026283173E-2</v>
      </c>
      <c r="S130" s="1">
        <f t="shared" ca="1" si="17"/>
        <v>-6.299791574214457E-2</v>
      </c>
      <c r="T130" s="1">
        <f t="shared" ca="1" si="17"/>
        <v>-9.2455442194336504E-2</v>
      </c>
      <c r="U130" s="1">
        <f t="shared" ca="1" si="17"/>
        <v>-5.0416501950465695E-2</v>
      </c>
      <c r="V130" s="1">
        <f t="shared" ca="1" si="15"/>
        <v>4.8691566571675435E-2</v>
      </c>
      <c r="W130" s="1">
        <f t="shared" ca="1" si="16"/>
        <v>0.13448654533220378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9.9388562912720108E-2</v>
      </c>
      <c r="E131" s="1">
        <f t="shared" ca="1" si="13"/>
        <v>9.7739199916800426E-2</v>
      </c>
      <c r="F131" s="1">
        <f t="shared" ca="1" si="17"/>
        <v>7.165676721664882E-2</v>
      </c>
      <c r="G131" s="1">
        <f t="shared" ca="1" si="17"/>
        <v>6.3583145964336771E-2</v>
      </c>
      <c r="H131" s="1">
        <f t="shared" ca="1" si="17"/>
        <v>5.4448859851655387E-2</v>
      </c>
      <c r="I131" s="1">
        <f t="shared" ca="1" si="17"/>
        <v>1.0018397757151456E-2</v>
      </c>
      <c r="J131" s="1">
        <f t="shared" ca="1" si="17"/>
        <v>-1.4350323613965868E-2</v>
      </c>
      <c r="K131" s="1">
        <f t="shared" ca="1" si="17"/>
        <v>-1.0270292654886191E-2</v>
      </c>
      <c r="L131" s="1">
        <f t="shared" ca="1" si="17"/>
        <v>6.9729050600387142E-3</v>
      </c>
      <c r="M131" s="1">
        <f t="shared" ca="1" si="17"/>
        <v>-2.0641467986973906E-2</v>
      </c>
      <c r="N131" s="1">
        <f t="shared" ca="1" si="17"/>
        <v>-4.873972246305909E-2</v>
      </c>
      <c r="O131" s="1">
        <f t="shared" ca="1" si="17"/>
        <v>-5.1811999044975333E-2</v>
      </c>
      <c r="P131" s="1">
        <f t="shared" ca="1" si="17"/>
        <v>-4.697671614601702E-2</v>
      </c>
      <c r="Q131" s="1">
        <f t="shared" ca="1" si="17"/>
        <v>-4.3224864462682186E-2</v>
      </c>
      <c r="R131" s="1">
        <f t="shared" ca="1" si="17"/>
        <v>-1.5457024426439567E-2</v>
      </c>
      <c r="S131" s="1">
        <f t="shared" ca="1" si="17"/>
        <v>5.0788111123214845E-3</v>
      </c>
      <c r="T131" s="1">
        <f t="shared" ca="1" si="17"/>
        <v>2.0186395637756028E-2</v>
      </c>
      <c r="U131" s="1">
        <f t="shared" ca="1" si="17"/>
        <v>3.6541452737834129E-2</v>
      </c>
      <c r="V131" s="1">
        <f t="shared" ca="1" si="15"/>
        <v>6.4469345760379021E-2</v>
      </c>
      <c r="W131" s="1">
        <f t="shared" ca="1" si="16"/>
        <v>0.14595687973899968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3.3844090163658858E-2</v>
      </c>
      <c r="E132" s="1">
        <f t="shared" ca="1" si="13"/>
        <v>4.5859748241477767E-2</v>
      </c>
      <c r="F132" s="1">
        <f t="shared" ca="1" si="17"/>
        <v>-2.0006998796318183E-2</v>
      </c>
      <c r="G132" s="1">
        <f t="shared" ca="1" si="17"/>
        <v>-9.2424125404929641E-2</v>
      </c>
      <c r="H132" s="1">
        <f t="shared" ca="1" si="17"/>
        <v>-9.7958508692920082E-2</v>
      </c>
      <c r="I132" s="1">
        <f t="shared" ca="1" si="17"/>
        <v>-4.6143136271450988E-2</v>
      </c>
      <c r="J132" s="1">
        <f t="shared" ca="1" si="17"/>
        <v>-1.3226959891404693E-2</v>
      </c>
      <c r="K132" s="1">
        <f t="shared" ca="1" si="17"/>
        <v>1.2647574161445621E-2</v>
      </c>
      <c r="L132" s="1">
        <f t="shared" ca="1" si="17"/>
        <v>8.857906349042096E-3</v>
      </c>
      <c r="M132" s="1">
        <f t="shared" ca="1" si="17"/>
        <v>-3.5926035377325638E-2</v>
      </c>
      <c r="N132" s="1">
        <f t="shared" ca="1" si="17"/>
        <v>-5.742678511381423E-2</v>
      </c>
      <c r="O132" s="1">
        <f t="shared" ca="1" si="17"/>
        <v>-1.9611364771428844E-2</v>
      </c>
      <c r="P132" s="1">
        <f t="shared" ca="1" si="17"/>
        <v>9.0588836499759087E-2</v>
      </c>
      <c r="Q132" s="1">
        <f t="shared" ca="1" si="17"/>
        <v>9.6538565734825985E-2</v>
      </c>
      <c r="R132" s="1">
        <f t="shared" ca="1" si="17"/>
        <v>2.8201418681929335E-2</v>
      </c>
      <c r="S132" s="1">
        <f t="shared" ca="1" si="17"/>
        <v>-1.256124376066961E-2</v>
      </c>
      <c r="T132" s="1">
        <f t="shared" ca="1" si="17"/>
        <v>-3.9466685561629064E-2</v>
      </c>
      <c r="U132" s="1">
        <f t="shared" ca="1" si="17"/>
        <v>-4.023759298892219E-2</v>
      </c>
      <c r="V132" s="1">
        <f t="shared" ca="1" si="15"/>
        <v>3.2913190028538049E-3</v>
      </c>
      <c r="W132" s="1">
        <f t="shared" ca="1" si="16"/>
        <v>8.1421036024115281E-2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-2.7484815755304576E-3</v>
      </c>
      <c r="E133" s="1">
        <f t="shared" ca="1" si="13"/>
        <v>9.636970745273617E-3</v>
      </c>
      <c r="F133" s="1">
        <f t="shared" ca="1" si="17"/>
        <v>-4.1791300859009436E-2</v>
      </c>
      <c r="G133" s="1">
        <f t="shared" ca="1" si="17"/>
        <v>-9.0890889799894098E-2</v>
      </c>
      <c r="H133" s="1">
        <f t="shared" ca="1" si="17"/>
        <v>-9.6869581360021467E-2</v>
      </c>
      <c r="I133" s="1">
        <f t="shared" ca="1" si="17"/>
        <v>-6.2178621805498394E-2</v>
      </c>
      <c r="J133" s="1">
        <f t="shared" ca="1" si="17"/>
        <v>-5.76901767156381E-2</v>
      </c>
      <c r="K133" s="1">
        <f t="shared" ca="1" si="17"/>
        <v>-5.8788340822520567E-2</v>
      </c>
      <c r="L133" s="1">
        <f t="shared" ca="1" si="17"/>
        <v>-9.1205053930382522E-3</v>
      </c>
      <c r="M133" s="1">
        <f t="shared" ca="1" si="17"/>
        <v>1.6924757936657226E-2</v>
      </c>
      <c r="N133" s="1">
        <f t="shared" ca="1" si="17"/>
        <v>-3.5287732962366467E-2</v>
      </c>
      <c r="O133" s="1">
        <f t="shared" ca="1" si="17"/>
        <v>-9.5763795640230825E-2</v>
      </c>
      <c r="P133" s="1">
        <f t="shared" ca="1" si="17"/>
        <v>-0.13855605835851811</v>
      </c>
      <c r="Q133" s="1">
        <f t="shared" ca="1" si="17"/>
        <v>-0.1137728465635907</v>
      </c>
      <c r="R133" s="1">
        <f t="shared" ca="1" si="17"/>
        <v>-5.1803899500514797E-2</v>
      </c>
      <c r="S133" s="1">
        <f t="shared" ca="1" si="17"/>
        <v>-1.599931999442513E-2</v>
      </c>
      <c r="T133" s="1">
        <f t="shared" ca="1" si="17"/>
        <v>1.4557502169300189E-3</v>
      </c>
      <c r="U133" s="1">
        <f t="shared" ca="1" si="17"/>
        <v>4.570913703134015E-2</v>
      </c>
      <c r="V133" s="1">
        <f t="shared" ca="1" si="15"/>
        <v>0.14576399639202151</v>
      </c>
      <c r="W133" s="1">
        <f t="shared" ca="1" si="16"/>
        <v>0.29510730050801615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-1.5722997335930269E-2</v>
      </c>
      <c r="E134" s="1">
        <f t="shared" ca="1" si="13"/>
        <v>-8.9465575737401978E-2</v>
      </c>
      <c r="F134" s="1">
        <f t="shared" ca="1" si="17"/>
        <v>-0.17442710906981787</v>
      </c>
      <c r="G134" s="1">
        <f t="shared" ca="1" si="17"/>
        <v>-0.17211965020927705</v>
      </c>
      <c r="H134" s="1">
        <f t="shared" ca="1" si="17"/>
        <v>-0.10699588631171184</v>
      </c>
      <c r="I134" s="1">
        <f t="shared" ca="1" si="17"/>
        <v>-3.2240397001403256E-2</v>
      </c>
      <c r="J134" s="1">
        <f t="shared" ca="1" si="17"/>
        <v>1.8690363661887151E-2</v>
      </c>
      <c r="K134" s="1">
        <f t="shared" ca="1" si="17"/>
        <v>3.2416918183967733E-2</v>
      </c>
      <c r="L134" s="1">
        <f t="shared" ca="1" si="17"/>
        <v>5.1622073688883462E-2</v>
      </c>
      <c r="M134" s="1">
        <f t="shared" ca="1" si="17"/>
        <v>9.7837490103287419E-2</v>
      </c>
      <c r="N134" s="1">
        <f t="shared" ca="1" si="17"/>
        <v>0.13241950995179591</v>
      </c>
      <c r="O134" s="1">
        <f t="shared" ca="1" si="17"/>
        <v>0.11691531394407581</v>
      </c>
      <c r="P134" s="1">
        <f t="shared" ca="1" si="17"/>
        <v>7.1677324662578007E-2</v>
      </c>
      <c r="Q134" s="1">
        <f t="shared" ca="1" si="17"/>
        <v>3.9595825976393662E-2</v>
      </c>
      <c r="R134" s="1">
        <f t="shared" ca="1" si="17"/>
        <v>1.4713702140991913E-2</v>
      </c>
      <c r="S134" s="1">
        <f t="shared" ca="1" si="17"/>
        <v>-7.2533130168132875E-4</v>
      </c>
      <c r="T134" s="1">
        <f t="shared" ca="1" si="17"/>
        <v>-1.2734624593756993E-2</v>
      </c>
      <c r="U134" s="1">
        <f t="shared" ca="1" si="17"/>
        <v>9.4905068213410517E-3</v>
      </c>
      <c r="V134" s="1">
        <f t="shared" ca="1" si="15"/>
        <v>0.13276117054583958</v>
      </c>
      <c r="W134" s="1">
        <f t="shared" ca="1" si="16"/>
        <v>0.31823076107838022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9.5979781311110859E-2</v>
      </c>
      <c r="E135" s="1">
        <f t="shared" ca="1" si="13"/>
        <v>0.23994887243266705</v>
      </c>
      <c r="F135" s="1">
        <f t="shared" ca="1" si="17"/>
        <v>0.39535495025933498</v>
      </c>
      <c r="G135" s="1">
        <f t="shared" ca="1" si="17"/>
        <v>0.35741357303890864</v>
      </c>
      <c r="H135" s="1">
        <f t="shared" ca="1" si="17"/>
        <v>0.37190697530160483</v>
      </c>
      <c r="I135" s="1">
        <f t="shared" ca="1" si="17"/>
        <v>0.43528339847193409</v>
      </c>
      <c r="J135" s="1">
        <f t="shared" ca="1" si="17"/>
        <v>0.27323404589862155</v>
      </c>
      <c r="K135" s="1">
        <f t="shared" ca="1" si="17"/>
        <v>0.10456158672401439</v>
      </c>
      <c r="L135" s="1">
        <f t="shared" ca="1" si="17"/>
        <v>0.14653051249853744</v>
      </c>
      <c r="M135" s="1">
        <f t="shared" ca="1" si="17"/>
        <v>0.32995482377914331</v>
      </c>
      <c r="N135" s="1">
        <f t="shared" ca="1" si="17"/>
        <v>0.46610169983725169</v>
      </c>
      <c r="O135" s="1">
        <f t="shared" ca="1" si="17"/>
        <v>0.38530714584346548</v>
      </c>
      <c r="P135" s="1">
        <f t="shared" ca="1" si="17"/>
        <v>0.24769453982701989</v>
      </c>
      <c r="Q135" s="1">
        <f t="shared" ca="1" si="17"/>
        <v>0.21039240223114986</v>
      </c>
      <c r="R135" s="1">
        <f t="shared" ca="1" si="17"/>
        <v>0.17501230540160762</v>
      </c>
      <c r="S135" s="1">
        <f t="shared" ca="1" si="17"/>
        <v>0.10887120415400671</v>
      </c>
      <c r="T135" s="1">
        <f t="shared" ca="1" si="17"/>
        <v>4.8764502284353688E-2</v>
      </c>
      <c r="U135" s="1">
        <f t="shared" ca="1" si="17"/>
        <v>0.14790163986220234</v>
      </c>
      <c r="V135" s="1">
        <f t="shared" ca="1" si="15"/>
        <v>0.33744087059713895</v>
      </c>
      <c r="W135" s="1">
        <f t="shared" ca="1" si="16"/>
        <v>0.35046613785026176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0.61953304272728871</v>
      </c>
      <c r="E136" s="1">
        <f t="shared" ca="1" si="13"/>
        <v>0.41938626651229</v>
      </c>
      <c r="F136" s="1">
        <f t="shared" ca="1" si="17"/>
        <v>0.32800200587557876</v>
      </c>
      <c r="G136" s="1">
        <f t="shared" ca="1" si="17"/>
        <v>0.17730177466031638</v>
      </c>
      <c r="H136" s="1">
        <f t="shared" ca="1" si="17"/>
        <v>1.9306055582028178E-2</v>
      </c>
      <c r="I136" s="1">
        <f t="shared" ca="1" si="17"/>
        <v>-6.1568846402794454E-2</v>
      </c>
      <c r="J136" s="1">
        <f t="shared" ca="1" si="17"/>
        <v>-7.1854232809940993E-2</v>
      </c>
      <c r="K136" s="1">
        <f t="shared" ca="1" si="17"/>
        <v>1.0843636559053672E-2</v>
      </c>
      <c r="L136" s="1">
        <f t="shared" ca="1" si="17"/>
        <v>0.12772725503258783</v>
      </c>
      <c r="M136" s="1">
        <f t="shared" ca="1" si="17"/>
        <v>0.16710179273033507</v>
      </c>
      <c r="N136" s="1">
        <f t="shared" ca="1" si="17"/>
        <v>0.12549194551517773</v>
      </c>
      <c r="O136" s="1">
        <f t="shared" ca="1" si="17"/>
        <v>5.386558372251482E-2</v>
      </c>
      <c r="P136" s="1">
        <f t="shared" ca="1" si="17"/>
        <v>3.1109271873748373E-2</v>
      </c>
      <c r="Q136" s="1">
        <f t="shared" ca="1" si="17"/>
        <v>6.7719349282096011E-2</v>
      </c>
      <c r="R136" s="1">
        <f t="shared" ca="1" si="17"/>
        <v>9.706315451889054E-2</v>
      </c>
      <c r="S136" s="1">
        <f t="shared" ca="1" si="17"/>
        <v>2.0755803917134785E-2</v>
      </c>
      <c r="T136" s="1">
        <f t="shared" ca="1" si="17"/>
        <v>-3.6809936094577743E-2</v>
      </c>
      <c r="U136" s="1">
        <f t="shared" ca="1" si="17"/>
        <v>-2.5464928706241303E-2</v>
      </c>
      <c r="V136" s="1">
        <f t="shared" ca="1" si="15"/>
        <v>-2.166738722712519E-2</v>
      </c>
      <c r="W136" s="1">
        <f t="shared" ca="1" si="16"/>
        <v>-5.1072664006285684E-2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1.1727141815765193E-2</v>
      </c>
      <c r="E137" s="1">
        <f t="shared" ca="1" si="13"/>
        <v>4.737266236333721E-2</v>
      </c>
      <c r="F137" s="1">
        <f t="shared" ca="1" si="17"/>
        <v>0.11240463053844503</v>
      </c>
      <c r="G137" s="1">
        <f t="shared" ca="1" si="17"/>
        <v>0.11818355339473763</v>
      </c>
      <c r="H137" s="1">
        <f t="shared" ca="1" si="17"/>
        <v>-4.7682261955078785E-3</v>
      </c>
      <c r="I137" s="1">
        <f t="shared" ca="1" si="17"/>
        <v>-0.10385326833926851</v>
      </c>
      <c r="J137" s="1">
        <f t="shared" ca="1" si="17"/>
        <v>-4.2215460124529057E-2</v>
      </c>
      <c r="K137" s="1">
        <f t="shared" ca="1" si="17"/>
        <v>8.8453988871447037E-2</v>
      </c>
      <c r="L137" s="1">
        <f t="shared" ca="1" si="17"/>
        <v>0.20540481049135786</v>
      </c>
      <c r="M137" s="1">
        <f t="shared" ca="1" si="17"/>
        <v>0.26101516557265642</v>
      </c>
      <c r="N137" s="1">
        <f t="shared" ca="1" si="17"/>
        <v>0.3406887363995888</v>
      </c>
      <c r="O137" s="1">
        <f t="shared" ca="1" si="17"/>
        <v>0.28190781882967375</v>
      </c>
      <c r="P137" s="1">
        <f t="shared" ca="1" si="17"/>
        <v>0.18835316549200068</v>
      </c>
      <c r="Q137" s="1">
        <f t="shared" ca="1" si="17"/>
        <v>0.10521752410590265</v>
      </c>
      <c r="R137" s="1">
        <f t="shared" ca="1" si="17"/>
        <v>1.6725596346337822E-2</v>
      </c>
      <c r="S137" s="1">
        <f t="shared" ca="1" si="17"/>
        <v>-4.0519826137844502E-2</v>
      </c>
      <c r="T137" s="1">
        <f t="shared" ca="1" si="17"/>
        <v>-3.9192036820046641E-2</v>
      </c>
      <c r="U137" s="1">
        <f t="shared" ca="1" si="17"/>
        <v>8.6602508250094828E-2</v>
      </c>
      <c r="V137" s="1">
        <f t="shared" ca="1" si="15"/>
        <v>0.32230855429634453</v>
      </c>
      <c r="W137" s="1">
        <f t="shared" ca="1" si="16"/>
        <v>0.46123907875885661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0.55902356630163186</v>
      </c>
      <c r="E138" s="1">
        <f t="shared" ca="1" si="13"/>
        <v>0.4572898057400433</v>
      </c>
      <c r="F138" s="1">
        <f t="shared" ca="1" si="17"/>
        <v>0.45353579410739231</v>
      </c>
      <c r="G138" s="1">
        <f t="shared" ca="1" si="17"/>
        <v>0.2906887680774638</v>
      </c>
      <c r="H138" s="1">
        <f t="shared" ca="1" si="17"/>
        <v>0.22654875151300596</v>
      </c>
      <c r="I138" s="1">
        <f t="shared" ca="1" si="17"/>
        <v>0.26225636632749577</v>
      </c>
      <c r="J138" s="1">
        <f t="shared" ca="1" si="17"/>
        <v>0.15522089670093428</v>
      </c>
      <c r="K138" s="1">
        <f t="shared" ca="1" si="17"/>
        <v>1.5125138918177961E-3</v>
      </c>
      <c r="L138" s="1">
        <f t="shared" ca="1" si="17"/>
        <v>-2.4960288518962183E-2</v>
      </c>
      <c r="M138" s="1">
        <f t="shared" ca="1" si="17"/>
        <v>0.13614966301302406</v>
      </c>
      <c r="N138" s="1">
        <f t="shared" ca="1" si="17"/>
        <v>0.33251001778601941</v>
      </c>
      <c r="O138" s="1">
        <f t="shared" ca="1" si="17"/>
        <v>0.36006906855934095</v>
      </c>
      <c r="P138" s="1">
        <f t="shared" ca="1" si="17"/>
        <v>0.33028990791369461</v>
      </c>
      <c r="Q138" s="1">
        <f t="shared" ca="1" si="17"/>
        <v>0.34177542011938744</v>
      </c>
      <c r="R138" s="1">
        <f t="shared" ca="1" si="17"/>
        <v>0.14158600908260721</v>
      </c>
      <c r="S138" s="1">
        <f t="shared" ca="1" si="17"/>
        <v>3.0847957342097297E-2</v>
      </c>
      <c r="T138" s="1">
        <f t="shared" ca="1" si="17"/>
        <v>0.24703936133008889</v>
      </c>
      <c r="U138" s="1">
        <f t="shared" ca="1" si="17"/>
        <v>0.5524470135970404</v>
      </c>
      <c r="V138" s="1">
        <f t="shared" ca="1" si="15"/>
        <v>0.63029943741372374</v>
      </c>
      <c r="W138" s="1">
        <f t="shared" ca="1" si="16"/>
        <v>0.64284260573873875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-8.3720108298729248E-3</v>
      </c>
      <c r="E139" s="1">
        <f t="shared" ca="1" si="13"/>
        <v>0.11700957189441591</v>
      </c>
      <c r="F139" s="1">
        <f t="shared" ca="1" si="17"/>
        <v>0.20776730281799866</v>
      </c>
      <c r="G139" s="1">
        <f t="shared" ca="1" si="17"/>
        <v>0.1670288485099361</v>
      </c>
      <c r="H139" s="1">
        <f t="shared" ca="1" si="17"/>
        <v>0.12086127448214785</v>
      </c>
      <c r="I139" s="1">
        <f t="shared" ca="1" si="17"/>
        <v>0.12247217150250075</v>
      </c>
      <c r="J139" s="1">
        <f t="shared" ca="1" si="17"/>
        <v>4.8606809248282312E-2</v>
      </c>
      <c r="K139" s="1">
        <f t="shared" ca="1" si="17"/>
        <v>-1.7743458402522207E-2</v>
      </c>
      <c r="L139" s="1">
        <f t="shared" ca="1" si="17"/>
        <v>3.1098010821991751E-2</v>
      </c>
      <c r="M139" s="1">
        <f t="shared" ca="1" si="17"/>
        <v>0.19108912763006339</v>
      </c>
      <c r="N139" s="1">
        <f t="shared" ca="1" si="17"/>
        <v>0.31593295511398806</v>
      </c>
      <c r="O139" s="1">
        <f t="shared" ca="1" si="17"/>
        <v>0.24506680041555157</v>
      </c>
      <c r="P139" s="1">
        <f t="shared" ca="1" si="17"/>
        <v>0.15393694621580961</v>
      </c>
      <c r="Q139" s="1">
        <f t="shared" ca="1" si="17"/>
        <v>0.13078754491086469</v>
      </c>
      <c r="R139" s="1">
        <f t="shared" ca="1" si="17"/>
        <v>0.14052948585500244</v>
      </c>
      <c r="S139" s="1">
        <f t="shared" ca="1" si="17"/>
        <v>0.16474379497343475</v>
      </c>
      <c r="T139" s="1">
        <f t="shared" ca="1" si="17"/>
        <v>0.11700741815127746</v>
      </c>
      <c r="U139" s="1">
        <f t="shared" ca="1" si="17"/>
        <v>7.8226020781210256E-2</v>
      </c>
      <c r="V139" s="1">
        <f t="shared" ca="1" si="15"/>
        <v>0.11670966753064325</v>
      </c>
      <c r="W139" s="1">
        <f t="shared" ca="1" si="16"/>
        <v>0.18531672291219398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0.13175115258984674</v>
      </c>
      <c r="E140" s="1">
        <f t="shared" ca="1" si="13"/>
        <v>0.13888080732429545</v>
      </c>
      <c r="F140" s="1">
        <f t="shared" ca="1" si="17"/>
        <v>0.17694148686780914</v>
      </c>
      <c r="G140" s="1">
        <f t="shared" ca="1" si="17"/>
        <v>0.1335719123702199</v>
      </c>
      <c r="H140" s="1">
        <f t="shared" ca="1" si="17"/>
        <v>0.13150380611676771</v>
      </c>
      <c r="I140" s="1">
        <f t="shared" ca="1" si="17"/>
        <v>0.1603125306175805</v>
      </c>
      <c r="J140" s="1">
        <f t="shared" ca="1" si="17"/>
        <v>0.12199666857533138</v>
      </c>
      <c r="K140" s="1">
        <f t="shared" ca="1" si="17"/>
        <v>4.1762501660140491E-2</v>
      </c>
      <c r="L140" s="1">
        <f t="shared" ca="1" si="17"/>
        <v>6.1250026067921994E-2</v>
      </c>
      <c r="M140" s="1">
        <f t="shared" ca="1" si="17"/>
        <v>0.17968161301397384</v>
      </c>
      <c r="N140" s="1">
        <f t="shared" ca="1" si="17"/>
        <v>0.26870377970838466</v>
      </c>
      <c r="O140" s="1">
        <f t="shared" ca="1" si="17"/>
        <v>0.1810401620864521</v>
      </c>
      <c r="P140" s="1">
        <f t="shared" ca="1" si="17"/>
        <v>5.7446103633744451E-2</v>
      </c>
      <c r="Q140" s="1">
        <f t="shared" ca="1" si="17"/>
        <v>-4.9100313663138382E-3</v>
      </c>
      <c r="R140" s="1">
        <f t="shared" ca="1" si="17"/>
        <v>-3.0971646701717159E-2</v>
      </c>
      <c r="S140" s="1">
        <f t="shared" ca="1" si="17"/>
        <v>4.198694953515986E-3</v>
      </c>
      <c r="T140" s="1">
        <f t="shared" ca="1" si="17"/>
        <v>4.6793938180950588E-2</v>
      </c>
      <c r="U140" s="1">
        <f t="shared" ca="1" si="17"/>
        <v>3.9205109059986407E-2</v>
      </c>
      <c r="V140" s="1">
        <f t="shared" ca="1" si="15"/>
        <v>3.5418437829342259E-2</v>
      </c>
      <c r="W140" s="1">
        <f t="shared" ca="1" si="16"/>
        <v>0.10995281935894276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0.36556864637012287</v>
      </c>
      <c r="E141" s="1">
        <f t="shared" ca="1" si="13"/>
        <v>0.22001877120786434</v>
      </c>
      <c r="F141" s="1">
        <f t="shared" ca="1" si="17"/>
        <v>0.12507640087219229</v>
      </c>
      <c r="G141" s="1">
        <f t="shared" ca="1" si="17"/>
        <v>7.2060391323520656E-2</v>
      </c>
      <c r="H141" s="1">
        <f t="shared" ca="1" si="17"/>
        <v>4.9205960121449337E-2</v>
      </c>
      <c r="I141" s="1">
        <f t="shared" ca="1" si="17"/>
        <v>2.7427993536037854E-2</v>
      </c>
      <c r="J141" s="1">
        <f t="shared" ca="1" si="17"/>
        <v>2.4104834508634054E-2</v>
      </c>
      <c r="K141" s="1">
        <f t="shared" ca="1" si="17"/>
        <v>2.1775219088512428E-2</v>
      </c>
      <c r="L141" s="1">
        <f t="shared" ca="1" si="17"/>
        <v>3.2493643756634827E-2</v>
      </c>
      <c r="M141" s="1">
        <f t="shared" ca="1" si="17"/>
        <v>3.269566196708016E-2</v>
      </c>
      <c r="N141" s="1">
        <f t="shared" ca="1" si="17"/>
        <v>3.8878522087771393E-2</v>
      </c>
      <c r="O141" s="1">
        <f t="shared" ca="1" si="17"/>
        <v>6.224022434219513E-2</v>
      </c>
      <c r="P141" s="1">
        <f t="shared" ca="1" si="17"/>
        <v>0.15942613491311594</v>
      </c>
      <c r="Q141" s="1">
        <f t="shared" ca="1" si="17"/>
        <v>0.252778770903549</v>
      </c>
      <c r="R141" s="1">
        <f t="shared" ca="1" si="17"/>
        <v>0.15103922468747252</v>
      </c>
      <c r="S141" s="1">
        <f t="shared" ca="1" si="17"/>
        <v>0.11853301814507507</v>
      </c>
      <c r="T141" s="1">
        <f t="shared" ca="1" si="17"/>
        <v>0.2540778055059027</v>
      </c>
      <c r="U141" s="1">
        <f t="shared" ca="1" si="17"/>
        <v>0.43062155052341489</v>
      </c>
      <c r="V141" s="1">
        <f t="shared" ca="1" si="15"/>
        <v>0.50197831772780532</v>
      </c>
      <c r="W141" s="1">
        <f t="shared" ca="1" si="16"/>
        <v>0.68887212565999634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-3.6946527674183876E-3</v>
      </c>
      <c r="E142" s="1">
        <f t="shared" ca="1" si="13"/>
        <v>6.4731939224198481E-2</v>
      </c>
      <c r="F142" s="1">
        <f t="shared" ca="1" si="17"/>
        <v>0.11215557922866885</v>
      </c>
      <c r="G142" s="1">
        <f t="shared" ca="1" si="17"/>
        <v>0.10173947413067434</v>
      </c>
      <c r="H142" s="1">
        <f t="shared" ca="1" si="17"/>
        <v>7.7987819351275856E-2</v>
      </c>
      <c r="I142" s="1">
        <f t="shared" ca="1" si="17"/>
        <v>5.410230743004911E-2</v>
      </c>
      <c r="J142" s="1">
        <f t="shared" ca="1" si="17"/>
        <v>3.9626429049323024E-3</v>
      </c>
      <c r="K142" s="1">
        <f t="shared" ca="1" si="17"/>
        <v>-2.3891827142577812E-2</v>
      </c>
      <c r="L142" s="1">
        <f t="shared" ca="1" si="17"/>
        <v>2.740129326150275E-2</v>
      </c>
      <c r="M142" s="1">
        <f t="shared" ca="1" si="17"/>
        <v>0.13645615676797909</v>
      </c>
      <c r="N142" s="1">
        <f t="shared" ca="1" si="17"/>
        <v>0.27280791843557073</v>
      </c>
      <c r="O142" s="1">
        <f t="shared" ca="1" si="17"/>
        <v>0.47439300941674728</v>
      </c>
      <c r="P142" s="1">
        <f t="shared" ca="1" si="17"/>
        <v>0.72507601241250652</v>
      </c>
      <c r="Q142" s="1">
        <f t="shared" ca="1" si="17"/>
        <v>0.70796213431599753</v>
      </c>
      <c r="R142" s="1">
        <f t="shared" ca="1" si="17"/>
        <v>0.48708689059896637</v>
      </c>
      <c r="S142" s="1">
        <f t="shared" ca="1" si="17"/>
        <v>0.36739705443030202</v>
      </c>
      <c r="T142" s="1">
        <f t="shared" ca="1" si="17"/>
        <v>0.24472923944808081</v>
      </c>
      <c r="U142" s="1">
        <f t="shared" ca="1" si="17"/>
        <v>0.26207378426513445</v>
      </c>
      <c r="V142" s="1">
        <f t="shared" ca="1" si="15"/>
        <v>0.44075148547074955</v>
      </c>
      <c r="W142" s="1">
        <f t="shared" ca="1" si="16"/>
        <v>0.61372091925832151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0.60252844372707559</v>
      </c>
      <c r="E143" s="1">
        <f t="shared" ca="1" si="13"/>
        <v>0.29694616392957268</v>
      </c>
      <c r="F143" s="1">
        <f t="shared" ca="1" si="17"/>
        <v>7.5185035073794884E-2</v>
      </c>
      <c r="G143" s="1">
        <f t="shared" ca="1" si="17"/>
        <v>-3.0235693764337823E-2</v>
      </c>
      <c r="H143" s="1">
        <f t="shared" ca="1" si="17"/>
        <v>-4.1946555043245862E-2</v>
      </c>
      <c r="I143" s="1">
        <f t="shared" ca="1" si="17"/>
        <v>-4.5427022021156272E-3</v>
      </c>
      <c r="J143" s="1">
        <f t="shared" ca="1" si="17"/>
        <v>4.3959451878676371E-2</v>
      </c>
      <c r="K143" s="1">
        <f t="shared" ca="1" si="17"/>
        <v>4.9414612231771342E-2</v>
      </c>
      <c r="L143" s="1">
        <f t="shared" ca="1" si="17"/>
        <v>5.6413028377447841E-2</v>
      </c>
      <c r="M143" s="1">
        <f t="shared" ca="1" si="17"/>
        <v>4.8344214249923835E-2</v>
      </c>
      <c r="N143" s="1">
        <f t="shared" ca="1" si="17"/>
        <v>3.1740485606843491E-2</v>
      </c>
      <c r="O143" s="1">
        <f t="shared" ca="1" si="17"/>
        <v>1.524092562028628E-2</v>
      </c>
      <c r="P143" s="1">
        <f t="shared" ca="1" si="17"/>
        <v>5.9375984864510366E-2</v>
      </c>
      <c r="Q143" s="1">
        <f t="shared" ca="1" si="17"/>
        <v>0.13326518688093389</v>
      </c>
      <c r="R143" s="1">
        <f t="shared" ca="1" si="17"/>
        <v>0.12324621293075241</v>
      </c>
      <c r="S143" s="1">
        <f t="shared" ca="1" si="17"/>
        <v>4.2347300255492201E-2</v>
      </c>
      <c r="T143" s="1">
        <f t="shared" ca="1" si="17"/>
        <v>-4.4694053851382642E-3</v>
      </c>
      <c r="U143" s="1">
        <f t="shared" ref="U143:U158" ca="1" si="18">(U93+0.6*(V93+T93)+0.15*(S93+W93))/(1+2*0.6+2*0.15)</f>
        <v>5.1503277037491267E-2</v>
      </c>
      <c r="V143" s="1">
        <f t="shared" ca="1" si="15"/>
        <v>0.15111137291900767</v>
      </c>
      <c r="W143" s="1">
        <f t="shared" ca="1" si="16"/>
        <v>0.23356577467733189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3.4885918495607911E-2</v>
      </c>
      <c r="E144" s="1">
        <f t="shared" ca="1" si="13"/>
        <v>-3.7382578302117068E-4</v>
      </c>
      <c r="F144" s="1">
        <f t="shared" ref="F144:T158" ca="1" si="19">(F94+0.6*(G94+E94)+0.15*(D94+H94))/(1+2*0.6+2*0.15)</f>
        <v>-5.6257489699313067E-2</v>
      </c>
      <c r="G144" s="1">
        <f t="shared" ca="1" si="19"/>
        <v>-7.4048365127503096E-2</v>
      </c>
      <c r="H144" s="1">
        <f t="shared" ca="1" si="19"/>
        <v>-3.3031956702023954E-2</v>
      </c>
      <c r="I144" s="1">
        <f t="shared" ca="1" si="19"/>
        <v>-5.1319690125872751E-2</v>
      </c>
      <c r="J144" s="1">
        <f t="shared" ca="1" si="19"/>
        <v>-0.10223452739257592</v>
      </c>
      <c r="K144" s="1">
        <f t="shared" ca="1" si="19"/>
        <v>-0.10014711560551519</v>
      </c>
      <c r="L144" s="1">
        <f t="shared" ca="1" si="19"/>
        <v>-4.9756049269521992E-2</v>
      </c>
      <c r="M144" s="1">
        <f t="shared" ca="1" si="19"/>
        <v>2.6340050334126581E-2</v>
      </c>
      <c r="N144" s="1">
        <f t="shared" ca="1" si="19"/>
        <v>4.891098505688906E-2</v>
      </c>
      <c r="O144" s="1">
        <f t="shared" ca="1" si="19"/>
        <v>3.5853897494481202E-2</v>
      </c>
      <c r="P144" s="1">
        <f t="shared" ca="1" si="19"/>
        <v>6.2556620827002626E-2</v>
      </c>
      <c r="Q144" s="1">
        <f t="shared" ca="1" si="19"/>
        <v>9.8715705289365269E-2</v>
      </c>
      <c r="R144" s="1">
        <f t="shared" ca="1" si="19"/>
        <v>4.9152090535836357E-2</v>
      </c>
      <c r="S144" s="1">
        <f t="shared" ca="1" si="19"/>
        <v>2.1233362871780272E-2</v>
      </c>
      <c r="T144" s="1">
        <f t="shared" ca="1" si="19"/>
        <v>8.978591223257169E-3</v>
      </c>
      <c r="U144" s="1">
        <f t="shared" ca="1" si="18"/>
        <v>1.9770434142995168E-2</v>
      </c>
      <c r="V144" s="1">
        <f t="shared" ca="1" si="15"/>
        <v>0.11040578251693259</v>
      </c>
      <c r="W144" s="1">
        <f t="shared" ca="1" si="16"/>
        <v>0.19013063391097443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-2.2228427170205269E-2</v>
      </c>
      <c r="E145" s="1">
        <f t="shared" ca="1" si="13"/>
        <v>-5.464259908581396E-2</v>
      </c>
      <c r="F145" s="1">
        <f t="shared" ca="1" si="19"/>
        <v>-4.1582440767676171E-2</v>
      </c>
      <c r="G145" s="1">
        <f t="shared" ca="1" si="19"/>
        <v>2.035606935969753E-2</v>
      </c>
      <c r="H145" s="1">
        <f t="shared" ca="1" si="19"/>
        <v>4.9207096689949451E-2</v>
      </c>
      <c r="I145" s="1">
        <f t="shared" ca="1" si="19"/>
        <v>1.7254836559880152E-2</v>
      </c>
      <c r="J145" s="1">
        <f t="shared" ca="1" si="19"/>
        <v>8.5136540959379805E-3</v>
      </c>
      <c r="K145" s="1">
        <f t="shared" ca="1" si="19"/>
        <v>4.6332620119598225E-2</v>
      </c>
      <c r="L145" s="1">
        <f t="shared" ca="1" si="19"/>
        <v>3.9148104591815898E-2</v>
      </c>
      <c r="M145" s="1">
        <f t="shared" ca="1" si="19"/>
        <v>-3.8174852720983754E-2</v>
      </c>
      <c r="N145" s="1">
        <f t="shared" ca="1" si="19"/>
        <v>-3.507045916405914E-2</v>
      </c>
      <c r="O145" s="1">
        <f t="shared" ca="1" si="19"/>
        <v>0.11267046556807303</v>
      </c>
      <c r="P145" s="1">
        <f t="shared" ca="1" si="19"/>
        <v>0.27310998311777124</v>
      </c>
      <c r="Q145" s="1">
        <f t="shared" ca="1" si="19"/>
        <v>0.2822190452640313</v>
      </c>
      <c r="R145" s="1">
        <f t="shared" ca="1" si="19"/>
        <v>0.21415371988009752</v>
      </c>
      <c r="S145" s="1">
        <f t="shared" ca="1" si="19"/>
        <v>0.16558086421220525</v>
      </c>
      <c r="T145" s="1">
        <f t="shared" ca="1" si="19"/>
        <v>8.2283099088368325E-2</v>
      </c>
      <c r="U145" s="1">
        <f t="shared" ca="1" si="18"/>
        <v>0.11276049048262941</v>
      </c>
      <c r="V145" s="1">
        <f t="shared" ca="1" si="15"/>
        <v>0.30867812784142112</v>
      </c>
      <c r="W145" s="1">
        <f t="shared" ca="1" si="16"/>
        <v>0.60576216378773839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-2.9785976606289755E-3</v>
      </c>
      <c r="E146" s="1">
        <f t="shared" ca="1" si="13"/>
        <v>-2.1473082268808643E-2</v>
      </c>
      <c r="F146" s="1">
        <f t="shared" ca="1" si="19"/>
        <v>6.9412950749554558E-2</v>
      </c>
      <c r="G146" s="1">
        <f t="shared" ca="1" si="19"/>
        <v>0.11836025903759931</v>
      </c>
      <c r="H146" s="1">
        <f t="shared" ca="1" si="19"/>
        <v>9.4315547615677273E-2</v>
      </c>
      <c r="I146" s="1">
        <f t="shared" ca="1" si="19"/>
        <v>2.9965376171463397E-2</v>
      </c>
      <c r="J146" s="1">
        <f t="shared" ca="1" si="19"/>
        <v>2.7263678702103965E-2</v>
      </c>
      <c r="K146" s="1">
        <f t="shared" ca="1" si="19"/>
        <v>0.22481566260494742</v>
      </c>
      <c r="L146" s="1">
        <f t="shared" ca="1" si="19"/>
        <v>0.45707248612480866</v>
      </c>
      <c r="M146" s="1">
        <f t="shared" ca="1" si="19"/>
        <v>0.43263828839179103</v>
      </c>
      <c r="N146" s="1">
        <f t="shared" ca="1" si="19"/>
        <v>0.24235699163113988</v>
      </c>
      <c r="O146" s="1">
        <f t="shared" ca="1" si="19"/>
        <v>0.24727180892122233</v>
      </c>
      <c r="P146" s="1">
        <f t="shared" ca="1" si="19"/>
        <v>0.44571205850582601</v>
      </c>
      <c r="Q146" s="1">
        <f t="shared" ca="1" si="19"/>
        <v>0.53123107741823572</v>
      </c>
      <c r="R146" s="1">
        <f t="shared" ca="1" si="19"/>
        <v>0.3195747141966373</v>
      </c>
      <c r="S146" s="1">
        <f t="shared" ca="1" si="19"/>
        <v>0.1249919770177715</v>
      </c>
      <c r="T146" s="1">
        <f t="shared" ca="1" si="19"/>
        <v>0.12318710259660415</v>
      </c>
      <c r="U146" s="1">
        <f t="shared" ca="1" si="18"/>
        <v>0.30870989649390601</v>
      </c>
      <c r="V146" s="1">
        <f t="shared" ca="1" si="15"/>
        <v>0.5624288246699346</v>
      </c>
      <c r="W146" s="1">
        <f t="shared" ca="1" si="16"/>
        <v>0.64188455864321337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0.10441854105258914</v>
      </c>
      <c r="E147" s="1">
        <f t="shared" ca="1" si="13"/>
        <v>8.7883440717818687E-2</v>
      </c>
      <c r="F147" s="1">
        <f t="shared" ca="1" si="19"/>
        <v>0.15566512795814635</v>
      </c>
      <c r="G147" s="1">
        <f t="shared" ca="1" si="19"/>
        <v>0.20920986058224184</v>
      </c>
      <c r="H147" s="1">
        <f t="shared" ca="1" si="19"/>
        <v>0.16682616145194029</v>
      </c>
      <c r="I147" s="1">
        <f t="shared" ca="1" si="19"/>
        <v>0.13678177989491633</v>
      </c>
      <c r="J147" s="1">
        <f t="shared" ca="1" si="19"/>
        <v>0.15159903191704094</v>
      </c>
      <c r="K147" s="1">
        <f t="shared" ca="1" si="19"/>
        <v>0.30254986713238174</v>
      </c>
      <c r="L147" s="1">
        <f t="shared" ca="1" si="19"/>
        <v>0.56386882169783903</v>
      </c>
      <c r="M147" s="1">
        <f t="shared" ca="1" si="19"/>
        <v>0.56808989265690446</v>
      </c>
      <c r="N147" s="1">
        <f t="shared" ca="1" si="19"/>
        <v>0.34788748488866122</v>
      </c>
      <c r="O147" s="1">
        <f t="shared" ca="1" si="19"/>
        <v>0.18733503723348113</v>
      </c>
      <c r="P147" s="1">
        <f t="shared" ca="1" si="19"/>
        <v>0.25616733550485671</v>
      </c>
      <c r="Q147" s="1">
        <f t="shared" ca="1" si="19"/>
        <v>0.3474039374915211</v>
      </c>
      <c r="R147" s="1">
        <f t="shared" ca="1" si="19"/>
        <v>0.2766378632639806</v>
      </c>
      <c r="S147" s="1">
        <f t="shared" ca="1" si="19"/>
        <v>0.15353446141753171</v>
      </c>
      <c r="T147" s="1">
        <f t="shared" ca="1" si="19"/>
        <v>9.6885951625365771E-2</v>
      </c>
      <c r="U147" s="1">
        <f t="shared" ca="1" si="18"/>
        <v>0.18256433773622271</v>
      </c>
      <c r="V147" s="1">
        <f t="shared" ca="1" si="15"/>
        <v>0.41220693873811981</v>
      </c>
      <c r="W147" s="1">
        <f t="shared" ca="1" si="16"/>
        <v>0.60307670677452918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-0.13736017501134848</v>
      </c>
      <c r="E148" s="1">
        <f t="shared" ca="1" si="13"/>
        <v>-0.12677644378129466</v>
      </c>
      <c r="F148" s="1">
        <f t="shared" ca="1" si="19"/>
        <v>-0.15381830909951183</v>
      </c>
      <c r="G148" s="1">
        <f t="shared" ca="1" si="19"/>
        <v>-0.15787816471974775</v>
      </c>
      <c r="H148" s="1">
        <f t="shared" ca="1" si="19"/>
        <v>-0.13420330510401152</v>
      </c>
      <c r="I148" s="1">
        <f t="shared" ca="1" si="19"/>
        <v>-8.4150191496481064E-2</v>
      </c>
      <c r="J148" s="1">
        <f t="shared" ca="1" si="19"/>
        <v>7.8657138157150752E-3</v>
      </c>
      <c r="K148" s="1">
        <f t="shared" ca="1" si="19"/>
        <v>0.22032958811995962</v>
      </c>
      <c r="L148" s="1">
        <f t="shared" ca="1" si="19"/>
        <v>0.48008666003017897</v>
      </c>
      <c r="M148" s="1">
        <f t="shared" ca="1" si="19"/>
        <v>0.4629779351525663</v>
      </c>
      <c r="N148" s="1">
        <f t="shared" ca="1" si="19"/>
        <v>0.2543099550548179</v>
      </c>
      <c r="O148" s="1">
        <f t="shared" ca="1" si="19"/>
        <v>0.17587877892597242</v>
      </c>
      <c r="P148" s="1">
        <f t="shared" ca="1" si="19"/>
        <v>0.22393815031319528</v>
      </c>
      <c r="Q148" s="1">
        <f t="shared" ca="1" si="19"/>
        <v>0.165340539678489</v>
      </c>
      <c r="R148" s="1">
        <f t="shared" ca="1" si="19"/>
        <v>3.0168728101108232E-2</v>
      </c>
      <c r="S148" s="1">
        <f t="shared" ca="1" si="19"/>
        <v>-7.1307343398207476E-2</v>
      </c>
      <c r="T148" s="1">
        <f t="shared" ca="1" si="19"/>
        <v>-6.8422617465802388E-2</v>
      </c>
      <c r="U148" s="1">
        <f t="shared" ca="1" si="18"/>
        <v>1.7320597565190329E-2</v>
      </c>
      <c r="V148" s="1">
        <f t="shared" ca="1" si="15"/>
        <v>0.1506929799550677</v>
      </c>
      <c r="W148" s="1">
        <f t="shared" ca="1" si="16"/>
        <v>0.28465270817455396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0.65609310836307611</v>
      </c>
      <c r="E149" s="1">
        <f t="shared" ca="1" si="13"/>
        <v>0.56168805532334509</v>
      </c>
      <c r="F149" s="1">
        <f t="shared" ca="1" si="19"/>
        <v>0.59952949493800234</v>
      </c>
      <c r="G149" s="1">
        <f t="shared" ca="1" si="19"/>
        <v>0.50450167517603239</v>
      </c>
      <c r="H149" s="1">
        <f t="shared" ca="1" si="19"/>
        <v>0.39918226783756255</v>
      </c>
      <c r="I149" s="1">
        <f t="shared" ca="1" si="19"/>
        <v>0.38284713151999633</v>
      </c>
      <c r="J149" s="1">
        <f t="shared" ca="1" si="19"/>
        <v>0.26114301362424786</v>
      </c>
      <c r="K149" s="1">
        <f t="shared" ca="1" si="19"/>
        <v>0.254539979773862</v>
      </c>
      <c r="L149" s="1">
        <f t="shared" ca="1" si="19"/>
        <v>0.44279801957523651</v>
      </c>
      <c r="M149" s="1">
        <f t="shared" ca="1" si="19"/>
        <v>0.68049244577483692</v>
      </c>
      <c r="N149" s="1">
        <f t="shared" ca="1" si="19"/>
        <v>0.88626593915113361</v>
      </c>
      <c r="O149" s="1">
        <f t="shared" ca="1" si="19"/>
        <v>0.79640847472361875</v>
      </c>
      <c r="P149" s="1">
        <f t="shared" ca="1" si="19"/>
        <v>0.47063680294651489</v>
      </c>
      <c r="Q149" s="1">
        <f t="shared" ca="1" si="19"/>
        <v>0.26569421304690055</v>
      </c>
      <c r="R149" s="1">
        <f t="shared" ca="1" si="19"/>
        <v>0.13279245509604329</v>
      </c>
      <c r="S149" s="1">
        <f t="shared" ca="1" si="19"/>
        <v>3.7679862286451232E-2</v>
      </c>
      <c r="T149" s="1">
        <f t="shared" ca="1" si="19"/>
        <v>0.18395623522488397</v>
      </c>
      <c r="U149" s="1">
        <f t="shared" ca="1" si="18"/>
        <v>0.52577832273121561</v>
      </c>
      <c r="V149" s="1">
        <f t="shared" ca="1" si="15"/>
        <v>0.71907669765685567</v>
      </c>
      <c r="W149" s="1">
        <f t="shared" ca="1" si="16"/>
        <v>0.77218227046462418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0.57707806195657507</v>
      </c>
      <c r="E150" s="1">
        <f t="shared" ca="1" si="13"/>
        <v>0.48685584311397706</v>
      </c>
      <c r="F150" s="1">
        <f t="shared" ca="1" si="19"/>
        <v>0.60972288977510158</v>
      </c>
      <c r="G150" s="1">
        <f t="shared" ca="1" si="19"/>
        <v>0.63598943793307938</v>
      </c>
      <c r="H150" s="1">
        <f t="shared" ca="1" si="19"/>
        <v>0.49132199795773329</v>
      </c>
      <c r="I150" s="1">
        <f t="shared" ca="1" si="19"/>
        <v>0.38934926507157952</v>
      </c>
      <c r="J150" s="1">
        <f t="shared" ca="1" si="19"/>
        <v>0.20964885740756189</v>
      </c>
      <c r="K150" s="1">
        <f t="shared" ca="1" si="19"/>
        <v>0.11172771328901324</v>
      </c>
      <c r="L150" s="1">
        <f t="shared" ca="1" si="19"/>
        <v>0.18269738357616289</v>
      </c>
      <c r="M150" s="1">
        <f t="shared" ca="1" si="19"/>
        <v>0.38643719669888943</v>
      </c>
      <c r="N150" s="1">
        <f t="shared" ca="1" si="19"/>
        <v>0.58362593031191667</v>
      </c>
      <c r="O150" s="1">
        <f t="shared" ca="1" si="19"/>
        <v>0.60891193282275646</v>
      </c>
      <c r="P150" s="1">
        <f t="shared" ca="1" si="19"/>
        <v>0.38414126242429969</v>
      </c>
      <c r="Q150" s="1">
        <f t="shared" ca="1" si="19"/>
        <v>0.25321373635325795</v>
      </c>
      <c r="R150" s="1">
        <f t="shared" ca="1" si="19"/>
        <v>0.26135341216717267</v>
      </c>
      <c r="S150" s="1">
        <f t="shared" ca="1" si="19"/>
        <v>0.20619633152446579</v>
      </c>
      <c r="T150" s="1">
        <f t="shared" ca="1" si="19"/>
        <v>0.13484634064470929</v>
      </c>
      <c r="U150" s="1">
        <f t="shared" ca="1" si="18"/>
        <v>0.17155982787653118</v>
      </c>
      <c r="V150" s="1">
        <f t="shared" ca="1" si="15"/>
        <v>0.24279961998491015</v>
      </c>
      <c r="W150" s="1">
        <f t="shared" ca="1" si="16"/>
        <v>0.18787070182274887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4.9086941027485058E-2</v>
      </c>
      <c r="E151" s="1">
        <f t="shared" ca="1" si="13"/>
        <v>5.0512111753659029E-2</v>
      </c>
      <c r="F151" s="1">
        <f t="shared" ca="1" si="19"/>
        <v>0.1360903929778717</v>
      </c>
      <c r="G151" s="1">
        <f t="shared" ca="1" si="19"/>
        <v>0.23215034514332586</v>
      </c>
      <c r="H151" s="1">
        <f t="shared" ca="1" si="19"/>
        <v>0.20020580134391017</v>
      </c>
      <c r="I151" s="1">
        <f t="shared" ca="1" si="19"/>
        <v>7.8411619308876676E-2</v>
      </c>
      <c r="J151" s="1">
        <f t="shared" ca="1" si="19"/>
        <v>5.6662819746141527E-2</v>
      </c>
      <c r="K151" s="1">
        <f t="shared" ca="1" si="19"/>
        <v>0.18165385574397325</v>
      </c>
      <c r="L151" s="1">
        <f t="shared" ca="1" si="19"/>
        <v>0.29836440230315153</v>
      </c>
      <c r="M151" s="1">
        <f t="shared" ca="1" si="19"/>
        <v>0.17503351145158702</v>
      </c>
      <c r="N151" s="1">
        <f t="shared" ca="1" si="19"/>
        <v>6.7119667678702033E-2</v>
      </c>
      <c r="O151" s="1">
        <f t="shared" ca="1" si="19"/>
        <v>4.2946434293933404E-2</v>
      </c>
      <c r="P151" s="1">
        <f t="shared" ca="1" si="19"/>
        <v>7.1478483265211862E-2</v>
      </c>
      <c r="Q151" s="1">
        <f t="shared" ca="1" si="19"/>
        <v>5.9519136376486578E-2</v>
      </c>
      <c r="R151" s="1">
        <f t="shared" ca="1" si="19"/>
        <v>2.7797016601813836E-2</v>
      </c>
      <c r="S151" s="1">
        <f t="shared" ca="1" si="19"/>
        <v>2.1357415438024319E-2</v>
      </c>
      <c r="T151" s="1">
        <f t="shared" ca="1" si="19"/>
        <v>1.9607448554683375E-2</v>
      </c>
      <c r="U151" s="1">
        <f t="shared" ca="1" si="18"/>
        <v>5.7995218691556882E-2</v>
      </c>
      <c r="V151" s="1">
        <f t="shared" ca="1" si="15"/>
        <v>0.17758062583481563</v>
      </c>
      <c r="W151" s="1">
        <f t="shared" ca="1" si="16"/>
        <v>0.29484721642565709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0.5854197293338903</v>
      </c>
      <c r="E152" s="1">
        <f t="shared" ca="1" si="13"/>
        <v>0.25121472984109711</v>
      </c>
      <c r="F152" s="1">
        <f t="shared" ca="1" si="19"/>
        <v>6.3189132917179675E-2</v>
      </c>
      <c r="G152" s="1">
        <f t="shared" ca="1" si="19"/>
        <v>2.4983222810251809E-2</v>
      </c>
      <c r="H152" s="1">
        <f t="shared" ca="1" si="19"/>
        <v>6.6260150960082101E-2</v>
      </c>
      <c r="I152" s="1">
        <f t="shared" ca="1" si="19"/>
        <v>7.2702588735031298E-2</v>
      </c>
      <c r="J152" s="1">
        <f t="shared" ca="1" si="19"/>
        <v>8.0509780813381865E-2</v>
      </c>
      <c r="K152" s="1">
        <f t="shared" ca="1" si="19"/>
        <v>0.1104698728682191</v>
      </c>
      <c r="L152" s="1">
        <f t="shared" ca="1" si="19"/>
        <v>0.13321264420705106</v>
      </c>
      <c r="M152" s="1">
        <f t="shared" ca="1" si="19"/>
        <v>9.9465619138469241E-2</v>
      </c>
      <c r="N152" s="1">
        <f t="shared" ca="1" si="19"/>
        <v>4.5318027238748872E-2</v>
      </c>
      <c r="O152" s="1">
        <f t="shared" ca="1" si="19"/>
        <v>0.13769042623520228</v>
      </c>
      <c r="P152" s="1">
        <f t="shared" ca="1" si="19"/>
        <v>0.33629197080254719</v>
      </c>
      <c r="Q152" s="1">
        <f t="shared" ca="1" si="19"/>
        <v>0.32568353810140582</v>
      </c>
      <c r="R152" s="1">
        <f t="shared" ca="1" si="19"/>
        <v>0.12449355513641389</v>
      </c>
      <c r="S152" s="1">
        <f t="shared" ca="1" si="19"/>
        <v>5.803529334935538E-2</v>
      </c>
      <c r="T152" s="1">
        <f t="shared" ca="1" si="19"/>
        <v>0.20330911297926763</v>
      </c>
      <c r="U152" s="1">
        <f t="shared" ca="1" si="18"/>
        <v>0.38768762135826995</v>
      </c>
      <c r="V152" s="1">
        <f t="shared" ca="1" si="15"/>
        <v>0.42683971119595304</v>
      </c>
      <c r="W152" s="1">
        <f t="shared" ca="1" si="16"/>
        <v>0.54847803832076136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5.7964098528375294E-2</v>
      </c>
      <c r="E153" s="1">
        <f t="shared" ca="1" si="13"/>
        <v>5.9639064481096037E-2</v>
      </c>
      <c r="F153" s="1">
        <f t="shared" ca="1" si="19"/>
        <v>5.2601923115906411E-2</v>
      </c>
      <c r="G153" s="1">
        <f t="shared" ca="1" si="19"/>
        <v>3.5774502445446894E-2</v>
      </c>
      <c r="H153" s="1">
        <f t="shared" ca="1" si="19"/>
        <v>3.2918539554495599E-2</v>
      </c>
      <c r="I153" s="1">
        <f t="shared" ca="1" si="19"/>
        <v>2.9801294445670118E-2</v>
      </c>
      <c r="J153" s="1">
        <f t="shared" ca="1" si="19"/>
        <v>1.4254816748404156E-2</v>
      </c>
      <c r="K153" s="1">
        <f t="shared" ca="1" si="19"/>
        <v>-3.880892184417728E-2</v>
      </c>
      <c r="L153" s="1">
        <f t="shared" ca="1" si="19"/>
        <v>-7.0562504163248246E-2</v>
      </c>
      <c r="M153" s="1">
        <f t="shared" ca="1" si="19"/>
        <v>7.6758763011225695E-3</v>
      </c>
      <c r="N153" s="1">
        <f t="shared" ca="1" si="19"/>
        <v>0.15034068225028913</v>
      </c>
      <c r="O153" s="1">
        <f t="shared" ca="1" si="19"/>
        <v>0.30196120934395149</v>
      </c>
      <c r="P153" s="1">
        <f t="shared" ca="1" si="19"/>
        <v>0.30768214931151749</v>
      </c>
      <c r="Q153" s="1">
        <f t="shared" ca="1" si="19"/>
        <v>0.28488711367646208</v>
      </c>
      <c r="R153" s="1">
        <f t="shared" ca="1" si="19"/>
        <v>0.27429163007416818</v>
      </c>
      <c r="S153" s="1">
        <f t="shared" ca="1" si="19"/>
        <v>0.30612701015917165</v>
      </c>
      <c r="T153" s="1">
        <f t="shared" ca="1" si="19"/>
        <v>0.1750061153217102</v>
      </c>
      <c r="U153" s="1">
        <f t="shared" ca="1" si="18"/>
        <v>0.12929935618858329</v>
      </c>
      <c r="V153" s="1">
        <f t="shared" ca="1" si="15"/>
        <v>0.23594145112204895</v>
      </c>
      <c r="W153" s="1">
        <f t="shared" ca="1" si="16"/>
        <v>0.39714769025912461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0.12207272427843205</v>
      </c>
      <c r="E154" s="1">
        <f t="shared" ca="1" si="13"/>
        <v>0.20519670976226778</v>
      </c>
      <c r="F154" s="1">
        <f t="shared" ca="1" si="19"/>
        <v>0.37826010648256764</v>
      </c>
      <c r="G154" s="1">
        <f t="shared" ca="1" si="19"/>
        <v>0.40581556358093518</v>
      </c>
      <c r="H154" s="1">
        <f t="shared" ca="1" si="19"/>
        <v>0.23110023272300934</v>
      </c>
      <c r="I154" s="1">
        <f t="shared" ca="1" si="19"/>
        <v>7.9423398370718476E-2</v>
      </c>
      <c r="J154" s="1">
        <f t="shared" ca="1" si="19"/>
        <v>-2.9079931818698945E-2</v>
      </c>
      <c r="K154" s="1">
        <f t="shared" ca="1" si="19"/>
        <v>-7.9469722922792349E-2</v>
      </c>
      <c r="L154" s="1">
        <f t="shared" ca="1" si="19"/>
        <v>-6.5537867314762244E-2</v>
      </c>
      <c r="M154" s="1">
        <f t="shared" ca="1" si="19"/>
        <v>1.8211286589327459E-2</v>
      </c>
      <c r="N154" s="1">
        <f t="shared" ca="1" si="19"/>
        <v>0.2658778932697749</v>
      </c>
      <c r="O154" s="1">
        <f t="shared" ca="1" si="19"/>
        <v>0.49710274251609682</v>
      </c>
      <c r="P154" s="1">
        <f t="shared" ca="1" si="19"/>
        <v>0.36429876806267159</v>
      </c>
      <c r="Q154" s="1">
        <f t="shared" ca="1" si="19"/>
        <v>0.14680881505216706</v>
      </c>
      <c r="R154" s="1">
        <f t="shared" ca="1" si="19"/>
        <v>0.12531699317609421</v>
      </c>
      <c r="S154" s="1">
        <f t="shared" ca="1" si="19"/>
        <v>0.18602867623159353</v>
      </c>
      <c r="T154" s="1">
        <f t="shared" ca="1" si="19"/>
        <v>0.10937684039110454</v>
      </c>
      <c r="U154" s="1">
        <f t="shared" ca="1" si="18"/>
        <v>5.5710102186533182E-2</v>
      </c>
      <c r="V154" s="1">
        <f t="shared" ca="1" si="15"/>
        <v>0.11017212217787865</v>
      </c>
      <c r="W154" s="1">
        <f t="shared" ca="1" si="16"/>
        <v>0.19625996418698327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0.4796349203631432</v>
      </c>
      <c r="E155" s="1">
        <f t="shared" ca="1" si="13"/>
        <v>0.2112844849179987</v>
      </c>
      <c r="F155" s="1">
        <f t="shared" ca="1" si="19"/>
        <v>5.3375990174630183E-2</v>
      </c>
      <c r="G155" s="1">
        <f t="shared" ca="1" si="19"/>
        <v>-7.4532046670093416E-3</v>
      </c>
      <c r="H155" s="1">
        <f t="shared" ca="1" si="19"/>
        <v>1.203044054615008E-2</v>
      </c>
      <c r="I155" s="1">
        <f t="shared" ca="1" si="19"/>
        <v>4.1419321278410713E-2</v>
      </c>
      <c r="J155" s="1">
        <f t="shared" ca="1" si="19"/>
        <v>8.5402393128856641E-2</v>
      </c>
      <c r="K155" s="1">
        <f t="shared" ca="1" si="19"/>
        <v>0.12236576121303071</v>
      </c>
      <c r="L155" s="1">
        <f t="shared" ca="1" si="19"/>
        <v>9.5390641129252982E-2</v>
      </c>
      <c r="M155" s="1">
        <f t="shared" ca="1" si="19"/>
        <v>8.4734797824768948E-2</v>
      </c>
      <c r="N155" s="1">
        <f t="shared" ca="1" si="19"/>
        <v>0.22263474215997459</v>
      </c>
      <c r="O155" s="1">
        <f t="shared" ca="1" si="19"/>
        <v>0.48911701816603753</v>
      </c>
      <c r="P155" s="1">
        <f t="shared" ca="1" si="19"/>
        <v>0.53468884579247189</v>
      </c>
      <c r="Q155" s="1">
        <f t="shared" ca="1" si="19"/>
        <v>0.37709049595133426</v>
      </c>
      <c r="R155" s="1">
        <f t="shared" ca="1" si="19"/>
        <v>0.20311192871669057</v>
      </c>
      <c r="S155" s="1">
        <f t="shared" ca="1" si="19"/>
        <v>5.7135566353412104E-2</v>
      </c>
      <c r="T155" s="1">
        <f t="shared" ca="1" si="19"/>
        <v>-2.8024457521772329E-2</v>
      </c>
      <c r="U155" s="1">
        <f t="shared" ca="1" si="18"/>
        <v>-1.7112472076352293E-2</v>
      </c>
      <c r="V155" s="1">
        <f t="shared" ca="1" si="15"/>
        <v>8.6550821312856074E-2</v>
      </c>
      <c r="W155" s="1">
        <f t="shared" ca="1" si="16"/>
        <v>0.19562953422245635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0.45940799019187445</v>
      </c>
      <c r="E156" s="1">
        <f t="shared" ca="1" si="13"/>
        <v>0.3795841540925009</v>
      </c>
      <c r="F156" s="1">
        <f t="shared" ca="1" si="19"/>
        <v>0.42939412672722294</v>
      </c>
      <c r="G156" s="1">
        <f t="shared" ca="1" si="19"/>
        <v>0.39522995010783013</v>
      </c>
      <c r="H156" s="1">
        <f t="shared" ca="1" si="19"/>
        <v>0.22389430541004271</v>
      </c>
      <c r="I156" s="1">
        <f t="shared" ca="1" si="19"/>
        <v>0.10754597322104389</v>
      </c>
      <c r="J156" s="1">
        <f t="shared" ca="1" si="19"/>
        <v>8.4254042796905959E-2</v>
      </c>
      <c r="K156" s="1">
        <f t="shared" ca="1" si="19"/>
        <v>0.25717952655404064</v>
      </c>
      <c r="L156" s="1">
        <f t="shared" ca="1" si="19"/>
        <v>0.51429181452406214</v>
      </c>
      <c r="M156" s="1">
        <f t="shared" ca="1" si="19"/>
        <v>0.55212700444562213</v>
      </c>
      <c r="N156" s="1">
        <f t="shared" ca="1" si="19"/>
        <v>0.46869700374978224</v>
      </c>
      <c r="O156" s="1">
        <f t="shared" ca="1" si="19"/>
        <v>0.55193240805124777</v>
      </c>
      <c r="P156" s="1">
        <f t="shared" ca="1" si="19"/>
        <v>0.50977196391524937</v>
      </c>
      <c r="Q156" s="1">
        <f t="shared" ca="1" si="19"/>
        <v>0.29293716996933228</v>
      </c>
      <c r="R156" s="1">
        <f t="shared" ca="1" si="19"/>
        <v>0.10901641983766011</v>
      </c>
      <c r="S156" s="1">
        <f t="shared" ca="1" si="19"/>
        <v>8.0155412862946113E-2</v>
      </c>
      <c r="T156" s="1">
        <f t="shared" ca="1" si="19"/>
        <v>4.5271079051685835E-2</v>
      </c>
      <c r="U156" s="1">
        <f t="shared" ca="1" si="18"/>
        <v>4.2627983845553684E-2</v>
      </c>
      <c r="V156" s="1">
        <f t="shared" ca="1" si="15"/>
        <v>7.521189254757471E-2</v>
      </c>
      <c r="W156" s="1">
        <f t="shared" ca="1" si="16"/>
        <v>0.13813138350464635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7.8882174796878451E-2</v>
      </c>
      <c r="E157" s="1">
        <f t="shared" ca="1" si="13"/>
        <v>0.23625267194345242</v>
      </c>
      <c r="F157" s="1">
        <f t="shared" ca="1" si="19"/>
        <v>0.48589505671416083</v>
      </c>
      <c r="G157" s="1">
        <f t="shared" ca="1" si="19"/>
        <v>0.536195853958366</v>
      </c>
      <c r="H157" s="1">
        <f t="shared" ca="1" si="19"/>
        <v>0.33293294870001383</v>
      </c>
      <c r="I157" s="1">
        <f t="shared" ca="1" si="19"/>
        <v>0.19437192931322733</v>
      </c>
      <c r="J157" s="1">
        <f t="shared" ca="1" si="19"/>
        <v>8.8947415126595625E-2</v>
      </c>
      <c r="K157" s="1">
        <f t="shared" ca="1" si="19"/>
        <v>8.9358754699019702E-2</v>
      </c>
      <c r="L157" s="1">
        <f t="shared" ca="1" si="19"/>
        <v>0.21932940302167897</v>
      </c>
      <c r="M157" s="1">
        <f t="shared" ca="1" si="19"/>
        <v>0.43163300971945484</v>
      </c>
      <c r="N157" s="1">
        <f t="shared" ca="1" si="19"/>
        <v>0.58400604537846512</v>
      </c>
      <c r="O157" s="1">
        <f t="shared" ca="1" si="19"/>
        <v>0.48255641384530901</v>
      </c>
      <c r="P157" s="1">
        <f t="shared" ca="1" si="19"/>
        <v>0.18524177583015042</v>
      </c>
      <c r="Q157" s="1">
        <f t="shared" ca="1" si="19"/>
        <v>1.5163512248312149E-2</v>
      </c>
      <c r="R157" s="1">
        <f t="shared" ca="1" si="19"/>
        <v>6.4515349984564291E-2</v>
      </c>
      <c r="S157" s="1">
        <f t="shared" ca="1" si="19"/>
        <v>0.19270143010426974</v>
      </c>
      <c r="T157" s="1">
        <f t="shared" ca="1" si="19"/>
        <v>0.18067027411801342</v>
      </c>
      <c r="U157" s="1">
        <f t="shared" ca="1" si="18"/>
        <v>0.18041357671171554</v>
      </c>
      <c r="V157" s="1">
        <f t="shared" ca="1" si="15"/>
        <v>0.2343212587287479</v>
      </c>
      <c r="W157" s="1">
        <f t="shared" ca="1" si="16"/>
        <v>0.2225424190398396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0.5146628090240587</v>
      </c>
      <c r="E158" s="1">
        <f t="shared" ca="1" si="13"/>
        <v>0.229123928413595</v>
      </c>
      <c r="F158" s="1">
        <f t="shared" ca="1" si="19"/>
        <v>2.2601492308176742E-2</v>
      </c>
      <c r="G158" s="1">
        <f t="shared" ca="1" si="19"/>
        <v>-1.8688163824642653E-2</v>
      </c>
      <c r="H158" s="1">
        <f t="shared" ca="1" si="19"/>
        <v>8.840489791239553E-3</v>
      </c>
      <c r="I158" s="1">
        <f t="shared" ca="1" si="19"/>
        <v>7.1132749935605394E-2</v>
      </c>
      <c r="J158" s="1">
        <f t="shared" ca="1" si="19"/>
        <v>7.8194616084857754E-2</v>
      </c>
      <c r="K158" s="1">
        <f t="shared" ca="1" si="19"/>
        <v>1.9513326346141852E-2</v>
      </c>
      <c r="L158" s="1">
        <f ca="1">(L108+0.6*(M108+K108)+0.15*(J108+N108))/(1+2*0.6+2*0.15)</f>
        <v>-4.9965616902241113E-2</v>
      </c>
      <c r="M158" s="1">
        <f t="shared" ca="1" si="19"/>
        <v>-6.4478414490195205E-3</v>
      </c>
      <c r="N158" s="1">
        <f t="shared" ca="1" si="19"/>
        <v>0.20831728828946589</v>
      </c>
      <c r="O158" s="1">
        <f t="shared" ca="1" si="19"/>
        <v>0.41311064076005943</v>
      </c>
      <c r="P158" s="1">
        <f t="shared" ca="1" si="19"/>
        <v>0.33078559859848605</v>
      </c>
      <c r="Q158" s="1">
        <f t="shared" ca="1" si="19"/>
        <v>0.22160974918365475</v>
      </c>
      <c r="R158" s="1">
        <f t="shared" ca="1" si="19"/>
        <v>0.15553156745299138</v>
      </c>
      <c r="S158" s="1">
        <f t="shared" ca="1" si="19"/>
        <v>7.6524745804096156E-2</v>
      </c>
      <c r="T158" s="1">
        <f t="shared" ca="1" si="19"/>
        <v>1.2368185813656393E-2</v>
      </c>
      <c r="U158" s="1">
        <f t="shared" ca="1" si="18"/>
        <v>-9.0901519363981859E-3</v>
      </c>
      <c r="V158" s="1">
        <f t="shared" ca="1" si="15"/>
        <v>-4.2021784951429587E-2</v>
      </c>
      <c r="W158" s="1">
        <f ca="1">(W108+0.6*(V108)+0.15*U108)/(1+0.6+0.15)</f>
        <v>-3.9829968838134E-2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-8.3717061808476264E-3</v>
      </c>
      <c r="E160" s="3">
        <f t="shared" ref="E160:W160" ca="1" si="20">AVERAGE(E111:E134)</f>
        <v>-9.3395366015402836E-3</v>
      </c>
      <c r="F160" s="3">
        <f t="shared" ca="1" si="20"/>
        <v>-1.0461716636758581E-2</v>
      </c>
      <c r="G160" s="3">
        <f t="shared" ca="1" si="20"/>
        <v>-1.0776726456934812E-2</v>
      </c>
      <c r="H160" s="3">
        <f t="shared" ca="1" si="20"/>
        <v>-8.7463615282790171E-3</v>
      </c>
      <c r="I160" s="3">
        <f t="shared" ca="1" si="20"/>
        <v>-4.8106985504746584E-3</v>
      </c>
      <c r="J160" s="3">
        <f t="shared" ca="1" si="20"/>
        <v>-3.5724599193559053E-3</v>
      </c>
      <c r="K160" s="3">
        <f t="shared" ca="1" si="20"/>
        <v>-2.0105250963643761E-3</v>
      </c>
      <c r="L160" s="3">
        <f t="shared" ca="1" si="20"/>
        <v>4.0740625809903451E-3</v>
      </c>
      <c r="M160" s="3">
        <f t="shared" ca="1" si="20"/>
        <v>8.9260944999681943E-3</v>
      </c>
      <c r="N160" s="3">
        <f t="shared" ca="1" si="20"/>
        <v>1.1782662657462431E-2</v>
      </c>
      <c r="O160" s="3">
        <f t="shared" ca="1" si="20"/>
        <v>9.6168871810495288E-3</v>
      </c>
      <c r="P160" s="3">
        <f t="shared" ca="1" si="20"/>
        <v>1.3325383542056307E-2</v>
      </c>
      <c r="Q160" s="3">
        <f t="shared" ca="1" si="20"/>
        <v>1.0677864065960205E-2</v>
      </c>
      <c r="R160" s="3">
        <f t="shared" ca="1" si="20"/>
        <v>-1.030068926380441E-4</v>
      </c>
      <c r="S160" s="3">
        <f t="shared" ca="1" si="20"/>
        <v>-4.5544980998172479E-3</v>
      </c>
      <c r="T160" s="3">
        <f t="shared" ca="1" si="20"/>
        <v>-3.2572930804201494E-3</v>
      </c>
      <c r="U160" s="3">
        <f t="shared" ca="1" si="20"/>
        <v>2.1011281384800459E-2</v>
      </c>
      <c r="V160" s="3">
        <f t="shared" ca="1" si="20"/>
        <v>0.10054401135103957</v>
      </c>
      <c r="W160" s="3">
        <f t="shared" ca="1" si="20"/>
        <v>0.22795177258030727</v>
      </c>
    </row>
    <row r="161" spans="2:23">
      <c r="C161" s="1" t="s">
        <v>198</v>
      </c>
      <c r="D161" s="10">
        <f ca="1">AVERAGE(D135:D158)</f>
        <v>0.24712853870063975</v>
      </c>
      <c r="E161" s="3">
        <f t="shared" ref="E161:W161" ca="1" si="21">AVERAGE(E135:E158)</f>
        <v>0.18989808766960639</v>
      </c>
      <c r="F161" s="3">
        <f t="shared" ca="1" si="21"/>
        <v>0.19960431795471811</v>
      </c>
      <c r="G161" s="3">
        <f t="shared" ca="1" si="21"/>
        <v>0.17701047681405599</v>
      </c>
      <c r="H161" s="3">
        <f t="shared" ca="1" si="21"/>
        <v>0.12885027416688735</v>
      </c>
      <c r="I161" s="3">
        <f t="shared" ca="1" si="21"/>
        <v>9.9476138881061882E-2</v>
      </c>
      <c r="J161" s="3">
        <f t="shared" ca="1" si="21"/>
        <v>6.5831709649059114E-2</v>
      </c>
      <c r="K161" s="3">
        <f t="shared" ca="1" si="21"/>
        <v>8.3295814232223334E-2</v>
      </c>
      <c r="L161" s="3">
        <f t="shared" ca="1" si="21"/>
        <v>0.16057485978835354</v>
      </c>
      <c r="M161" s="3">
        <f t="shared" ca="1" si="21"/>
        <v>0.22348843495973511</v>
      </c>
      <c r="N161" s="3">
        <f t="shared" ca="1" si="21"/>
        <v>0.27222725989317914</v>
      </c>
      <c r="O161" s="3">
        <f t="shared" ca="1" si="21"/>
        <v>0.29749493448906961</v>
      </c>
      <c r="P161" s="3">
        <f t="shared" ca="1" si="21"/>
        <v>0.27955040984849683</v>
      </c>
      <c r="Q161" s="3">
        <f t="shared" ca="1" si="21"/>
        <v>0.23385442027018846</v>
      </c>
      <c r="R161" s="3">
        <f t="shared" ca="1" si="21"/>
        <v>0.15288436153921633</v>
      </c>
      <c r="S161" s="3">
        <f t="shared" ca="1" si="21"/>
        <v>0.10138125284450339</v>
      </c>
      <c r="T161" s="3">
        <f t="shared" ca="1" si="21"/>
        <v>8.9885007843609463E-2</v>
      </c>
      <c r="U161" s="3">
        <f t="shared" ca="1" si="21"/>
        <v>0.15787962986118689</v>
      </c>
      <c r="V161" s="3">
        <f t="shared" ca="1" si="21"/>
        <v>0.26355149274538825</v>
      </c>
      <c r="W161" s="3">
        <f t="shared" ca="1" si="21"/>
        <v>0.35306956420450303</v>
      </c>
    </row>
    <row r="162" spans="2:23">
      <c r="C162" s="1" t="s">
        <v>16</v>
      </c>
      <c r="D162" s="3">
        <f ca="1">IF(D165&gt;0,TINV(TTEST(D111:D134,D135:D158,2,2),46),-TINV(TTEST(D111:D134,D135:D158,2,2),46))</f>
        <v>-4.5444006550228373</v>
      </c>
      <c r="E162" s="3">
        <f t="shared" ref="E162:V162" ca="1" si="22">IF(E165&gt;0,TINV(TTEST(E111:E134,E135:E158,2,2),46),-TINV(TTEST(E111:E134,E135:E158,2,2),46))</f>
        <v>-5.068867172136688</v>
      </c>
      <c r="F162" s="3">
        <f t="shared" ca="1" si="22"/>
        <v>-4.6400618321515719</v>
      </c>
      <c r="G162" s="3">
        <f t="shared" ca="1" si="22"/>
        <v>-4.2146990246623073</v>
      </c>
      <c r="H162" s="3">
        <f t="shared" ca="1" si="22"/>
        <v>-4.0181363740626921</v>
      </c>
      <c r="I162" s="3">
        <f t="shared" ca="1" si="22"/>
        <v>-3.2516981037768256</v>
      </c>
      <c r="J162" s="3">
        <f t="shared" ca="1" si="22"/>
        <v>-3.1209878093279562</v>
      </c>
      <c r="K162" s="3">
        <f t="shared" ca="1" si="22"/>
        <v>-3.3981951899821352</v>
      </c>
      <c r="L162" s="3">
        <f t="shared" ca="1" si="22"/>
        <v>-3.7421172318616422</v>
      </c>
      <c r="M162" s="3">
        <f t="shared" ca="1" si="22"/>
        <v>-4.923972943278871</v>
      </c>
      <c r="N162" s="3">
        <f t="shared" ca="1" si="22"/>
        <v>-5.7324090763349478</v>
      </c>
      <c r="O162" s="3">
        <f t="shared" ca="1" si="22"/>
        <v>-6.3690339688094291</v>
      </c>
      <c r="P162" s="3">
        <f t="shared" ca="1" si="22"/>
        <v>-6.914364946548309</v>
      </c>
      <c r="Q162" s="3">
        <f t="shared" ca="1" si="22"/>
        <v>-6.2857121743136091</v>
      </c>
      <c r="R162" s="3">
        <f t="shared" ca="1" si="22"/>
        <v>-5.8673063645789334</v>
      </c>
      <c r="S162" s="3">
        <f t="shared" ca="1" si="22"/>
        <v>-4.5177539532651068</v>
      </c>
      <c r="T162" s="3">
        <f t="shared" ca="1" si="22"/>
        <v>-4.1653847766369214</v>
      </c>
      <c r="U162" s="3">
        <f t="shared" ca="1" si="22"/>
        <v>-3.8252658098111167</v>
      </c>
      <c r="V162" s="3">
        <f t="shared" ca="1" si="22"/>
        <v>-3.7058049817817569</v>
      </c>
      <c r="W162" s="3">
        <f ca="1">IF(W165&gt;0,TINV(TTEST(W111:W134,W135:W158,2,2),46),-TINV(TTEST(W111:W134,W135:W158,2,2),46))</f>
        <v>-2.3421529660256848</v>
      </c>
    </row>
    <row r="163" spans="2:23">
      <c r="B163" s="1" t="s">
        <v>199</v>
      </c>
      <c r="C163" s="1" t="s">
        <v>0</v>
      </c>
      <c r="D163" s="3">
        <f ca="1">STDEV(D111:D134)/SQRT(COUNT(D111:D134))</f>
        <v>1.4760749888634841E-2</v>
      </c>
      <c r="E163" s="3">
        <f t="shared" ref="E163:W163" ca="1" si="23">STDEV(E111:E134)/SQRT(COUNT(E111:E134))</f>
        <v>1.4218580088059415E-2</v>
      </c>
      <c r="F163" s="3">
        <f t="shared" ca="1" si="23"/>
        <v>1.4496626920475826E-2</v>
      </c>
      <c r="G163" s="3">
        <f t="shared" ca="1" si="23"/>
        <v>1.4480693785394055E-2</v>
      </c>
      <c r="H163" s="3">
        <f t="shared" ca="1" si="23"/>
        <v>1.3077678447613003E-2</v>
      </c>
      <c r="I163" s="3">
        <f t="shared" ca="1" si="23"/>
        <v>1.2445980970135903E-2</v>
      </c>
      <c r="J163" s="3">
        <f t="shared" ca="1" si="23"/>
        <v>1.0926149051769607E-2</v>
      </c>
      <c r="K163" s="3">
        <f t="shared" ca="1" si="23"/>
        <v>1.1048070250263903E-2</v>
      </c>
      <c r="L163" s="3">
        <f t="shared" ca="1" si="23"/>
        <v>1.0678154635712872E-2</v>
      </c>
      <c r="M163" s="3">
        <f t="shared" ca="1" si="23"/>
        <v>9.9340415856894477E-3</v>
      </c>
      <c r="N163" s="3">
        <f t="shared" ca="1" si="23"/>
        <v>1.2169259396040957E-2</v>
      </c>
      <c r="O163" s="3">
        <f t="shared" ca="1" si="23"/>
        <v>1.4538348509047245E-2</v>
      </c>
      <c r="P163" s="3">
        <f t="shared" ca="1" si="23"/>
        <v>1.4004718157233358E-2</v>
      </c>
      <c r="Q163" s="3">
        <f t="shared" ca="1" si="23"/>
        <v>1.2600096204185493E-2</v>
      </c>
      <c r="R163" s="3">
        <f t="shared" ca="1" si="23"/>
        <v>1.1843977746090348E-2</v>
      </c>
      <c r="S163" s="3">
        <f t="shared" ca="1" si="23"/>
        <v>1.0110053219772111E-2</v>
      </c>
      <c r="T163" s="3">
        <f t="shared" ca="1" si="23"/>
        <v>1.0000843313817247E-2</v>
      </c>
      <c r="U163" s="3">
        <f t="shared" ca="1" si="23"/>
        <v>9.432511860152858E-3</v>
      </c>
      <c r="V163" s="3">
        <f t="shared" ca="1" si="23"/>
        <v>1.2897419058931273E-2</v>
      </c>
      <c r="W163" s="3">
        <f t="shared" ca="1" si="23"/>
        <v>2.2504259128096397E-2</v>
      </c>
    </row>
    <row r="164" spans="2:23">
      <c r="C164" s="1" t="s">
        <v>198</v>
      </c>
      <c r="D164" s="3">
        <f ca="1">STDEV(D135:D158)/SQRT(COUNT(D135:D158))</f>
        <v>5.4250862286914933E-2</v>
      </c>
      <c r="E164" s="3">
        <f t="shared" ref="E164:W164" ca="1" si="24">STDEV(E135:E158)/SQRT(COUNT(E135:E158))</f>
        <v>3.6644303191311067E-2</v>
      </c>
      <c r="F164" s="3">
        <f t="shared" ca="1" si="24"/>
        <v>4.2888510541737195E-2</v>
      </c>
      <c r="G164" s="3">
        <f t="shared" ca="1" si="24"/>
        <v>4.213650162450254E-2</v>
      </c>
      <c r="H164" s="3">
        <f t="shared" ca="1" si="24"/>
        <v>3.1648358508760258E-2</v>
      </c>
      <c r="I164" s="3">
        <f t="shared" ca="1" si="24"/>
        <v>2.9558056488906786E-2</v>
      </c>
      <c r="J164" s="3">
        <f t="shared" ca="1" si="24"/>
        <v>1.936860394198903E-2</v>
      </c>
      <c r="K164" s="3">
        <f t="shared" ca="1" si="24"/>
        <v>2.254156402778287E-2</v>
      </c>
      <c r="L164" s="3">
        <f t="shared" ca="1" si="24"/>
        <v>4.0435273347958309E-2</v>
      </c>
      <c r="M164" s="3">
        <f t="shared" ca="1" si="24"/>
        <v>4.2427577434509485E-2</v>
      </c>
      <c r="N164" s="3">
        <f t="shared" ca="1" si="24"/>
        <v>4.3773632506423875E-2</v>
      </c>
      <c r="O164" s="3">
        <f t="shared" ca="1" si="24"/>
        <v>4.279770959366011E-2</v>
      </c>
      <c r="P164" s="3">
        <f t="shared" ca="1" si="24"/>
        <v>3.5865897560914427E-2</v>
      </c>
      <c r="Q164" s="3">
        <f t="shared" ca="1" si="24"/>
        <v>3.319441364910182E-2</v>
      </c>
      <c r="R164" s="3">
        <f t="shared" ca="1" si="24"/>
        <v>2.3229341504929536E-2</v>
      </c>
      <c r="S164" s="3">
        <f t="shared" ca="1" si="24"/>
        <v>2.1157301473623914E-2</v>
      </c>
      <c r="T164" s="3">
        <f t="shared" ca="1" si="24"/>
        <v>1.9999971763232541E-2</v>
      </c>
      <c r="U164" s="3">
        <f t="shared" ca="1" si="24"/>
        <v>3.4514380181774697E-2</v>
      </c>
      <c r="V164" s="3">
        <f t="shared" ca="1" si="24"/>
        <v>4.2053755986495404E-2</v>
      </c>
      <c r="W164" s="3">
        <f t="shared" ca="1" si="24"/>
        <v>4.8448465578825074E-2</v>
      </c>
    </row>
    <row r="165" spans="2:23">
      <c r="C165" s="1" t="s">
        <v>110</v>
      </c>
      <c r="D165" s="2">
        <f ca="1">D160-D161</f>
        <v>-0.25550024488148737</v>
      </c>
      <c r="E165" s="2">
        <f t="shared" ref="E165:W165" ca="1" si="25">E160-E161</f>
        <v>-0.19923762427114666</v>
      </c>
      <c r="F165" s="2">
        <f t="shared" ca="1" si="25"/>
        <v>-0.21006603459147669</v>
      </c>
      <c r="G165" s="2">
        <f t="shared" ca="1" si="25"/>
        <v>-0.1877872032709908</v>
      </c>
      <c r="H165" s="2">
        <f t="shared" ca="1" si="25"/>
        <v>-0.13759663569516636</v>
      </c>
      <c r="I165" s="2">
        <f t="shared" ca="1" si="25"/>
        <v>-0.10428683743153654</v>
      </c>
      <c r="J165" s="2">
        <f t="shared" ca="1" si="25"/>
        <v>-6.9404169568415025E-2</v>
      </c>
      <c r="K165" s="2">
        <f t="shared" ca="1" si="25"/>
        <v>-8.5306339328587708E-2</v>
      </c>
      <c r="L165" s="2">
        <f t="shared" ca="1" si="25"/>
        <v>-0.15650079720736318</v>
      </c>
      <c r="M165" s="2">
        <f t="shared" ca="1" si="25"/>
        <v>-0.21456234045976691</v>
      </c>
      <c r="N165" s="2">
        <f t="shared" ca="1" si="25"/>
        <v>-0.26044459723571672</v>
      </c>
      <c r="O165" s="2">
        <f t="shared" ca="1" si="25"/>
        <v>-0.28787804730802008</v>
      </c>
      <c r="P165" s="2">
        <f t="shared" ca="1" si="25"/>
        <v>-0.26622502630644052</v>
      </c>
      <c r="Q165" s="2">
        <f t="shared" ca="1" si="25"/>
        <v>-0.22317655620422827</v>
      </c>
      <c r="R165" s="2">
        <f t="shared" ca="1" si="25"/>
        <v>-0.15298736843185437</v>
      </c>
      <c r="S165" s="2">
        <f t="shared" ca="1" si="25"/>
        <v>-0.10593575094432063</v>
      </c>
      <c r="T165" s="2">
        <f t="shared" ca="1" si="25"/>
        <v>-9.3142300924029614E-2</v>
      </c>
      <c r="U165" s="2">
        <f t="shared" ca="1" si="25"/>
        <v>-0.13686834847638643</v>
      </c>
      <c r="V165" s="2">
        <f t="shared" ca="1" si="25"/>
        <v>-0.16300748139434867</v>
      </c>
      <c r="W165" s="2">
        <f t="shared" ca="1" si="25"/>
        <v>-0.12511779162419576</v>
      </c>
    </row>
    <row r="167" spans="2:23">
      <c r="B167" s="1" t="s">
        <v>200</v>
      </c>
      <c r="D167" s="1">
        <f ca="1">COVAR(D111:D158,$C111:$C158)/VAR($C111:$C158)</f>
        <v>-0.12508866155656151</v>
      </c>
      <c r="E167" s="1">
        <f t="shared" ref="E167:W167" ca="1" si="26">COVAR(E111:E158,$C111:$C158)/VAR($C111:$C158)</f>
        <v>-9.7543420216082269E-2</v>
      </c>
      <c r="F167" s="1">
        <f t="shared" ca="1" si="26"/>
        <v>-0.10284482943541047</v>
      </c>
      <c r="G167" s="1">
        <f t="shared" ca="1" si="26"/>
        <v>-9.1937484934755911E-2</v>
      </c>
      <c r="H167" s="1">
        <f t="shared" ca="1" si="26"/>
        <v>-6.7365019559091882E-2</v>
      </c>
      <c r="I167" s="1">
        <f t="shared" ca="1" si="26"/>
        <v>-5.1057097492523108E-2</v>
      </c>
      <c r="J167" s="1">
        <f t="shared" ca="1" si="26"/>
        <v>-3.3979124684536517E-2</v>
      </c>
      <c r="K167" s="1">
        <f t="shared" ca="1" si="26"/>
        <v>-4.1764561962954402E-2</v>
      </c>
      <c r="L167" s="1">
        <f t="shared" ca="1" si="26"/>
        <v>-7.66201819661049E-2</v>
      </c>
      <c r="M167" s="1">
        <f t="shared" ca="1" si="26"/>
        <v>-0.10504614585009424</v>
      </c>
      <c r="N167" s="1">
        <f t="shared" ca="1" si="26"/>
        <v>-0.12750933406331966</v>
      </c>
      <c r="O167" s="1">
        <f t="shared" ca="1" si="26"/>
        <v>-0.14094029399455155</v>
      </c>
      <c r="P167" s="1">
        <f t="shared" ca="1" si="26"/>
        <v>-0.13033933579586149</v>
      </c>
      <c r="Q167" s="1">
        <f t="shared" ca="1" si="26"/>
        <v>-0.10926352230832009</v>
      </c>
      <c r="R167" s="1">
        <f t="shared" ca="1" si="26"/>
        <v>-7.4900065794762063E-2</v>
      </c>
      <c r="S167" s="1">
        <f t="shared" ca="1" si="26"/>
        <v>-5.186437806649033E-2</v>
      </c>
      <c r="T167" s="1">
        <f t="shared" ca="1" si="26"/>
        <v>-4.5600918160722842E-2</v>
      </c>
      <c r="U167" s="1">
        <f t="shared" ca="1" si="26"/>
        <v>-6.7008462274897554E-2</v>
      </c>
      <c r="V167" s="1">
        <f t="shared" ca="1" si="26"/>
        <v>-7.9805746099316538E-2</v>
      </c>
      <c r="W167" s="1">
        <f t="shared" ca="1" si="26"/>
        <v>-6.1255585482679273E-2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1.9E-2</v>
      </c>
      <c r="E1">
        <v>0.99299999999999999</v>
      </c>
      <c r="F1">
        <v>5.3999999999999999E-2</v>
      </c>
      <c r="G1">
        <v>2E-3</v>
      </c>
      <c r="H1">
        <v>0.04</v>
      </c>
      <c r="I1">
        <v>9.7000000000000003E-2</v>
      </c>
      <c r="J1">
        <v>4.2000000000000003E-2</v>
      </c>
      <c r="K1">
        <v>2.1000000000000001E-2</v>
      </c>
      <c r="L1">
        <v>3.5000000000000003E-2</v>
      </c>
      <c r="M1">
        <v>4.0000000000000001E-3</v>
      </c>
      <c r="N1">
        <v>3.0000000000000001E-3</v>
      </c>
      <c r="O1">
        <v>2E-3</v>
      </c>
      <c r="P1">
        <v>5.8999999999999997E-2</v>
      </c>
      <c r="Q1">
        <v>4.0000000000000001E-3</v>
      </c>
      <c r="R1">
        <v>0.125</v>
      </c>
      <c r="S1">
        <v>2.3E-2</v>
      </c>
      <c r="T1">
        <v>2.5000000000000001E-2</v>
      </c>
      <c r="U1">
        <v>2E-3</v>
      </c>
      <c r="V1">
        <v>5.0999999999999997E-2</v>
      </c>
      <c r="W1">
        <v>1.2E-2</v>
      </c>
      <c r="Z1" s="1">
        <f>AVERAGE(D1:M1)</f>
        <v>0.13069999999999998</v>
      </c>
      <c r="AA1" s="1">
        <f>AVERAGE(N1:W1)</f>
        <v>3.0599999999999999E-2</v>
      </c>
    </row>
    <row r="2" spans="1:27">
      <c r="A2">
        <v>1</v>
      </c>
      <c r="B2" t="s">
        <v>149</v>
      </c>
      <c r="C2">
        <v>30</v>
      </c>
      <c r="D2">
        <v>1.7000000000000001E-2</v>
      </c>
      <c r="E2">
        <v>0.94399999999999995</v>
      </c>
      <c r="F2">
        <v>4.2000000000000003E-2</v>
      </c>
      <c r="G2">
        <v>3.0000000000000001E-3</v>
      </c>
      <c r="H2">
        <v>5.5E-2</v>
      </c>
      <c r="I2">
        <v>0.05</v>
      </c>
      <c r="J2">
        <v>0.161</v>
      </c>
      <c r="K2">
        <v>1.4999999999999999E-2</v>
      </c>
      <c r="L2">
        <v>3.1E-2</v>
      </c>
      <c r="M2">
        <v>2E-3</v>
      </c>
      <c r="N2">
        <v>7.0000000000000001E-3</v>
      </c>
      <c r="O2">
        <v>5.7000000000000002E-2</v>
      </c>
      <c r="P2">
        <v>6.4000000000000001E-2</v>
      </c>
      <c r="Q2">
        <v>6.5000000000000002E-2</v>
      </c>
      <c r="R2">
        <v>0.17799999999999999</v>
      </c>
      <c r="S2">
        <v>5.0000000000000001E-3</v>
      </c>
      <c r="T2">
        <v>0.111</v>
      </c>
      <c r="U2">
        <v>3.3000000000000002E-2</v>
      </c>
      <c r="V2">
        <v>5.2999999999999999E-2</v>
      </c>
      <c r="W2">
        <v>0.24399999999999999</v>
      </c>
      <c r="Z2" s="1">
        <f t="shared" ref="Z2:Z48" si="0">AVERAGE(D2:M2)</f>
        <v>0.13199999999999995</v>
      </c>
      <c r="AA2" s="1">
        <f t="shared" ref="AA2:AA48" si="1">AVERAGE(N2:W2)</f>
        <v>8.1700000000000009E-2</v>
      </c>
    </row>
    <row r="3" spans="1:27">
      <c r="A3">
        <v>2</v>
      </c>
      <c r="B3" t="s">
        <v>150</v>
      </c>
      <c r="C3">
        <v>30</v>
      </c>
      <c r="D3">
        <v>1.6E-2</v>
      </c>
      <c r="E3">
        <v>0.99099999999999999</v>
      </c>
      <c r="F3">
        <v>6.0000000000000001E-3</v>
      </c>
      <c r="G3">
        <v>2E-3</v>
      </c>
      <c r="H3">
        <v>4.2000000000000003E-2</v>
      </c>
      <c r="I3">
        <v>7.5999999999999998E-2</v>
      </c>
      <c r="J3">
        <v>0.14799999999999999</v>
      </c>
      <c r="K3">
        <v>1.7999999999999999E-2</v>
      </c>
      <c r="L3">
        <v>0.03</v>
      </c>
      <c r="M3">
        <v>1E-3</v>
      </c>
      <c r="N3">
        <v>3.0000000000000001E-3</v>
      </c>
      <c r="O3">
        <v>5.0000000000000001E-3</v>
      </c>
      <c r="P3">
        <v>5.8000000000000003E-2</v>
      </c>
      <c r="Q3">
        <v>2.4E-2</v>
      </c>
      <c r="R3">
        <v>0.13100000000000001</v>
      </c>
      <c r="S3">
        <v>4.0000000000000001E-3</v>
      </c>
      <c r="T3">
        <v>8.9999999999999993E-3</v>
      </c>
      <c r="U3">
        <v>1.6E-2</v>
      </c>
      <c r="V3">
        <v>4.2999999999999997E-2</v>
      </c>
      <c r="W3">
        <v>2E-3</v>
      </c>
      <c r="Z3" s="1">
        <f t="shared" si="0"/>
        <v>0.13299999999999998</v>
      </c>
      <c r="AA3" s="1">
        <f t="shared" si="1"/>
        <v>2.9499999999999998E-2</v>
      </c>
    </row>
    <row r="4" spans="1:27">
      <c r="A4">
        <v>3</v>
      </c>
      <c r="B4" t="s">
        <v>151</v>
      </c>
      <c r="C4">
        <v>30</v>
      </c>
      <c r="D4">
        <v>1.6E-2</v>
      </c>
      <c r="E4">
        <v>0.85499999999999998</v>
      </c>
      <c r="F4">
        <v>5.2999999999999999E-2</v>
      </c>
      <c r="G4">
        <v>1.2999999999999999E-2</v>
      </c>
      <c r="H4">
        <v>5.1999999999999998E-2</v>
      </c>
      <c r="I4">
        <v>3.2000000000000001E-2</v>
      </c>
      <c r="J4">
        <v>7.4999999999999997E-2</v>
      </c>
      <c r="K4">
        <v>3.5000000000000003E-2</v>
      </c>
      <c r="L4">
        <v>1.7999999999999999E-2</v>
      </c>
      <c r="M4">
        <v>2E-3</v>
      </c>
      <c r="N4">
        <v>1.7999999999999999E-2</v>
      </c>
      <c r="O4">
        <v>4.0000000000000001E-3</v>
      </c>
      <c r="P4">
        <v>7.1999999999999995E-2</v>
      </c>
      <c r="Q4">
        <v>7.0000000000000001E-3</v>
      </c>
      <c r="R4">
        <v>0.155</v>
      </c>
      <c r="S4">
        <v>0.121</v>
      </c>
      <c r="T4">
        <v>8.7999999999999995E-2</v>
      </c>
      <c r="U4">
        <v>4.3999999999999997E-2</v>
      </c>
      <c r="V4">
        <v>3.7999999999999999E-2</v>
      </c>
      <c r="W4">
        <v>4.0000000000000001E-3</v>
      </c>
      <c r="Z4" s="1">
        <f t="shared" si="0"/>
        <v>0.11510000000000001</v>
      </c>
      <c r="AA4" s="1">
        <f t="shared" si="1"/>
        <v>5.5100000000000003E-2</v>
      </c>
    </row>
    <row r="5" spans="1:27">
      <c r="A5">
        <v>4</v>
      </c>
      <c r="B5" t="s">
        <v>152</v>
      </c>
      <c r="C5">
        <v>30</v>
      </c>
      <c r="D5">
        <v>1.4999999999999999E-2</v>
      </c>
      <c r="E5">
        <v>0.99099999999999999</v>
      </c>
      <c r="F5">
        <v>7.0000000000000001E-3</v>
      </c>
      <c r="G5">
        <v>2.1999999999999999E-2</v>
      </c>
      <c r="H5">
        <v>1.7999999999999999E-2</v>
      </c>
      <c r="I5">
        <v>2.1999999999999999E-2</v>
      </c>
      <c r="J5">
        <v>0.154</v>
      </c>
      <c r="K5">
        <v>4.9000000000000002E-2</v>
      </c>
      <c r="L5">
        <v>1.4999999999999999E-2</v>
      </c>
      <c r="M5">
        <v>7.0000000000000001E-3</v>
      </c>
      <c r="N5">
        <v>8.0000000000000002E-3</v>
      </c>
      <c r="O5">
        <v>4.1000000000000002E-2</v>
      </c>
      <c r="P5">
        <v>6.6000000000000003E-2</v>
      </c>
      <c r="Q5">
        <v>3.0000000000000001E-3</v>
      </c>
      <c r="R5">
        <v>9.1999999999999998E-2</v>
      </c>
      <c r="S5">
        <v>4.0000000000000001E-3</v>
      </c>
      <c r="T5">
        <v>1.2E-2</v>
      </c>
      <c r="U5">
        <v>8.9999999999999993E-3</v>
      </c>
      <c r="V5">
        <v>2.5999999999999999E-2</v>
      </c>
      <c r="W5">
        <v>4.0000000000000001E-3</v>
      </c>
      <c r="Z5" s="1">
        <f t="shared" si="0"/>
        <v>0.12999999999999995</v>
      </c>
      <c r="AA5" s="1">
        <f t="shared" si="1"/>
        <v>2.6500000000000006E-2</v>
      </c>
    </row>
    <row r="6" spans="1:27">
      <c r="A6">
        <v>5</v>
      </c>
      <c r="B6" t="s">
        <v>153</v>
      </c>
      <c r="C6">
        <v>30</v>
      </c>
      <c r="D6">
        <v>1.7000000000000001E-2</v>
      </c>
      <c r="E6">
        <v>0.91200000000000003</v>
      </c>
      <c r="F6">
        <v>0.374</v>
      </c>
      <c r="G6">
        <v>6.0000000000000001E-3</v>
      </c>
      <c r="H6">
        <v>5.1999999999999998E-2</v>
      </c>
      <c r="I6">
        <v>6.8000000000000005E-2</v>
      </c>
      <c r="J6">
        <v>6.5000000000000002E-2</v>
      </c>
      <c r="K6">
        <v>0.02</v>
      </c>
      <c r="L6">
        <v>3.3000000000000002E-2</v>
      </c>
      <c r="M6">
        <v>6.0000000000000001E-3</v>
      </c>
      <c r="N6">
        <v>1.4999999999999999E-2</v>
      </c>
      <c r="O6">
        <v>3.0000000000000001E-3</v>
      </c>
      <c r="P6">
        <v>8.3000000000000004E-2</v>
      </c>
      <c r="Q6">
        <v>8.0000000000000002E-3</v>
      </c>
      <c r="R6">
        <v>7.8E-2</v>
      </c>
      <c r="S6">
        <v>0.42399999999999999</v>
      </c>
      <c r="T6">
        <v>8.8999999999999996E-2</v>
      </c>
      <c r="U6">
        <v>4.0000000000000001E-3</v>
      </c>
      <c r="V6">
        <v>4.2999999999999997E-2</v>
      </c>
      <c r="W6">
        <v>7.3999999999999996E-2</v>
      </c>
      <c r="Z6" s="1">
        <f t="shared" si="0"/>
        <v>0.15529999999999999</v>
      </c>
      <c r="AA6" s="1">
        <f t="shared" si="1"/>
        <v>8.2099999999999992E-2</v>
      </c>
    </row>
    <row r="7" spans="1:27">
      <c r="A7">
        <v>6</v>
      </c>
      <c r="B7" t="s">
        <v>154</v>
      </c>
      <c r="C7">
        <v>30</v>
      </c>
      <c r="D7">
        <v>1.7999999999999999E-2</v>
      </c>
      <c r="E7">
        <v>0.72299999999999998</v>
      </c>
      <c r="F7">
        <v>3.2000000000000001E-2</v>
      </c>
      <c r="G7">
        <v>2.5000000000000001E-2</v>
      </c>
      <c r="H7">
        <v>2.5999999999999999E-2</v>
      </c>
      <c r="I7">
        <v>5.5E-2</v>
      </c>
      <c r="J7">
        <v>0.25900000000000001</v>
      </c>
      <c r="K7">
        <v>1.4999999999999999E-2</v>
      </c>
      <c r="L7">
        <v>3.4000000000000002E-2</v>
      </c>
      <c r="M7">
        <v>8.9999999999999993E-3</v>
      </c>
      <c r="N7">
        <v>2.3E-2</v>
      </c>
      <c r="O7">
        <v>4.8000000000000001E-2</v>
      </c>
      <c r="P7">
        <v>3.6999999999999998E-2</v>
      </c>
      <c r="Q7">
        <v>0.13300000000000001</v>
      </c>
      <c r="R7">
        <v>4.4999999999999998E-2</v>
      </c>
      <c r="S7">
        <v>2.5999999999999999E-2</v>
      </c>
      <c r="T7">
        <v>6.0000000000000001E-3</v>
      </c>
      <c r="U7">
        <v>2E-3</v>
      </c>
      <c r="V7">
        <v>3.2000000000000001E-2</v>
      </c>
      <c r="W7">
        <v>2.4E-2</v>
      </c>
      <c r="Z7" s="1">
        <f t="shared" si="0"/>
        <v>0.1196</v>
      </c>
      <c r="AA7" s="1">
        <f t="shared" si="1"/>
        <v>3.7600000000000008E-2</v>
      </c>
    </row>
    <row r="8" spans="1:27">
      <c r="A8">
        <v>7</v>
      </c>
      <c r="B8" t="s">
        <v>155</v>
      </c>
      <c r="C8">
        <v>30</v>
      </c>
      <c r="D8">
        <v>0.02</v>
      </c>
      <c r="E8">
        <v>0.97</v>
      </c>
      <c r="F8">
        <v>4.2999999999999997E-2</v>
      </c>
      <c r="G8">
        <v>8.0000000000000002E-3</v>
      </c>
      <c r="H8">
        <v>3.7999999999999999E-2</v>
      </c>
      <c r="I8">
        <v>8.1000000000000003E-2</v>
      </c>
      <c r="J8">
        <v>2.3E-2</v>
      </c>
      <c r="K8">
        <v>1.9E-2</v>
      </c>
      <c r="L8">
        <v>3.5000000000000003E-2</v>
      </c>
      <c r="M8">
        <v>4.0000000000000001E-3</v>
      </c>
      <c r="N8">
        <v>6.0000000000000001E-3</v>
      </c>
      <c r="O8">
        <v>3.0000000000000001E-3</v>
      </c>
      <c r="P8">
        <v>4.9000000000000002E-2</v>
      </c>
      <c r="Q8">
        <v>6.0000000000000001E-3</v>
      </c>
      <c r="R8">
        <v>0.126</v>
      </c>
      <c r="S8">
        <v>6.8000000000000005E-2</v>
      </c>
      <c r="T8">
        <v>2.7E-2</v>
      </c>
      <c r="U8">
        <v>2E-3</v>
      </c>
      <c r="V8">
        <v>4.8000000000000001E-2</v>
      </c>
      <c r="W8">
        <v>6.8000000000000005E-2</v>
      </c>
      <c r="Z8" s="1">
        <f t="shared" si="0"/>
        <v>0.12409999999999996</v>
      </c>
      <c r="AA8" s="1">
        <f t="shared" si="1"/>
        <v>4.0300000000000002E-2</v>
      </c>
    </row>
    <row r="9" spans="1:27">
      <c r="A9">
        <v>8</v>
      </c>
      <c r="B9" t="s">
        <v>156</v>
      </c>
      <c r="C9">
        <v>30</v>
      </c>
      <c r="D9">
        <v>0.02</v>
      </c>
      <c r="E9">
        <v>0.79200000000000004</v>
      </c>
      <c r="F9">
        <v>7.0000000000000001E-3</v>
      </c>
      <c r="G9">
        <v>8.9999999999999993E-3</v>
      </c>
      <c r="H9">
        <v>4.2999999999999997E-2</v>
      </c>
      <c r="I9">
        <v>4.7E-2</v>
      </c>
      <c r="J9">
        <v>3.3000000000000002E-2</v>
      </c>
      <c r="K9">
        <v>2.4E-2</v>
      </c>
      <c r="L9">
        <v>1.4999999999999999E-2</v>
      </c>
      <c r="M9">
        <v>1E-3</v>
      </c>
      <c r="N9">
        <v>8.9999999999999993E-3</v>
      </c>
      <c r="O9">
        <v>3.0000000000000001E-3</v>
      </c>
      <c r="P9">
        <v>0.06</v>
      </c>
      <c r="Q9">
        <v>7.0000000000000001E-3</v>
      </c>
      <c r="R9">
        <v>0.252</v>
      </c>
      <c r="S9">
        <v>4.7E-2</v>
      </c>
      <c r="T9">
        <v>4.3999999999999997E-2</v>
      </c>
      <c r="U9">
        <v>0.40699999999999997</v>
      </c>
      <c r="V9">
        <v>4.5999999999999999E-2</v>
      </c>
      <c r="W9">
        <v>6.0000000000000001E-3</v>
      </c>
      <c r="Z9" s="1">
        <f t="shared" si="0"/>
        <v>9.9100000000000021E-2</v>
      </c>
      <c r="AA9" s="1">
        <f t="shared" si="1"/>
        <v>8.8099999999999998E-2</v>
      </c>
    </row>
    <row r="10" spans="1:27">
      <c r="A10">
        <v>9</v>
      </c>
      <c r="B10" t="s">
        <v>157</v>
      </c>
      <c r="C10">
        <v>30</v>
      </c>
      <c r="D10">
        <v>1.7999999999999999E-2</v>
      </c>
      <c r="E10">
        <v>0.94899999999999995</v>
      </c>
      <c r="F10">
        <v>8.5999999999999993E-2</v>
      </c>
      <c r="G10">
        <v>2.3E-2</v>
      </c>
      <c r="H10">
        <v>4.1000000000000002E-2</v>
      </c>
      <c r="I10">
        <v>5.1999999999999998E-2</v>
      </c>
      <c r="J10">
        <v>1.4E-2</v>
      </c>
      <c r="K10">
        <v>1.2E-2</v>
      </c>
      <c r="L10">
        <v>5.5E-2</v>
      </c>
      <c r="M10">
        <v>2E-3</v>
      </c>
      <c r="N10">
        <v>6.0000000000000001E-3</v>
      </c>
      <c r="O10">
        <v>6.0000000000000001E-3</v>
      </c>
      <c r="P10">
        <v>4.8000000000000001E-2</v>
      </c>
      <c r="Q10">
        <v>2.1999999999999999E-2</v>
      </c>
      <c r="R10">
        <v>9.7000000000000003E-2</v>
      </c>
      <c r="S10">
        <v>2.1000000000000001E-2</v>
      </c>
      <c r="T10">
        <v>2.7E-2</v>
      </c>
      <c r="U10">
        <v>2E-3</v>
      </c>
      <c r="V10">
        <v>4.5999999999999999E-2</v>
      </c>
      <c r="W10">
        <v>0.39100000000000001</v>
      </c>
      <c r="Z10" s="1">
        <f t="shared" si="0"/>
        <v>0.12519999999999998</v>
      </c>
      <c r="AA10" s="1">
        <f t="shared" si="1"/>
        <v>6.6599999999999993E-2</v>
      </c>
    </row>
    <row r="11" spans="1:27">
      <c r="A11">
        <v>10</v>
      </c>
      <c r="B11" t="s">
        <v>158</v>
      </c>
      <c r="C11">
        <v>30</v>
      </c>
      <c r="D11">
        <v>1.7000000000000001E-2</v>
      </c>
      <c r="E11">
        <v>0.98099999999999998</v>
      </c>
      <c r="F11">
        <v>0.05</v>
      </c>
      <c r="G11">
        <v>5.2999999999999999E-2</v>
      </c>
      <c r="H11">
        <v>4.8000000000000001E-2</v>
      </c>
      <c r="I11">
        <v>7.2999999999999995E-2</v>
      </c>
      <c r="J11">
        <v>5.8999999999999997E-2</v>
      </c>
      <c r="K11">
        <v>2.5999999999999999E-2</v>
      </c>
      <c r="L11">
        <v>5.8000000000000003E-2</v>
      </c>
      <c r="M11">
        <v>3.0000000000000001E-3</v>
      </c>
      <c r="N11">
        <v>2.4E-2</v>
      </c>
      <c r="O11">
        <v>1.7000000000000001E-2</v>
      </c>
      <c r="P11">
        <v>7.0999999999999994E-2</v>
      </c>
      <c r="Q11">
        <v>5.0000000000000001E-3</v>
      </c>
      <c r="R11">
        <v>0.123</v>
      </c>
      <c r="S11">
        <v>0.18099999999999999</v>
      </c>
      <c r="T11">
        <v>9.0999999999999998E-2</v>
      </c>
      <c r="U11">
        <v>2E-3</v>
      </c>
      <c r="V11">
        <v>6.4000000000000001E-2</v>
      </c>
      <c r="W11">
        <v>1.7000000000000001E-2</v>
      </c>
      <c r="Z11" s="1">
        <f t="shared" si="0"/>
        <v>0.13679999999999998</v>
      </c>
      <c r="AA11" s="1">
        <f t="shared" si="1"/>
        <v>5.9500000000000011E-2</v>
      </c>
    </row>
    <row r="12" spans="1:27">
      <c r="A12">
        <v>11</v>
      </c>
      <c r="B12" t="s">
        <v>159</v>
      </c>
      <c r="C12">
        <v>30</v>
      </c>
      <c r="D12">
        <v>1.7999999999999999E-2</v>
      </c>
      <c r="E12">
        <v>0.97699999999999998</v>
      </c>
      <c r="F12">
        <v>1.9E-2</v>
      </c>
      <c r="G12">
        <v>1.9E-2</v>
      </c>
      <c r="H12">
        <v>2.3E-2</v>
      </c>
      <c r="I12">
        <v>6.3E-2</v>
      </c>
      <c r="J12">
        <v>0.17199999999999999</v>
      </c>
      <c r="K12">
        <v>2.3E-2</v>
      </c>
      <c r="L12">
        <v>2.8000000000000001E-2</v>
      </c>
      <c r="M12">
        <v>2E-3</v>
      </c>
      <c r="N12">
        <v>2.7E-2</v>
      </c>
      <c r="O12">
        <v>6.0000000000000001E-3</v>
      </c>
      <c r="P12">
        <v>0.08</v>
      </c>
      <c r="Q12">
        <v>1.2999999999999999E-2</v>
      </c>
      <c r="R12">
        <v>0.22600000000000001</v>
      </c>
      <c r="S12">
        <v>1.2E-2</v>
      </c>
      <c r="T12">
        <v>0.02</v>
      </c>
      <c r="U12">
        <v>3.0000000000000001E-3</v>
      </c>
      <c r="V12">
        <v>7.0000000000000007E-2</v>
      </c>
      <c r="W12">
        <v>0.09</v>
      </c>
      <c r="Z12" s="1">
        <f t="shared" si="0"/>
        <v>0.13439999999999996</v>
      </c>
      <c r="AA12" s="1">
        <f t="shared" si="1"/>
        <v>5.4700000000000006E-2</v>
      </c>
    </row>
    <row r="13" spans="1:27">
      <c r="A13">
        <v>12</v>
      </c>
      <c r="B13" t="s">
        <v>160</v>
      </c>
      <c r="C13">
        <v>30</v>
      </c>
      <c r="D13">
        <v>1.7999999999999999E-2</v>
      </c>
      <c r="E13">
        <v>0.79</v>
      </c>
      <c r="F13">
        <v>4.0000000000000001E-3</v>
      </c>
      <c r="G13">
        <v>2.1999999999999999E-2</v>
      </c>
      <c r="H13">
        <v>4.8000000000000001E-2</v>
      </c>
      <c r="I13">
        <v>2.1999999999999999E-2</v>
      </c>
      <c r="J13">
        <v>4.5999999999999999E-2</v>
      </c>
      <c r="K13">
        <v>0.03</v>
      </c>
      <c r="L13">
        <v>0.01</v>
      </c>
      <c r="M13">
        <v>1.4E-2</v>
      </c>
      <c r="N13">
        <v>8.0000000000000002E-3</v>
      </c>
      <c r="O13">
        <v>4.0000000000000001E-3</v>
      </c>
      <c r="P13">
        <v>6.0999999999999999E-2</v>
      </c>
      <c r="Q13">
        <v>3.0000000000000001E-3</v>
      </c>
      <c r="R13">
        <v>7.9000000000000001E-2</v>
      </c>
      <c r="S13">
        <v>7.0000000000000001E-3</v>
      </c>
      <c r="T13">
        <v>4.5999999999999999E-2</v>
      </c>
      <c r="U13">
        <v>0.33900000000000002</v>
      </c>
      <c r="V13">
        <v>2.8000000000000001E-2</v>
      </c>
      <c r="W13">
        <v>1.6E-2</v>
      </c>
      <c r="Z13" s="1">
        <f t="shared" si="0"/>
        <v>0.10040000000000002</v>
      </c>
      <c r="AA13" s="1">
        <f t="shared" si="1"/>
        <v>5.9100000000000007E-2</v>
      </c>
    </row>
    <row r="14" spans="1:27">
      <c r="A14">
        <v>13</v>
      </c>
      <c r="B14" t="s">
        <v>161</v>
      </c>
      <c r="C14">
        <v>30</v>
      </c>
      <c r="D14">
        <v>1.6E-2</v>
      </c>
      <c r="E14">
        <v>0.80800000000000005</v>
      </c>
      <c r="F14">
        <v>1.0999999999999999E-2</v>
      </c>
      <c r="G14">
        <v>2.8000000000000001E-2</v>
      </c>
      <c r="H14">
        <v>0.05</v>
      </c>
      <c r="I14">
        <v>2.4E-2</v>
      </c>
      <c r="J14">
        <v>6.0000000000000001E-3</v>
      </c>
      <c r="K14">
        <v>2.1999999999999999E-2</v>
      </c>
      <c r="L14">
        <v>1.4999999999999999E-2</v>
      </c>
      <c r="M14">
        <v>4.0000000000000001E-3</v>
      </c>
      <c r="N14">
        <v>5.0000000000000001E-3</v>
      </c>
      <c r="O14">
        <v>3.0000000000000001E-3</v>
      </c>
      <c r="P14">
        <v>3.9E-2</v>
      </c>
      <c r="Q14">
        <v>0.01</v>
      </c>
      <c r="R14">
        <v>5.0999999999999997E-2</v>
      </c>
      <c r="S14">
        <v>4.4999999999999998E-2</v>
      </c>
      <c r="T14">
        <v>2.1999999999999999E-2</v>
      </c>
      <c r="U14">
        <v>0.221</v>
      </c>
      <c r="V14">
        <v>1.7999999999999999E-2</v>
      </c>
      <c r="W14">
        <v>5.0000000000000001E-3</v>
      </c>
      <c r="Z14" s="1">
        <f t="shared" si="0"/>
        <v>9.8400000000000015E-2</v>
      </c>
      <c r="AA14" s="1">
        <f t="shared" si="1"/>
        <v>4.1900000000000007E-2</v>
      </c>
    </row>
    <row r="15" spans="1:27">
      <c r="A15">
        <v>14</v>
      </c>
      <c r="B15" t="s">
        <v>162</v>
      </c>
      <c r="C15">
        <v>30</v>
      </c>
      <c r="D15">
        <v>1.7999999999999999E-2</v>
      </c>
      <c r="E15">
        <v>0.96399999999999997</v>
      </c>
      <c r="F15">
        <v>6.0000000000000001E-3</v>
      </c>
      <c r="G15">
        <v>3.0000000000000001E-3</v>
      </c>
      <c r="H15">
        <v>5.0999999999999997E-2</v>
      </c>
      <c r="I15">
        <v>7.3999999999999996E-2</v>
      </c>
      <c r="J15">
        <v>5.0999999999999997E-2</v>
      </c>
      <c r="K15">
        <v>1.7999999999999999E-2</v>
      </c>
      <c r="L15">
        <v>2.1999999999999999E-2</v>
      </c>
      <c r="M15">
        <v>2E-3</v>
      </c>
      <c r="N15">
        <v>5.0000000000000001E-3</v>
      </c>
      <c r="O15">
        <v>4.0000000000000001E-3</v>
      </c>
      <c r="P15">
        <v>4.2999999999999997E-2</v>
      </c>
      <c r="Q15">
        <v>4.8000000000000001E-2</v>
      </c>
      <c r="R15">
        <v>0.153</v>
      </c>
      <c r="S15">
        <v>7.0000000000000001E-3</v>
      </c>
      <c r="T15">
        <v>1.0999999999999999E-2</v>
      </c>
      <c r="U15">
        <v>3.3000000000000002E-2</v>
      </c>
      <c r="V15">
        <v>4.1000000000000002E-2</v>
      </c>
      <c r="W15">
        <v>3.0000000000000001E-3</v>
      </c>
      <c r="Z15" s="1">
        <f t="shared" si="0"/>
        <v>0.12090000000000001</v>
      </c>
      <c r="AA15" s="1">
        <f t="shared" si="1"/>
        <v>3.4800000000000005E-2</v>
      </c>
    </row>
    <row r="16" spans="1:27">
      <c r="A16">
        <v>15</v>
      </c>
      <c r="B16" t="s">
        <v>163</v>
      </c>
      <c r="C16">
        <v>30</v>
      </c>
      <c r="D16">
        <v>1.9E-2</v>
      </c>
      <c r="E16">
        <v>0.63900000000000001</v>
      </c>
      <c r="F16">
        <v>0.04</v>
      </c>
      <c r="G16">
        <v>1.2999999999999999E-2</v>
      </c>
      <c r="H16">
        <v>8.5000000000000006E-2</v>
      </c>
      <c r="I16">
        <v>4.8000000000000001E-2</v>
      </c>
      <c r="J16">
        <v>5.0999999999999997E-2</v>
      </c>
      <c r="K16">
        <v>2.1999999999999999E-2</v>
      </c>
      <c r="L16">
        <v>0.02</v>
      </c>
      <c r="M16">
        <v>2E-3</v>
      </c>
      <c r="N16">
        <v>6.4000000000000001E-2</v>
      </c>
      <c r="O16">
        <v>6.3E-2</v>
      </c>
      <c r="P16">
        <v>5.6000000000000001E-2</v>
      </c>
      <c r="Q16">
        <v>9.9000000000000005E-2</v>
      </c>
      <c r="R16">
        <v>0.16500000000000001</v>
      </c>
      <c r="S16">
        <v>3.6999999999999998E-2</v>
      </c>
      <c r="T16">
        <v>0.19</v>
      </c>
      <c r="U16">
        <v>0.26500000000000001</v>
      </c>
      <c r="V16">
        <v>4.9000000000000002E-2</v>
      </c>
      <c r="W16">
        <v>0.16</v>
      </c>
      <c r="Z16" s="1">
        <f t="shared" si="0"/>
        <v>9.3900000000000011E-2</v>
      </c>
      <c r="AA16" s="1">
        <f t="shared" si="1"/>
        <v>0.11480000000000001</v>
      </c>
    </row>
    <row r="17" spans="1:27">
      <c r="A17">
        <v>16</v>
      </c>
      <c r="B17" t="s">
        <v>164</v>
      </c>
      <c r="C17">
        <v>30</v>
      </c>
      <c r="D17">
        <v>1.9E-2</v>
      </c>
      <c r="E17">
        <v>0.94</v>
      </c>
      <c r="F17">
        <v>5.1999999999999998E-2</v>
      </c>
      <c r="G17">
        <v>4.0000000000000001E-3</v>
      </c>
      <c r="H17">
        <v>4.2000000000000003E-2</v>
      </c>
      <c r="I17">
        <v>8.4000000000000005E-2</v>
      </c>
      <c r="J17">
        <v>1.4E-2</v>
      </c>
      <c r="K17">
        <v>1.2E-2</v>
      </c>
      <c r="L17">
        <v>2.3E-2</v>
      </c>
      <c r="M17">
        <v>1.4E-2</v>
      </c>
      <c r="N17">
        <v>2.1000000000000001E-2</v>
      </c>
      <c r="O17">
        <v>2E-3</v>
      </c>
      <c r="P17">
        <v>0.05</v>
      </c>
      <c r="Q17">
        <v>1.7999999999999999E-2</v>
      </c>
      <c r="R17">
        <v>6.3E-2</v>
      </c>
      <c r="S17">
        <v>0.42099999999999999</v>
      </c>
      <c r="T17">
        <v>2.5999999999999999E-2</v>
      </c>
      <c r="U17">
        <v>2E-3</v>
      </c>
      <c r="V17">
        <v>4.3999999999999997E-2</v>
      </c>
      <c r="W17">
        <v>5.6000000000000001E-2</v>
      </c>
      <c r="Z17" s="1">
        <f t="shared" si="0"/>
        <v>0.12039999999999999</v>
      </c>
      <c r="AA17" s="1">
        <f t="shared" si="1"/>
        <v>7.0300000000000001E-2</v>
      </c>
    </row>
    <row r="18" spans="1:27">
      <c r="A18">
        <v>17</v>
      </c>
      <c r="B18" t="s">
        <v>165</v>
      </c>
      <c r="C18">
        <v>30</v>
      </c>
      <c r="D18">
        <v>1.6E-2</v>
      </c>
      <c r="E18">
        <v>0.97799999999999998</v>
      </c>
      <c r="F18">
        <v>1.4E-2</v>
      </c>
      <c r="G18">
        <v>1.4999999999999999E-2</v>
      </c>
      <c r="H18">
        <v>4.4999999999999998E-2</v>
      </c>
      <c r="I18">
        <v>0.04</v>
      </c>
      <c r="J18">
        <v>4.0000000000000001E-3</v>
      </c>
      <c r="K18">
        <v>0.02</v>
      </c>
      <c r="L18">
        <v>3.5000000000000003E-2</v>
      </c>
      <c r="M18">
        <v>8.2000000000000003E-2</v>
      </c>
      <c r="N18">
        <v>2E-3</v>
      </c>
      <c r="O18">
        <v>3.0000000000000001E-3</v>
      </c>
      <c r="P18">
        <v>3.5999999999999997E-2</v>
      </c>
      <c r="Q18">
        <v>1.0999999999999999E-2</v>
      </c>
      <c r="R18">
        <v>2.5000000000000001E-2</v>
      </c>
      <c r="S18">
        <v>8.0000000000000002E-3</v>
      </c>
      <c r="T18">
        <v>5.0000000000000001E-3</v>
      </c>
      <c r="U18">
        <v>3.0000000000000001E-3</v>
      </c>
      <c r="V18">
        <v>1.7999999999999999E-2</v>
      </c>
      <c r="W18">
        <v>3.0000000000000001E-3</v>
      </c>
      <c r="Z18" s="1">
        <f t="shared" si="0"/>
        <v>0.12489999999999998</v>
      </c>
      <c r="AA18" s="1">
        <f t="shared" si="1"/>
        <v>1.14E-2</v>
      </c>
    </row>
    <row r="19" spans="1:27">
      <c r="A19">
        <v>18</v>
      </c>
      <c r="B19" t="s">
        <v>166</v>
      </c>
      <c r="C19">
        <v>30</v>
      </c>
      <c r="D19">
        <v>1.7000000000000001E-2</v>
      </c>
      <c r="E19">
        <v>0.98699999999999999</v>
      </c>
      <c r="F19">
        <v>0.04</v>
      </c>
      <c r="G19">
        <v>7.0000000000000001E-3</v>
      </c>
      <c r="H19">
        <v>3.2000000000000001E-2</v>
      </c>
      <c r="I19">
        <v>0.09</v>
      </c>
      <c r="J19">
        <v>5.3999999999999999E-2</v>
      </c>
      <c r="K19">
        <v>1.4E-2</v>
      </c>
      <c r="L19">
        <v>5.1999999999999998E-2</v>
      </c>
      <c r="M19">
        <v>2E-3</v>
      </c>
      <c r="N19">
        <v>8.0000000000000002E-3</v>
      </c>
      <c r="O19">
        <v>5.0000000000000001E-3</v>
      </c>
      <c r="P19">
        <v>5.1999999999999998E-2</v>
      </c>
      <c r="Q19">
        <v>1.7999999999999999E-2</v>
      </c>
      <c r="R19">
        <v>6.0999999999999999E-2</v>
      </c>
      <c r="S19">
        <v>1.2999999999999999E-2</v>
      </c>
      <c r="T19">
        <v>6.0000000000000001E-3</v>
      </c>
      <c r="U19">
        <v>1E-3</v>
      </c>
      <c r="V19">
        <v>4.9000000000000002E-2</v>
      </c>
      <c r="W19">
        <v>3.0000000000000001E-3</v>
      </c>
      <c r="Z19" s="1">
        <f t="shared" si="0"/>
        <v>0.1295</v>
      </c>
      <c r="AA19" s="1">
        <f t="shared" si="1"/>
        <v>2.1600000000000001E-2</v>
      </c>
    </row>
    <row r="20" spans="1:27">
      <c r="A20">
        <v>19</v>
      </c>
      <c r="B20" t="s">
        <v>167</v>
      </c>
      <c r="C20">
        <v>30</v>
      </c>
      <c r="D20">
        <v>1.7000000000000001E-2</v>
      </c>
      <c r="E20">
        <v>0.624</v>
      </c>
      <c r="F20">
        <v>1.0999999999999999E-2</v>
      </c>
      <c r="G20">
        <v>0.13600000000000001</v>
      </c>
      <c r="H20">
        <v>5.7000000000000002E-2</v>
      </c>
      <c r="I20">
        <v>1.6E-2</v>
      </c>
      <c r="J20">
        <v>0.02</v>
      </c>
      <c r="K20">
        <v>3.4000000000000002E-2</v>
      </c>
      <c r="L20">
        <v>1.9E-2</v>
      </c>
      <c r="M20">
        <v>0.122</v>
      </c>
      <c r="N20">
        <v>4.0000000000000001E-3</v>
      </c>
      <c r="O20">
        <v>8.0000000000000002E-3</v>
      </c>
      <c r="P20">
        <v>4.3999999999999997E-2</v>
      </c>
      <c r="Q20">
        <v>1.4E-2</v>
      </c>
      <c r="R20">
        <v>0.01</v>
      </c>
      <c r="S20">
        <v>1.9E-2</v>
      </c>
      <c r="T20">
        <v>1.2E-2</v>
      </c>
      <c r="U20">
        <v>3.0000000000000001E-3</v>
      </c>
      <c r="V20">
        <v>1.4999999999999999E-2</v>
      </c>
      <c r="W20">
        <v>3.0000000000000001E-3</v>
      </c>
      <c r="Z20" s="1">
        <f t="shared" si="0"/>
        <v>0.1056</v>
      </c>
      <c r="AA20" s="1">
        <f t="shared" si="1"/>
        <v>1.32E-2</v>
      </c>
    </row>
    <row r="21" spans="1:27">
      <c r="A21">
        <v>20</v>
      </c>
      <c r="B21" t="s">
        <v>168</v>
      </c>
      <c r="C21">
        <v>30</v>
      </c>
      <c r="D21">
        <v>1.4E-2</v>
      </c>
      <c r="E21">
        <v>0.97899999999999998</v>
      </c>
      <c r="F21">
        <v>0.04</v>
      </c>
      <c r="G21">
        <v>0.17299999999999999</v>
      </c>
      <c r="H21">
        <v>4.4999999999999998E-2</v>
      </c>
      <c r="I21">
        <v>3.5000000000000003E-2</v>
      </c>
      <c r="J21">
        <v>2.1000000000000001E-2</v>
      </c>
      <c r="K21">
        <v>3.5000000000000003E-2</v>
      </c>
      <c r="L21">
        <v>5.3999999999999999E-2</v>
      </c>
      <c r="M21">
        <v>1.7000000000000001E-2</v>
      </c>
      <c r="N21">
        <v>5.0000000000000001E-3</v>
      </c>
      <c r="O21">
        <v>1.6E-2</v>
      </c>
      <c r="P21">
        <v>6.6000000000000003E-2</v>
      </c>
      <c r="Q21">
        <v>8.9999999999999993E-3</v>
      </c>
      <c r="R21">
        <v>2.8000000000000001E-2</v>
      </c>
      <c r="S21">
        <v>1.0999999999999999E-2</v>
      </c>
      <c r="T21">
        <v>1.0999999999999999E-2</v>
      </c>
      <c r="U21">
        <v>1E-3</v>
      </c>
      <c r="V21">
        <v>3.1E-2</v>
      </c>
      <c r="W21">
        <v>3.0000000000000001E-3</v>
      </c>
      <c r="Z21" s="1">
        <f t="shared" si="0"/>
        <v>0.14129999999999995</v>
      </c>
      <c r="AA21" s="1">
        <f t="shared" si="1"/>
        <v>1.8100000000000002E-2</v>
      </c>
    </row>
    <row r="22" spans="1:27">
      <c r="A22">
        <v>21</v>
      </c>
      <c r="B22" t="s">
        <v>169</v>
      </c>
      <c r="C22">
        <v>30</v>
      </c>
      <c r="D22">
        <v>1.4E-2</v>
      </c>
      <c r="E22">
        <v>0.61</v>
      </c>
      <c r="F22">
        <v>6.6000000000000003E-2</v>
      </c>
      <c r="G22">
        <v>0.375</v>
      </c>
      <c r="H22">
        <v>6.7000000000000004E-2</v>
      </c>
      <c r="I22">
        <v>2.1999999999999999E-2</v>
      </c>
      <c r="J22">
        <v>5.0999999999999997E-2</v>
      </c>
      <c r="K22">
        <v>1.2999999999999999E-2</v>
      </c>
      <c r="L22">
        <v>2.5000000000000001E-2</v>
      </c>
      <c r="M22">
        <v>1E-3</v>
      </c>
      <c r="N22">
        <v>0.13700000000000001</v>
      </c>
      <c r="O22">
        <v>6.6000000000000003E-2</v>
      </c>
      <c r="P22">
        <v>3.4000000000000002E-2</v>
      </c>
      <c r="Q22">
        <v>0.158</v>
      </c>
      <c r="R22">
        <v>0.11899999999999999</v>
      </c>
      <c r="S22">
        <v>7.9000000000000001E-2</v>
      </c>
      <c r="T22">
        <v>0.17399999999999999</v>
      </c>
      <c r="U22">
        <v>2E-3</v>
      </c>
      <c r="V22">
        <v>0.04</v>
      </c>
      <c r="W22">
        <v>0.22800000000000001</v>
      </c>
      <c r="Z22" s="1">
        <f t="shared" si="0"/>
        <v>0.12439999999999996</v>
      </c>
      <c r="AA22" s="1">
        <f t="shared" si="1"/>
        <v>0.10369999999999999</v>
      </c>
    </row>
    <row r="23" spans="1:27">
      <c r="A23">
        <v>22</v>
      </c>
      <c r="B23" t="s">
        <v>170</v>
      </c>
      <c r="C23">
        <v>30</v>
      </c>
      <c r="D23">
        <v>1.4999999999999999E-2</v>
      </c>
      <c r="E23">
        <v>0.67100000000000004</v>
      </c>
      <c r="F23">
        <v>5.0000000000000001E-3</v>
      </c>
      <c r="G23">
        <v>0.4</v>
      </c>
      <c r="H23">
        <v>4.2000000000000003E-2</v>
      </c>
      <c r="I23">
        <v>1.9E-2</v>
      </c>
      <c r="J23">
        <v>7.2999999999999995E-2</v>
      </c>
      <c r="K23">
        <v>1.9E-2</v>
      </c>
      <c r="L23">
        <v>2.3E-2</v>
      </c>
      <c r="M23">
        <v>1E-3</v>
      </c>
      <c r="N23">
        <v>3.4000000000000002E-2</v>
      </c>
      <c r="O23">
        <v>5.8000000000000003E-2</v>
      </c>
      <c r="P23">
        <v>0.05</v>
      </c>
      <c r="Q23">
        <v>3.5999999999999997E-2</v>
      </c>
      <c r="R23">
        <v>0.10199999999999999</v>
      </c>
      <c r="S23">
        <v>6.0000000000000001E-3</v>
      </c>
      <c r="T23">
        <v>6.3E-2</v>
      </c>
      <c r="U23">
        <v>0.01</v>
      </c>
      <c r="V23">
        <v>3.7999999999999999E-2</v>
      </c>
      <c r="W23">
        <v>1.2E-2</v>
      </c>
      <c r="Z23" s="1">
        <f t="shared" si="0"/>
        <v>0.12679999999999997</v>
      </c>
      <c r="AA23" s="1">
        <f t="shared" si="1"/>
        <v>4.0900000000000006E-2</v>
      </c>
    </row>
    <row r="24" spans="1:27">
      <c r="A24">
        <v>23</v>
      </c>
      <c r="B24" t="s">
        <v>171</v>
      </c>
      <c r="C24">
        <v>30</v>
      </c>
      <c r="D24">
        <v>1.2E-2</v>
      </c>
      <c r="E24">
        <v>0.96799999999999997</v>
      </c>
      <c r="F24">
        <v>0.182</v>
      </c>
      <c r="G24">
        <v>0.06</v>
      </c>
      <c r="H24">
        <v>5.0999999999999997E-2</v>
      </c>
      <c r="I24">
        <v>4.1000000000000002E-2</v>
      </c>
      <c r="J24">
        <v>0.22800000000000001</v>
      </c>
      <c r="K24">
        <v>1.4999999999999999E-2</v>
      </c>
      <c r="L24">
        <v>5.3999999999999999E-2</v>
      </c>
      <c r="M24">
        <v>2E-3</v>
      </c>
      <c r="N24">
        <v>2.9000000000000001E-2</v>
      </c>
      <c r="O24">
        <v>3.3000000000000002E-2</v>
      </c>
      <c r="P24">
        <v>5.1999999999999998E-2</v>
      </c>
      <c r="Q24">
        <v>0.28899999999999998</v>
      </c>
      <c r="R24">
        <v>0.14799999999999999</v>
      </c>
      <c r="S24">
        <v>3.5000000000000003E-2</v>
      </c>
      <c r="T24">
        <v>3.6999999999999998E-2</v>
      </c>
      <c r="U24">
        <v>2E-3</v>
      </c>
      <c r="V24">
        <v>0.05</v>
      </c>
      <c r="W24">
        <v>1.7000000000000001E-2</v>
      </c>
      <c r="Z24" s="1">
        <f t="shared" si="0"/>
        <v>0.16129999999999997</v>
      </c>
      <c r="AA24" s="1">
        <f t="shared" si="1"/>
        <v>6.9200000000000012E-2</v>
      </c>
    </row>
    <row r="25" spans="1:27">
      <c r="A25">
        <v>24</v>
      </c>
      <c r="B25" t="s">
        <v>172</v>
      </c>
      <c r="C25">
        <v>30</v>
      </c>
      <c r="D25">
        <v>1.0999999999999999E-2</v>
      </c>
      <c r="E25">
        <v>0.113</v>
      </c>
      <c r="F25">
        <v>0.14299999999999999</v>
      </c>
      <c r="G25">
        <v>0.33</v>
      </c>
      <c r="H25">
        <v>9.1999999999999998E-2</v>
      </c>
      <c r="I25">
        <v>7.0999999999999994E-2</v>
      </c>
      <c r="J25">
        <v>0.14299999999999999</v>
      </c>
      <c r="K25">
        <v>1.2E-2</v>
      </c>
      <c r="L25">
        <v>5.0999999999999997E-2</v>
      </c>
      <c r="M25">
        <v>1.6E-2</v>
      </c>
      <c r="N25">
        <v>6.0999999999999999E-2</v>
      </c>
      <c r="O25">
        <v>0.55800000000000005</v>
      </c>
      <c r="P25">
        <v>0.217</v>
      </c>
      <c r="Q25">
        <v>0.378</v>
      </c>
      <c r="R25">
        <v>0.156</v>
      </c>
      <c r="S25">
        <v>6.8000000000000005E-2</v>
      </c>
      <c r="T25">
        <v>0.77300000000000002</v>
      </c>
      <c r="U25">
        <v>0.91400000000000003</v>
      </c>
      <c r="V25">
        <v>0.254</v>
      </c>
      <c r="W25">
        <v>1.4999999999999999E-2</v>
      </c>
      <c r="Z25" s="1">
        <f t="shared" si="0"/>
        <v>9.8199999999999996E-2</v>
      </c>
      <c r="AA25" s="1">
        <f t="shared" si="1"/>
        <v>0.33940000000000003</v>
      </c>
    </row>
    <row r="26" spans="1:27">
      <c r="A26">
        <v>25</v>
      </c>
      <c r="B26" t="s">
        <v>173</v>
      </c>
      <c r="C26">
        <v>30</v>
      </c>
      <c r="D26">
        <v>1.4E-2</v>
      </c>
      <c r="E26">
        <v>0.52100000000000002</v>
      </c>
      <c r="F26">
        <v>5.0000000000000001E-3</v>
      </c>
      <c r="G26">
        <v>0.19600000000000001</v>
      </c>
      <c r="H26">
        <v>5.1999999999999998E-2</v>
      </c>
      <c r="I26">
        <v>6.3E-2</v>
      </c>
      <c r="J26">
        <v>5.0999999999999997E-2</v>
      </c>
      <c r="K26">
        <v>0.02</v>
      </c>
      <c r="L26">
        <v>1.0999999999999999E-2</v>
      </c>
      <c r="M26">
        <v>1.4E-2</v>
      </c>
      <c r="N26">
        <v>3.0000000000000001E-3</v>
      </c>
      <c r="O26">
        <v>0.20899999999999999</v>
      </c>
      <c r="P26">
        <v>0.45800000000000002</v>
      </c>
      <c r="Q26">
        <v>7.0000000000000001E-3</v>
      </c>
      <c r="R26">
        <v>8.0000000000000002E-3</v>
      </c>
      <c r="S26">
        <v>5.5E-2</v>
      </c>
      <c r="T26">
        <v>0.78700000000000003</v>
      </c>
      <c r="U26">
        <v>0.98</v>
      </c>
      <c r="V26">
        <v>4.5999999999999999E-2</v>
      </c>
      <c r="W26">
        <v>4.0000000000000001E-3</v>
      </c>
      <c r="Z26" s="1">
        <f t="shared" si="0"/>
        <v>9.4700000000000006E-2</v>
      </c>
      <c r="AA26" s="1">
        <f t="shared" si="1"/>
        <v>0.25569999999999998</v>
      </c>
    </row>
    <row r="27" spans="1:27">
      <c r="A27">
        <v>26</v>
      </c>
      <c r="B27" t="s">
        <v>174</v>
      </c>
      <c r="C27">
        <v>30</v>
      </c>
      <c r="D27">
        <v>1.2E-2</v>
      </c>
      <c r="E27">
        <v>0.27400000000000002</v>
      </c>
      <c r="F27">
        <v>3.0000000000000001E-3</v>
      </c>
      <c r="G27">
        <v>0.97799999999999998</v>
      </c>
      <c r="H27">
        <v>1.7999999999999999E-2</v>
      </c>
      <c r="I27">
        <v>8.4000000000000005E-2</v>
      </c>
      <c r="J27">
        <v>0.17</v>
      </c>
      <c r="K27">
        <v>3.4000000000000002E-2</v>
      </c>
      <c r="L27">
        <v>8.9999999999999993E-3</v>
      </c>
      <c r="M27">
        <v>5.2999999999999999E-2</v>
      </c>
      <c r="N27">
        <v>6.8000000000000005E-2</v>
      </c>
      <c r="O27">
        <v>0.42099999999999999</v>
      </c>
      <c r="P27">
        <v>0.35699999999999998</v>
      </c>
      <c r="Q27">
        <v>4.0000000000000001E-3</v>
      </c>
      <c r="R27">
        <v>1.9E-2</v>
      </c>
      <c r="S27">
        <v>0.27400000000000002</v>
      </c>
      <c r="T27">
        <v>4.5999999999999999E-2</v>
      </c>
      <c r="U27">
        <v>7.0000000000000001E-3</v>
      </c>
      <c r="V27">
        <v>0.28499999999999998</v>
      </c>
      <c r="W27">
        <v>7.5999999999999998E-2</v>
      </c>
      <c r="Z27" s="1">
        <f t="shared" si="0"/>
        <v>0.16349999999999998</v>
      </c>
      <c r="AA27" s="1">
        <f t="shared" si="1"/>
        <v>0.15570000000000001</v>
      </c>
    </row>
    <row r="28" spans="1:27">
      <c r="A28">
        <v>27</v>
      </c>
      <c r="B28" t="s">
        <v>175</v>
      </c>
      <c r="C28">
        <v>30</v>
      </c>
      <c r="D28">
        <v>0.01</v>
      </c>
      <c r="E28">
        <v>0.48599999999999999</v>
      </c>
      <c r="F28">
        <v>0.1</v>
      </c>
      <c r="G28">
        <v>0.66800000000000004</v>
      </c>
      <c r="H28">
        <v>2.1999999999999999E-2</v>
      </c>
      <c r="I28">
        <v>0.08</v>
      </c>
      <c r="J28">
        <v>0.46600000000000003</v>
      </c>
      <c r="K28">
        <v>1.7000000000000001E-2</v>
      </c>
      <c r="L28">
        <v>7.0000000000000001E-3</v>
      </c>
      <c r="M28">
        <v>0.89700000000000002</v>
      </c>
      <c r="N28">
        <v>1.6E-2</v>
      </c>
      <c r="O28">
        <v>0.66600000000000004</v>
      </c>
      <c r="P28">
        <v>3.6999999999999998E-2</v>
      </c>
      <c r="Q28">
        <v>1.6E-2</v>
      </c>
      <c r="R28">
        <v>0.745</v>
      </c>
      <c r="S28">
        <v>0.13</v>
      </c>
      <c r="T28">
        <v>0.20399999999999999</v>
      </c>
      <c r="U28">
        <v>2.4E-2</v>
      </c>
      <c r="V28">
        <v>0.35</v>
      </c>
      <c r="W28">
        <v>0.39500000000000002</v>
      </c>
      <c r="Z28" s="1">
        <f t="shared" si="0"/>
        <v>0.27529999999999999</v>
      </c>
      <c r="AA28" s="1">
        <f t="shared" si="1"/>
        <v>0.25829999999999997</v>
      </c>
    </row>
    <row r="29" spans="1:27">
      <c r="A29">
        <v>28</v>
      </c>
      <c r="B29" t="s">
        <v>176</v>
      </c>
      <c r="C29">
        <v>30</v>
      </c>
      <c r="D29">
        <v>1.2E-2</v>
      </c>
      <c r="E29">
        <v>0.78900000000000003</v>
      </c>
      <c r="F29">
        <v>0.23200000000000001</v>
      </c>
      <c r="G29">
        <v>0.73199999999999998</v>
      </c>
      <c r="H29">
        <v>2.1000000000000001E-2</v>
      </c>
      <c r="I29">
        <v>7.2999999999999995E-2</v>
      </c>
      <c r="J29">
        <v>0.17399999999999999</v>
      </c>
      <c r="K29">
        <v>0.01</v>
      </c>
      <c r="L29">
        <v>6.9000000000000006E-2</v>
      </c>
      <c r="M29">
        <v>2E-3</v>
      </c>
      <c r="N29">
        <v>0.01</v>
      </c>
      <c r="O29">
        <v>0.82</v>
      </c>
      <c r="P29">
        <v>2.7E-2</v>
      </c>
      <c r="Q29">
        <v>7.0000000000000001E-3</v>
      </c>
      <c r="R29">
        <v>0.54</v>
      </c>
      <c r="S29">
        <v>8.0000000000000002E-3</v>
      </c>
      <c r="T29">
        <v>2.1000000000000001E-2</v>
      </c>
      <c r="U29">
        <v>2.3E-2</v>
      </c>
      <c r="V29">
        <v>6.7000000000000004E-2</v>
      </c>
      <c r="W29">
        <v>2.8000000000000001E-2</v>
      </c>
      <c r="Z29" s="1">
        <f t="shared" si="0"/>
        <v>0.21139999999999995</v>
      </c>
      <c r="AA29" s="1">
        <f t="shared" si="1"/>
        <v>0.15509999999999996</v>
      </c>
    </row>
    <row r="30" spans="1:27">
      <c r="A30">
        <v>29</v>
      </c>
      <c r="B30" t="s">
        <v>177</v>
      </c>
      <c r="C30">
        <v>30</v>
      </c>
      <c r="D30">
        <v>1.2999999999999999E-2</v>
      </c>
      <c r="E30">
        <v>0.92200000000000004</v>
      </c>
      <c r="F30">
        <v>9.1999999999999998E-2</v>
      </c>
      <c r="G30">
        <v>0.93899999999999995</v>
      </c>
      <c r="H30">
        <v>1.7000000000000001E-2</v>
      </c>
      <c r="I30">
        <v>0.21</v>
      </c>
      <c r="J30">
        <v>0.627</v>
      </c>
      <c r="K30">
        <v>5.3999999999999999E-2</v>
      </c>
      <c r="L30">
        <v>1.2999999999999999E-2</v>
      </c>
      <c r="M30">
        <v>8.5000000000000006E-2</v>
      </c>
      <c r="N30">
        <v>6.3E-2</v>
      </c>
      <c r="O30">
        <v>0.90800000000000003</v>
      </c>
      <c r="P30">
        <v>5.8000000000000003E-2</v>
      </c>
      <c r="Q30">
        <v>3.0000000000000001E-3</v>
      </c>
      <c r="R30">
        <v>0.59899999999999998</v>
      </c>
      <c r="S30">
        <v>0.32800000000000001</v>
      </c>
      <c r="T30">
        <v>2.1999999999999999E-2</v>
      </c>
      <c r="U30">
        <v>8.0000000000000002E-3</v>
      </c>
      <c r="V30">
        <v>0.16300000000000001</v>
      </c>
      <c r="W30">
        <v>4.8000000000000001E-2</v>
      </c>
      <c r="Z30" s="1">
        <f t="shared" si="0"/>
        <v>0.29720000000000002</v>
      </c>
      <c r="AA30" s="1">
        <f t="shared" si="1"/>
        <v>0.22000000000000003</v>
      </c>
    </row>
    <row r="31" spans="1:27">
      <c r="A31">
        <v>30</v>
      </c>
      <c r="B31" t="s">
        <v>178</v>
      </c>
      <c r="C31">
        <v>30</v>
      </c>
      <c r="D31">
        <v>1.0999999999999999E-2</v>
      </c>
      <c r="E31">
        <v>0.26900000000000002</v>
      </c>
      <c r="F31">
        <v>0.20200000000000001</v>
      </c>
      <c r="G31">
        <v>4.5999999999999999E-2</v>
      </c>
      <c r="H31">
        <v>2.3E-2</v>
      </c>
      <c r="I31">
        <v>9.4E-2</v>
      </c>
      <c r="J31">
        <v>0.29599999999999999</v>
      </c>
      <c r="K31">
        <v>0.13100000000000001</v>
      </c>
      <c r="L31">
        <v>0.06</v>
      </c>
      <c r="M31">
        <v>0.96099999999999997</v>
      </c>
      <c r="N31">
        <v>7.0000000000000001E-3</v>
      </c>
      <c r="O31">
        <v>0.126</v>
      </c>
      <c r="P31">
        <v>6.7000000000000004E-2</v>
      </c>
      <c r="Q31">
        <v>0.185</v>
      </c>
      <c r="R31">
        <v>0.44400000000000001</v>
      </c>
      <c r="S31">
        <v>3.9E-2</v>
      </c>
      <c r="T31">
        <v>0.34899999999999998</v>
      </c>
      <c r="U31">
        <v>3.0000000000000001E-3</v>
      </c>
      <c r="V31">
        <v>0.19600000000000001</v>
      </c>
      <c r="W31">
        <v>9.1999999999999998E-2</v>
      </c>
      <c r="Z31" s="1">
        <f t="shared" si="0"/>
        <v>0.20929999999999999</v>
      </c>
      <c r="AA31" s="1">
        <f t="shared" si="1"/>
        <v>0.15079999999999999</v>
      </c>
    </row>
    <row r="32" spans="1:27">
      <c r="A32">
        <v>31</v>
      </c>
      <c r="B32" t="s">
        <v>179</v>
      </c>
      <c r="C32">
        <v>30</v>
      </c>
      <c r="D32">
        <v>8.0000000000000002E-3</v>
      </c>
      <c r="E32">
        <v>0.40799999999999997</v>
      </c>
      <c r="F32">
        <v>0.88500000000000001</v>
      </c>
      <c r="G32">
        <v>0.47599999999999998</v>
      </c>
      <c r="H32">
        <v>0.03</v>
      </c>
      <c r="I32">
        <v>0.04</v>
      </c>
      <c r="J32">
        <v>0.2</v>
      </c>
      <c r="K32">
        <v>0.377</v>
      </c>
      <c r="L32">
        <v>0.34599999999999997</v>
      </c>
      <c r="M32">
        <v>2.1999999999999999E-2</v>
      </c>
      <c r="N32">
        <v>0.54400000000000004</v>
      </c>
      <c r="O32">
        <v>0.63500000000000001</v>
      </c>
      <c r="P32">
        <v>2.8000000000000001E-2</v>
      </c>
      <c r="Q32">
        <v>0.93</v>
      </c>
      <c r="R32">
        <v>0.378</v>
      </c>
      <c r="S32">
        <v>0.80400000000000005</v>
      </c>
      <c r="T32">
        <v>0.01</v>
      </c>
      <c r="U32">
        <v>2E-3</v>
      </c>
      <c r="V32">
        <v>8.5999999999999993E-2</v>
      </c>
      <c r="W32">
        <v>0.96599999999999997</v>
      </c>
      <c r="Z32" s="1">
        <f t="shared" si="0"/>
        <v>0.2792</v>
      </c>
      <c r="AA32" s="1">
        <f t="shared" si="1"/>
        <v>0.43829999999999991</v>
      </c>
    </row>
    <row r="33" spans="1:27">
      <c r="A33">
        <v>32</v>
      </c>
      <c r="B33" t="s">
        <v>180</v>
      </c>
      <c r="C33">
        <v>30</v>
      </c>
      <c r="D33">
        <v>1.2999999999999999E-2</v>
      </c>
      <c r="E33">
        <v>8.5999999999999993E-2</v>
      </c>
      <c r="F33">
        <v>5.1999999999999998E-2</v>
      </c>
      <c r="G33">
        <v>5.2999999999999999E-2</v>
      </c>
      <c r="H33">
        <v>2.9000000000000001E-2</v>
      </c>
      <c r="I33">
        <v>1.0999999999999999E-2</v>
      </c>
      <c r="J33">
        <v>1.7999999999999999E-2</v>
      </c>
      <c r="K33">
        <v>0.307</v>
      </c>
      <c r="L33">
        <v>4.4999999999999998E-2</v>
      </c>
      <c r="M33">
        <v>5.7000000000000002E-2</v>
      </c>
      <c r="N33">
        <v>3.0000000000000001E-3</v>
      </c>
      <c r="O33">
        <v>1.6E-2</v>
      </c>
      <c r="P33">
        <v>2.5000000000000001E-2</v>
      </c>
      <c r="Q33">
        <v>0.42699999999999999</v>
      </c>
      <c r="R33">
        <v>5.8999999999999997E-2</v>
      </c>
      <c r="S33">
        <v>8.0000000000000002E-3</v>
      </c>
      <c r="T33">
        <v>0.64400000000000002</v>
      </c>
      <c r="U33">
        <v>1.7000000000000001E-2</v>
      </c>
      <c r="V33">
        <v>2.8000000000000001E-2</v>
      </c>
      <c r="W33">
        <v>3.3000000000000002E-2</v>
      </c>
      <c r="Z33" s="1">
        <f t="shared" si="0"/>
        <v>6.7100000000000007E-2</v>
      </c>
      <c r="AA33" s="1">
        <f t="shared" si="1"/>
        <v>0.12599999999999997</v>
      </c>
    </row>
    <row r="34" spans="1:27">
      <c r="A34">
        <v>33</v>
      </c>
      <c r="B34" t="s">
        <v>181</v>
      </c>
      <c r="C34">
        <v>30</v>
      </c>
      <c r="D34">
        <v>1.2E-2</v>
      </c>
      <c r="E34">
        <v>3.5000000000000003E-2</v>
      </c>
      <c r="F34">
        <v>8.0000000000000002E-3</v>
      </c>
      <c r="G34">
        <v>0.53500000000000003</v>
      </c>
      <c r="H34">
        <v>1.2999999999999999E-2</v>
      </c>
      <c r="I34">
        <v>1.4999999999999999E-2</v>
      </c>
      <c r="J34">
        <v>6.5000000000000002E-2</v>
      </c>
      <c r="K34">
        <v>2.9000000000000001E-2</v>
      </c>
      <c r="L34">
        <v>5.0999999999999997E-2</v>
      </c>
      <c r="M34">
        <v>0.93200000000000005</v>
      </c>
      <c r="N34">
        <v>4.0000000000000001E-3</v>
      </c>
      <c r="O34">
        <v>0.10299999999999999</v>
      </c>
      <c r="P34">
        <v>0.18</v>
      </c>
      <c r="Q34">
        <v>8.0000000000000002E-3</v>
      </c>
      <c r="R34">
        <v>0.23</v>
      </c>
      <c r="S34">
        <v>1.9E-2</v>
      </c>
      <c r="T34">
        <v>0.157</v>
      </c>
      <c r="U34">
        <v>1.4999999999999999E-2</v>
      </c>
      <c r="V34">
        <v>0.38200000000000001</v>
      </c>
      <c r="W34">
        <v>5.2999999999999999E-2</v>
      </c>
      <c r="Z34" s="1">
        <f t="shared" si="0"/>
        <v>0.16950000000000004</v>
      </c>
      <c r="AA34" s="1">
        <f t="shared" si="1"/>
        <v>0.11510000000000001</v>
      </c>
    </row>
    <row r="35" spans="1:27">
      <c r="A35">
        <v>34</v>
      </c>
      <c r="B35" t="s">
        <v>182</v>
      </c>
      <c r="C35">
        <v>30</v>
      </c>
      <c r="D35">
        <v>1.4E-2</v>
      </c>
      <c r="E35">
        <v>0.219</v>
      </c>
      <c r="F35">
        <v>0.36499999999999999</v>
      </c>
      <c r="G35">
        <v>3.5999999999999997E-2</v>
      </c>
      <c r="H35">
        <v>2.8000000000000001E-2</v>
      </c>
      <c r="I35">
        <v>1.9E-2</v>
      </c>
      <c r="J35">
        <v>3.1E-2</v>
      </c>
      <c r="K35">
        <v>0.60099999999999998</v>
      </c>
      <c r="L35">
        <v>6.9000000000000006E-2</v>
      </c>
      <c r="M35">
        <v>0.32500000000000001</v>
      </c>
      <c r="N35">
        <v>2.5999999999999999E-2</v>
      </c>
      <c r="O35">
        <v>0.38500000000000001</v>
      </c>
      <c r="P35">
        <v>2.3E-2</v>
      </c>
      <c r="Q35">
        <v>0.54700000000000004</v>
      </c>
      <c r="R35">
        <v>0.88600000000000001</v>
      </c>
      <c r="S35">
        <v>0.53800000000000003</v>
      </c>
      <c r="T35">
        <v>3.2000000000000001E-2</v>
      </c>
      <c r="U35">
        <v>4.0000000000000001E-3</v>
      </c>
      <c r="V35">
        <v>0.11</v>
      </c>
      <c r="W35">
        <v>0.96599999999999997</v>
      </c>
      <c r="Z35" s="1">
        <f t="shared" si="0"/>
        <v>0.17070000000000002</v>
      </c>
      <c r="AA35" s="1">
        <f t="shared" si="1"/>
        <v>0.35170000000000001</v>
      </c>
    </row>
    <row r="36" spans="1:27">
      <c r="A36">
        <v>35</v>
      </c>
      <c r="B36" t="s">
        <v>183</v>
      </c>
      <c r="C36">
        <v>30</v>
      </c>
      <c r="D36">
        <v>0.01</v>
      </c>
      <c r="E36">
        <v>6.6000000000000003E-2</v>
      </c>
      <c r="F36">
        <v>4.5999999999999999E-2</v>
      </c>
      <c r="G36">
        <v>0.27300000000000002</v>
      </c>
      <c r="H36">
        <v>2.4E-2</v>
      </c>
      <c r="I36">
        <v>9.2999999999999999E-2</v>
      </c>
      <c r="J36">
        <v>0.16700000000000001</v>
      </c>
      <c r="K36">
        <v>0.74</v>
      </c>
      <c r="L36">
        <v>4.8000000000000001E-2</v>
      </c>
      <c r="M36">
        <v>0.93899999999999995</v>
      </c>
      <c r="N36">
        <v>0.29299999999999998</v>
      </c>
      <c r="O36">
        <v>0.79300000000000004</v>
      </c>
      <c r="P36">
        <v>0.51800000000000002</v>
      </c>
      <c r="Q36">
        <v>0.68799999999999994</v>
      </c>
      <c r="R36">
        <v>0.755</v>
      </c>
      <c r="S36">
        <v>0.874</v>
      </c>
      <c r="T36">
        <v>0.40799999999999997</v>
      </c>
      <c r="U36">
        <v>7.0000000000000001E-3</v>
      </c>
      <c r="V36">
        <v>0.60699999999999998</v>
      </c>
      <c r="W36">
        <v>0.97399999999999998</v>
      </c>
      <c r="Z36" s="1">
        <f t="shared" si="0"/>
        <v>0.24060000000000001</v>
      </c>
      <c r="AA36" s="1">
        <f t="shared" si="1"/>
        <v>0.5917</v>
      </c>
    </row>
    <row r="37" spans="1:27">
      <c r="A37">
        <v>36</v>
      </c>
      <c r="B37" t="s">
        <v>184</v>
      </c>
      <c r="C37">
        <v>30</v>
      </c>
      <c r="D37">
        <v>1.2E-2</v>
      </c>
      <c r="E37">
        <v>0.40300000000000002</v>
      </c>
      <c r="F37">
        <v>4.0000000000000001E-3</v>
      </c>
      <c r="G37">
        <v>9.7000000000000003E-2</v>
      </c>
      <c r="H37">
        <v>1.4E-2</v>
      </c>
      <c r="I37">
        <v>0.19600000000000001</v>
      </c>
      <c r="J37">
        <v>7.0999999999999994E-2</v>
      </c>
      <c r="K37">
        <v>0.51700000000000002</v>
      </c>
      <c r="L37">
        <v>0.05</v>
      </c>
      <c r="M37">
        <v>6.0000000000000001E-3</v>
      </c>
      <c r="N37">
        <v>2.3E-2</v>
      </c>
      <c r="O37">
        <v>5.0000000000000001E-3</v>
      </c>
      <c r="P37">
        <v>0.49299999999999999</v>
      </c>
      <c r="Q37">
        <v>0.26400000000000001</v>
      </c>
      <c r="R37">
        <v>0.182</v>
      </c>
      <c r="S37">
        <v>0.49299999999999999</v>
      </c>
      <c r="T37">
        <v>1.7999999999999999E-2</v>
      </c>
      <c r="U37">
        <v>5.0000000000000001E-3</v>
      </c>
      <c r="V37">
        <v>0.32100000000000001</v>
      </c>
      <c r="W37">
        <v>0.54100000000000004</v>
      </c>
      <c r="Z37" s="1">
        <f t="shared" si="0"/>
        <v>0.13700000000000001</v>
      </c>
      <c r="AA37" s="1">
        <f t="shared" si="1"/>
        <v>0.23449999999999999</v>
      </c>
    </row>
    <row r="38" spans="1:27">
      <c r="A38">
        <v>37</v>
      </c>
      <c r="B38" t="s">
        <v>185</v>
      </c>
      <c r="C38">
        <v>30</v>
      </c>
      <c r="D38">
        <v>1.6E-2</v>
      </c>
      <c r="E38">
        <v>0.751</v>
      </c>
      <c r="F38">
        <v>2.1999999999999999E-2</v>
      </c>
      <c r="G38">
        <v>8.9999999999999993E-3</v>
      </c>
      <c r="H38">
        <v>0.02</v>
      </c>
      <c r="I38">
        <v>0.17899999999999999</v>
      </c>
      <c r="J38">
        <v>9.0999999999999998E-2</v>
      </c>
      <c r="K38">
        <v>0.22900000000000001</v>
      </c>
      <c r="L38">
        <v>1.4E-2</v>
      </c>
      <c r="M38">
        <v>2.4E-2</v>
      </c>
      <c r="N38">
        <v>8.5000000000000006E-2</v>
      </c>
      <c r="O38">
        <v>7.2999999999999995E-2</v>
      </c>
      <c r="P38">
        <v>0.26100000000000001</v>
      </c>
      <c r="Q38">
        <v>0.52</v>
      </c>
      <c r="R38">
        <v>4.9000000000000002E-2</v>
      </c>
      <c r="S38">
        <v>0.75800000000000001</v>
      </c>
      <c r="T38">
        <v>5.8000000000000003E-2</v>
      </c>
      <c r="U38">
        <v>3.0000000000000001E-3</v>
      </c>
      <c r="V38">
        <v>0.108</v>
      </c>
      <c r="W38">
        <v>0.47</v>
      </c>
      <c r="Z38" s="1">
        <f t="shared" si="0"/>
        <v>0.13550000000000001</v>
      </c>
      <c r="AA38" s="1">
        <f t="shared" si="1"/>
        <v>0.23849999999999999</v>
      </c>
    </row>
    <row r="39" spans="1:27">
      <c r="A39">
        <v>38</v>
      </c>
      <c r="B39" t="s">
        <v>186</v>
      </c>
      <c r="C39">
        <v>30</v>
      </c>
      <c r="D39">
        <v>7.0000000000000001E-3</v>
      </c>
      <c r="E39">
        <v>0.311</v>
      </c>
      <c r="F39">
        <v>1.6E-2</v>
      </c>
      <c r="G39">
        <v>0.88900000000000001</v>
      </c>
      <c r="H39">
        <v>7.3999999999999996E-2</v>
      </c>
      <c r="I39">
        <v>0.33100000000000002</v>
      </c>
      <c r="J39">
        <v>0.28499999999999998</v>
      </c>
      <c r="K39">
        <v>0.48</v>
      </c>
      <c r="L39">
        <v>1.4999999999999999E-2</v>
      </c>
      <c r="M39">
        <v>5.0000000000000001E-3</v>
      </c>
      <c r="N39">
        <v>0.39700000000000002</v>
      </c>
      <c r="O39">
        <v>0.52100000000000002</v>
      </c>
      <c r="P39">
        <v>0.48099999999999998</v>
      </c>
      <c r="Q39">
        <v>0.54800000000000004</v>
      </c>
      <c r="R39">
        <v>1.4999999999999999E-2</v>
      </c>
      <c r="S39">
        <v>0.98099999999999998</v>
      </c>
      <c r="T39">
        <v>0.61</v>
      </c>
      <c r="U39">
        <v>0.93100000000000005</v>
      </c>
      <c r="V39">
        <v>0.112</v>
      </c>
      <c r="W39">
        <v>8.2000000000000003E-2</v>
      </c>
      <c r="Z39" s="1">
        <f t="shared" si="0"/>
        <v>0.24129999999999999</v>
      </c>
      <c r="AA39" s="1">
        <f t="shared" si="1"/>
        <v>0.46779999999999999</v>
      </c>
    </row>
    <row r="40" spans="1:27">
      <c r="A40">
        <v>39</v>
      </c>
      <c r="B40" t="s">
        <v>187</v>
      </c>
      <c r="C40">
        <v>30</v>
      </c>
      <c r="D40">
        <v>1.2E-2</v>
      </c>
      <c r="E40">
        <v>0.16700000000000001</v>
      </c>
      <c r="F40">
        <v>0.54200000000000004</v>
      </c>
      <c r="G40">
        <v>0.14199999999999999</v>
      </c>
      <c r="H40">
        <v>0.10299999999999999</v>
      </c>
      <c r="I40">
        <v>0.22600000000000001</v>
      </c>
      <c r="J40">
        <v>0.78300000000000003</v>
      </c>
      <c r="K40">
        <v>1.6E-2</v>
      </c>
      <c r="L40">
        <v>0.20499999999999999</v>
      </c>
      <c r="M40">
        <v>3.0000000000000001E-3</v>
      </c>
      <c r="N40">
        <v>7.6999999999999999E-2</v>
      </c>
      <c r="O40">
        <v>1.2E-2</v>
      </c>
      <c r="P40">
        <v>0.40600000000000003</v>
      </c>
      <c r="Q40">
        <v>7.0000000000000001E-3</v>
      </c>
      <c r="R40">
        <v>1.2E-2</v>
      </c>
      <c r="S40">
        <v>0.89900000000000002</v>
      </c>
      <c r="T40">
        <v>0.79</v>
      </c>
      <c r="U40">
        <v>0.95899999999999996</v>
      </c>
      <c r="V40">
        <v>4.7E-2</v>
      </c>
      <c r="W40">
        <v>1.7999999999999999E-2</v>
      </c>
      <c r="Z40" s="1">
        <f t="shared" si="0"/>
        <v>0.21990000000000004</v>
      </c>
      <c r="AA40" s="1">
        <f t="shared" si="1"/>
        <v>0.32270000000000004</v>
      </c>
    </row>
    <row r="41" spans="1:27">
      <c r="A41">
        <v>40</v>
      </c>
      <c r="B41" t="s">
        <v>188</v>
      </c>
      <c r="C41">
        <v>30</v>
      </c>
      <c r="D41">
        <v>0.02</v>
      </c>
      <c r="E41">
        <v>0.214</v>
      </c>
      <c r="F41">
        <v>7.0000000000000001E-3</v>
      </c>
      <c r="G41">
        <v>6.0999999999999999E-2</v>
      </c>
      <c r="H41">
        <v>3.4000000000000002E-2</v>
      </c>
      <c r="I41">
        <v>6.5000000000000002E-2</v>
      </c>
      <c r="J41">
        <v>3.6999999999999998E-2</v>
      </c>
      <c r="K41">
        <v>8.5999999999999993E-2</v>
      </c>
      <c r="L41">
        <v>1.2E-2</v>
      </c>
      <c r="M41">
        <v>2.3E-2</v>
      </c>
      <c r="N41">
        <v>1.6E-2</v>
      </c>
      <c r="O41">
        <v>1.4999999999999999E-2</v>
      </c>
      <c r="P41">
        <v>0.34899999999999998</v>
      </c>
      <c r="Q41">
        <v>5.3999999999999999E-2</v>
      </c>
      <c r="R41">
        <v>2.9000000000000001E-2</v>
      </c>
      <c r="S41">
        <v>0.82</v>
      </c>
      <c r="T41">
        <v>8.7999999999999995E-2</v>
      </c>
      <c r="U41">
        <v>0.20499999999999999</v>
      </c>
      <c r="V41">
        <v>0.08</v>
      </c>
      <c r="W41">
        <v>3.2000000000000001E-2</v>
      </c>
      <c r="Z41" s="1">
        <f t="shared" si="0"/>
        <v>5.5899999999999991E-2</v>
      </c>
      <c r="AA41" s="1">
        <f t="shared" si="1"/>
        <v>0.16880000000000001</v>
      </c>
    </row>
    <row r="42" spans="1:27">
      <c r="A42">
        <v>41</v>
      </c>
      <c r="B42" t="s">
        <v>189</v>
      </c>
      <c r="C42">
        <v>30</v>
      </c>
      <c r="D42">
        <v>1.2999999999999999E-2</v>
      </c>
      <c r="E42">
        <v>0.191</v>
      </c>
      <c r="F42">
        <v>1.7000000000000001E-2</v>
      </c>
      <c r="G42">
        <v>1.6E-2</v>
      </c>
      <c r="H42">
        <v>6.4000000000000001E-2</v>
      </c>
      <c r="I42">
        <v>8.9999999999999993E-3</v>
      </c>
      <c r="J42">
        <v>2.5999999999999999E-2</v>
      </c>
      <c r="K42">
        <v>0.247</v>
      </c>
      <c r="L42">
        <v>5.0000000000000001E-3</v>
      </c>
      <c r="M42">
        <v>0.11</v>
      </c>
      <c r="N42">
        <v>3.1E-2</v>
      </c>
      <c r="O42">
        <v>3.7999999999999999E-2</v>
      </c>
      <c r="P42">
        <v>5.0999999999999997E-2</v>
      </c>
      <c r="Q42">
        <v>0.89900000000000002</v>
      </c>
      <c r="R42">
        <v>0.34599999999999997</v>
      </c>
      <c r="S42">
        <v>9.8000000000000004E-2</v>
      </c>
      <c r="T42">
        <v>0.48099999999999998</v>
      </c>
      <c r="U42">
        <v>2E-3</v>
      </c>
      <c r="V42">
        <v>9.4E-2</v>
      </c>
      <c r="W42">
        <v>0.11799999999999999</v>
      </c>
      <c r="Z42" s="1">
        <f t="shared" si="0"/>
        <v>6.9800000000000001E-2</v>
      </c>
      <c r="AA42" s="1">
        <f t="shared" si="1"/>
        <v>0.21580000000000005</v>
      </c>
    </row>
    <row r="43" spans="1:27">
      <c r="A43">
        <v>42</v>
      </c>
      <c r="B43" t="s">
        <v>190</v>
      </c>
      <c r="C43">
        <v>30</v>
      </c>
      <c r="D43">
        <v>0.01</v>
      </c>
      <c r="E43">
        <v>0.97199999999999998</v>
      </c>
      <c r="F43">
        <v>0.15</v>
      </c>
      <c r="G43">
        <v>0.23699999999999999</v>
      </c>
      <c r="H43">
        <v>7.5999999999999998E-2</v>
      </c>
      <c r="I43">
        <v>5.8999999999999997E-2</v>
      </c>
      <c r="J43">
        <v>0.90100000000000002</v>
      </c>
      <c r="K43">
        <v>4.5999999999999999E-2</v>
      </c>
      <c r="L43">
        <v>0.157</v>
      </c>
      <c r="M43">
        <v>0.29299999999999998</v>
      </c>
      <c r="N43">
        <v>6.5000000000000002E-2</v>
      </c>
      <c r="O43">
        <v>0.81499999999999995</v>
      </c>
      <c r="P43">
        <v>8.7999999999999995E-2</v>
      </c>
      <c r="Q43">
        <v>0.20699999999999999</v>
      </c>
      <c r="R43">
        <v>0.85499999999999998</v>
      </c>
      <c r="S43">
        <v>0.186</v>
      </c>
      <c r="T43">
        <v>8.0000000000000002E-3</v>
      </c>
      <c r="U43">
        <v>2E-3</v>
      </c>
      <c r="V43">
        <v>0.19900000000000001</v>
      </c>
      <c r="W43">
        <v>0.49099999999999999</v>
      </c>
      <c r="Z43" s="1">
        <f t="shared" si="0"/>
        <v>0.29009999999999997</v>
      </c>
      <c r="AA43" s="1">
        <f t="shared" si="1"/>
        <v>0.29159999999999997</v>
      </c>
    </row>
    <row r="44" spans="1:27">
      <c r="A44">
        <v>43</v>
      </c>
      <c r="B44" t="s">
        <v>191</v>
      </c>
      <c r="C44">
        <v>30</v>
      </c>
      <c r="D44">
        <v>1.0999999999999999E-2</v>
      </c>
      <c r="E44">
        <v>0.86299999999999999</v>
      </c>
      <c r="F44">
        <v>3.2000000000000001E-2</v>
      </c>
      <c r="G44">
        <v>4.2999999999999997E-2</v>
      </c>
      <c r="H44">
        <v>5.0999999999999997E-2</v>
      </c>
      <c r="I44">
        <v>0.214</v>
      </c>
      <c r="J44">
        <v>0.97699999999999998</v>
      </c>
      <c r="K44">
        <v>3.5999999999999997E-2</v>
      </c>
      <c r="L44">
        <v>0.40699999999999997</v>
      </c>
      <c r="M44">
        <v>3.0000000000000001E-3</v>
      </c>
      <c r="N44">
        <v>0.36399999999999999</v>
      </c>
      <c r="O44">
        <v>0.16</v>
      </c>
      <c r="P44">
        <v>0.55200000000000005</v>
      </c>
      <c r="Q44">
        <v>6.5000000000000002E-2</v>
      </c>
      <c r="R44">
        <v>0.11799999999999999</v>
      </c>
      <c r="S44">
        <v>2.1000000000000001E-2</v>
      </c>
      <c r="T44">
        <v>2.1999999999999999E-2</v>
      </c>
      <c r="U44">
        <v>5.3999999999999999E-2</v>
      </c>
      <c r="V44">
        <v>0.217</v>
      </c>
      <c r="W44">
        <v>0.41099999999999998</v>
      </c>
      <c r="Z44" s="1">
        <f t="shared" si="0"/>
        <v>0.26369999999999999</v>
      </c>
      <c r="AA44" s="1">
        <f t="shared" si="1"/>
        <v>0.19839999999999999</v>
      </c>
    </row>
    <row r="45" spans="1:27">
      <c r="A45">
        <v>44</v>
      </c>
      <c r="B45" t="s">
        <v>192</v>
      </c>
      <c r="C45">
        <v>30</v>
      </c>
      <c r="D45">
        <v>1.2999999999999999E-2</v>
      </c>
      <c r="E45">
        <v>0.28299999999999997</v>
      </c>
      <c r="F45">
        <v>0.28100000000000003</v>
      </c>
      <c r="G45">
        <v>3.4000000000000002E-2</v>
      </c>
      <c r="H45">
        <v>0.09</v>
      </c>
      <c r="I45">
        <v>4.0000000000000001E-3</v>
      </c>
      <c r="J45">
        <v>3.4000000000000002E-2</v>
      </c>
      <c r="K45">
        <v>0.20799999999999999</v>
      </c>
      <c r="L45">
        <v>2.9000000000000001E-2</v>
      </c>
      <c r="M45">
        <v>3.0000000000000001E-3</v>
      </c>
      <c r="N45">
        <v>6.0999999999999999E-2</v>
      </c>
      <c r="O45">
        <v>0.32700000000000001</v>
      </c>
      <c r="P45">
        <v>1.2E-2</v>
      </c>
      <c r="Q45">
        <v>0.51300000000000001</v>
      </c>
      <c r="R45">
        <v>0.42399999999999999</v>
      </c>
      <c r="S45">
        <v>8.1000000000000003E-2</v>
      </c>
      <c r="T45">
        <v>0.35</v>
      </c>
      <c r="U45">
        <v>9.1999999999999998E-2</v>
      </c>
      <c r="V45">
        <v>1.2999999999999999E-2</v>
      </c>
      <c r="W45">
        <v>0.60799999999999998</v>
      </c>
      <c r="Z45" s="1">
        <f t="shared" si="0"/>
        <v>9.7900000000000001E-2</v>
      </c>
      <c r="AA45" s="1">
        <f t="shared" si="1"/>
        <v>0.24809999999999999</v>
      </c>
    </row>
    <row r="46" spans="1:27">
      <c r="A46">
        <v>45</v>
      </c>
      <c r="B46" t="s">
        <v>193</v>
      </c>
      <c r="C46">
        <v>30</v>
      </c>
      <c r="D46">
        <v>8.9999999999999993E-3</v>
      </c>
      <c r="E46">
        <v>0.72</v>
      </c>
      <c r="F46">
        <v>0.09</v>
      </c>
      <c r="G46">
        <v>4.2999999999999997E-2</v>
      </c>
      <c r="H46">
        <v>2.4E-2</v>
      </c>
      <c r="I46">
        <v>0.307</v>
      </c>
      <c r="J46">
        <v>0.95799999999999996</v>
      </c>
      <c r="K46">
        <v>0.752</v>
      </c>
      <c r="L46">
        <v>0.33</v>
      </c>
      <c r="M46">
        <v>7.0000000000000001E-3</v>
      </c>
      <c r="N46">
        <v>0.94799999999999995</v>
      </c>
      <c r="O46">
        <v>0.30299999999999999</v>
      </c>
      <c r="P46">
        <v>0.68500000000000005</v>
      </c>
      <c r="Q46">
        <v>8.5000000000000006E-2</v>
      </c>
      <c r="R46">
        <v>4.5999999999999999E-2</v>
      </c>
      <c r="S46">
        <v>0.69799999999999995</v>
      </c>
      <c r="T46">
        <v>7.0000000000000001E-3</v>
      </c>
      <c r="U46">
        <v>4.2000000000000003E-2</v>
      </c>
      <c r="V46">
        <v>0.10299999999999999</v>
      </c>
      <c r="W46">
        <v>0.60199999999999998</v>
      </c>
      <c r="Z46" s="1">
        <f t="shared" si="0"/>
        <v>0.32399999999999995</v>
      </c>
      <c r="AA46" s="1">
        <f t="shared" si="1"/>
        <v>0.35189999999999999</v>
      </c>
    </row>
    <row r="47" spans="1:27">
      <c r="A47">
        <v>46</v>
      </c>
      <c r="B47" t="s">
        <v>194</v>
      </c>
      <c r="C47">
        <v>30</v>
      </c>
      <c r="D47">
        <v>8.0000000000000002E-3</v>
      </c>
      <c r="E47">
        <v>0.96799999999999997</v>
      </c>
      <c r="F47">
        <v>6.4000000000000001E-2</v>
      </c>
      <c r="G47">
        <v>0.876</v>
      </c>
      <c r="H47">
        <v>2.4E-2</v>
      </c>
      <c r="I47">
        <v>0.29299999999999998</v>
      </c>
      <c r="J47">
        <v>0.97699999999999998</v>
      </c>
      <c r="K47">
        <v>3.2000000000000001E-2</v>
      </c>
      <c r="L47">
        <v>9.2999999999999999E-2</v>
      </c>
      <c r="M47">
        <v>3.0000000000000001E-3</v>
      </c>
      <c r="N47">
        <v>0.48599999999999999</v>
      </c>
      <c r="O47">
        <v>0.16400000000000001</v>
      </c>
      <c r="P47">
        <v>0.53800000000000003</v>
      </c>
      <c r="Q47">
        <v>4.0000000000000001E-3</v>
      </c>
      <c r="R47">
        <v>7.0000000000000001E-3</v>
      </c>
      <c r="S47">
        <v>0.27</v>
      </c>
      <c r="T47">
        <v>0.04</v>
      </c>
      <c r="U47">
        <v>1.4999999999999999E-2</v>
      </c>
      <c r="V47">
        <v>0.11700000000000001</v>
      </c>
      <c r="W47">
        <v>1.9E-2</v>
      </c>
      <c r="Z47" s="1">
        <f t="shared" si="0"/>
        <v>0.33379999999999999</v>
      </c>
      <c r="AA47" s="1">
        <f t="shared" si="1"/>
        <v>0.16599999999999998</v>
      </c>
    </row>
    <row r="48" spans="1:27">
      <c r="A48">
        <v>47</v>
      </c>
      <c r="B48" t="s">
        <v>195</v>
      </c>
      <c r="C48">
        <v>30</v>
      </c>
      <c r="D48">
        <v>1.4999999999999999E-2</v>
      </c>
      <c r="E48">
        <v>0.749</v>
      </c>
      <c r="F48">
        <v>0.28299999999999997</v>
      </c>
      <c r="G48">
        <v>8.0000000000000002E-3</v>
      </c>
      <c r="H48">
        <v>0.109</v>
      </c>
      <c r="I48">
        <v>7.5999999999999998E-2</v>
      </c>
      <c r="J48">
        <v>0.81399999999999995</v>
      </c>
      <c r="K48">
        <v>2.1999999999999999E-2</v>
      </c>
      <c r="L48">
        <v>7.0999999999999994E-2</v>
      </c>
      <c r="M48">
        <v>2E-3</v>
      </c>
      <c r="N48">
        <v>5.1999999999999998E-2</v>
      </c>
      <c r="O48">
        <v>2.4E-2</v>
      </c>
      <c r="P48">
        <v>0.29199999999999998</v>
      </c>
      <c r="Q48">
        <v>1.2999999999999999E-2</v>
      </c>
      <c r="R48">
        <v>6.3E-2</v>
      </c>
      <c r="S48">
        <v>7.0000000000000007E-2</v>
      </c>
      <c r="T48">
        <v>0.745</v>
      </c>
      <c r="U48">
        <v>0.76800000000000002</v>
      </c>
      <c r="V48">
        <v>4.9000000000000002E-2</v>
      </c>
      <c r="W48">
        <v>8.9999999999999993E-3</v>
      </c>
      <c r="Z48" s="1">
        <f t="shared" si="0"/>
        <v>0.21489999999999995</v>
      </c>
      <c r="AA48" s="1">
        <f t="shared" si="1"/>
        <v>0.20849999999999999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1.6916666666666674E-2</v>
      </c>
      <c r="E50" s="2">
        <f t="shared" ref="E50:W50" si="2">AVERAGE(E1:E24)</f>
        <v>0.87649999999999972</v>
      </c>
      <c r="F50" s="2">
        <f t="shared" si="2"/>
        <v>5.1833333333333342E-2</v>
      </c>
      <c r="G50" s="2">
        <f t="shared" si="2"/>
        <v>5.9208333333333335E-2</v>
      </c>
      <c r="H50" s="2">
        <f t="shared" si="2"/>
        <v>4.5541666666666675E-2</v>
      </c>
      <c r="I50" s="2">
        <f t="shared" si="2"/>
        <v>5.1291666666666659E-2</v>
      </c>
      <c r="J50" s="2">
        <f t="shared" si="2"/>
        <v>7.5999999999999998E-2</v>
      </c>
      <c r="K50" s="2">
        <f t="shared" si="2"/>
        <v>2.2125000000000009E-2</v>
      </c>
      <c r="L50" s="2">
        <f t="shared" si="2"/>
        <v>3.0791666666666679E-2</v>
      </c>
      <c r="M50" s="2">
        <f t="shared" si="2"/>
        <v>1.2750000000000003E-2</v>
      </c>
      <c r="N50" s="2">
        <f t="shared" si="2"/>
        <v>1.9625000000000004E-2</v>
      </c>
      <c r="O50" s="2">
        <f t="shared" si="2"/>
        <v>1.9166666666666669E-2</v>
      </c>
      <c r="P50" s="2">
        <f t="shared" si="2"/>
        <v>5.541666666666669E-2</v>
      </c>
      <c r="Q50" s="2">
        <f t="shared" si="2"/>
        <v>4.2083333333333341E-2</v>
      </c>
      <c r="R50" s="2">
        <f t="shared" si="2"/>
        <v>0.10966666666666665</v>
      </c>
      <c r="S50" s="2">
        <f t="shared" si="2"/>
        <v>6.7666666666666667E-2</v>
      </c>
      <c r="T50" s="2">
        <f t="shared" si="2"/>
        <v>4.7999999999999994E-2</v>
      </c>
      <c r="U50" s="2">
        <f t="shared" si="2"/>
        <v>5.8666666666666645E-2</v>
      </c>
      <c r="V50" s="2">
        <f t="shared" si="2"/>
        <v>4.0875000000000015E-2</v>
      </c>
      <c r="W50" s="2">
        <f t="shared" si="2"/>
        <v>6.0208333333333315E-2</v>
      </c>
      <c r="Y50" s="1" t="s">
        <v>0</v>
      </c>
      <c r="Z50" s="2">
        <f>AVERAGE(Z1:Z24)</f>
        <v>0.12429583333333331</v>
      </c>
      <c r="AA50" s="2">
        <f>AVERAGE(AA1:AA24)</f>
        <v>5.2137500000000003E-2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1.1916666666666671E-2</v>
      </c>
      <c r="E51" s="2">
        <f t="shared" ref="E51:W51" si="3">AVERAGE(E25:E48)</f>
        <v>0.44916666666666671</v>
      </c>
      <c r="F51" s="2">
        <f t="shared" si="3"/>
        <v>0.15170833333333331</v>
      </c>
      <c r="G51" s="2">
        <f t="shared" si="3"/>
        <v>0.32154166666666673</v>
      </c>
      <c r="H51" s="2">
        <f t="shared" si="3"/>
        <v>4.3833333333333342E-2</v>
      </c>
      <c r="I51" s="2">
        <f t="shared" si="3"/>
        <v>0.11716666666666668</v>
      </c>
      <c r="J51" s="2">
        <f t="shared" si="3"/>
        <v>0.34841666666666665</v>
      </c>
      <c r="K51" s="2">
        <f t="shared" si="3"/>
        <v>0.2084583333333333</v>
      </c>
      <c r="L51" s="2">
        <f t="shared" si="3"/>
        <v>9.0291666666666673E-2</v>
      </c>
      <c r="M51" s="2">
        <f t="shared" si="3"/>
        <v>0.199375</v>
      </c>
      <c r="N51" s="2">
        <f t="shared" si="3"/>
        <v>0.15429166666666666</v>
      </c>
      <c r="O51" s="2">
        <f t="shared" si="3"/>
        <v>0.33737499999999998</v>
      </c>
      <c r="P51" s="2">
        <f t="shared" si="3"/>
        <v>0.25845833333333329</v>
      </c>
      <c r="Q51" s="2">
        <f t="shared" si="3"/>
        <v>0.26579166666666665</v>
      </c>
      <c r="R51" s="2">
        <f t="shared" si="3"/>
        <v>0.29020833333333335</v>
      </c>
      <c r="S51" s="2">
        <f t="shared" si="3"/>
        <v>0.35499999999999998</v>
      </c>
      <c r="T51" s="2">
        <f t="shared" si="3"/>
        <v>0.27791666666666665</v>
      </c>
      <c r="U51" s="2">
        <f t="shared" si="3"/>
        <v>0.21174999999999991</v>
      </c>
      <c r="V51" s="2">
        <f t="shared" si="3"/>
        <v>0.16808333333333336</v>
      </c>
      <c r="W51" s="2">
        <f t="shared" si="3"/>
        <v>0.29379166666666667</v>
      </c>
      <c r="Y51" s="1" t="s">
        <v>1</v>
      </c>
      <c r="Z51" s="2">
        <f>AVERAGE(Z25:Z48)</f>
        <v>0.19418749999999999</v>
      </c>
      <c r="AA51" s="2">
        <f>AVERAGE(AA25:AA48)</f>
        <v>0.2612666666666667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5.8736559425440658E-9</v>
      </c>
      <c r="E52" s="3">
        <f t="shared" ref="E52:W52" si="4">TTEST(E1:E24,E25:E48,2,2)</f>
        <v>1.6605207991888663E-7</v>
      </c>
      <c r="F52" s="3">
        <f t="shared" si="4"/>
        <v>3.2588906812608044E-2</v>
      </c>
      <c r="G52" s="3">
        <f t="shared" si="4"/>
        <v>8.9066808116439232E-4</v>
      </c>
      <c r="H52" s="3">
        <f t="shared" si="4"/>
        <v>0.80538562720662221</v>
      </c>
      <c r="I52" s="3">
        <f t="shared" si="4"/>
        <v>3.1631302670662503E-3</v>
      </c>
      <c r="J52" s="3">
        <f t="shared" si="4"/>
        <v>6.6208910077144927E-4</v>
      </c>
      <c r="K52" s="3">
        <f t="shared" si="4"/>
        <v>4.8660495968518106E-4</v>
      </c>
      <c r="L52" s="3">
        <f t="shared" si="4"/>
        <v>1.5740185971837781E-2</v>
      </c>
      <c r="M52" s="3">
        <f t="shared" si="4"/>
        <v>1.1333666312355743E-2</v>
      </c>
      <c r="N52" s="3">
        <f t="shared" si="4"/>
        <v>7.8065628103059061E-3</v>
      </c>
      <c r="O52" s="3">
        <f t="shared" si="4"/>
        <v>6.4257405850225975E-6</v>
      </c>
      <c r="P52" s="3">
        <f t="shared" si="4"/>
        <v>3.5754881624821043E-5</v>
      </c>
      <c r="Q52" s="3">
        <f t="shared" si="4"/>
        <v>8.6471984625105676E-4</v>
      </c>
      <c r="R52" s="3">
        <f t="shared" si="4"/>
        <v>5.6499786764580779E-3</v>
      </c>
      <c r="S52" s="3">
        <f t="shared" si="4"/>
        <v>3.6413656871072672E-4</v>
      </c>
      <c r="T52" s="3">
        <f t="shared" si="4"/>
        <v>5.5194944081560313E-4</v>
      </c>
      <c r="U52" s="3">
        <f t="shared" si="4"/>
        <v>5.9859091095568896E-2</v>
      </c>
      <c r="V52" s="3">
        <f t="shared" si="4"/>
        <v>6.1358576021370174E-5</v>
      </c>
      <c r="W52" s="3">
        <f t="shared" si="4"/>
        <v>2.0703708756975646E-3</v>
      </c>
      <c r="Y52" s="1" t="s">
        <v>16</v>
      </c>
      <c r="Z52" s="3">
        <f>TTEST(Z1:Z24,Z25:Z48,2,2)</f>
        <v>2.889532028426467E-4</v>
      </c>
      <c r="AA52" s="3">
        <f>TTEST(AA1:AA24,AA25:AA48,2,2)</f>
        <v>5.1322644582486853E-11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4.0341237697140599E-4</v>
      </c>
      <c r="E53" s="3">
        <f t="shared" ref="E53:W53" si="5">STDEV(E1:E24)/SQRT(COUNT(E1:E24))</f>
        <v>2.7268857323147273E-2</v>
      </c>
      <c r="F53" s="3">
        <f t="shared" si="5"/>
        <v>1.6018972748672283E-2</v>
      </c>
      <c r="G53" s="3">
        <f t="shared" si="5"/>
        <v>2.2337414117225937E-2</v>
      </c>
      <c r="H53" s="3">
        <f t="shared" si="5"/>
        <v>2.8226434102195793E-3</v>
      </c>
      <c r="I53" s="3">
        <f t="shared" si="5"/>
        <v>5.0499243668703734E-3</v>
      </c>
      <c r="J53" s="3">
        <f t="shared" si="5"/>
        <v>1.4603950229949456E-2</v>
      </c>
      <c r="K53" s="3">
        <f t="shared" si="5"/>
        <v>1.8290257365405004E-3</v>
      </c>
      <c r="L53" s="3">
        <f t="shared" si="5"/>
        <v>2.9371305914295109E-3</v>
      </c>
      <c r="M53" s="3">
        <f t="shared" si="5"/>
        <v>5.8120470838034198E-3</v>
      </c>
      <c r="N53" s="3">
        <f t="shared" si="5"/>
        <v>5.8590981214775252E-3</v>
      </c>
      <c r="O53" s="3">
        <f t="shared" si="5"/>
        <v>4.6678311176600179E-3</v>
      </c>
      <c r="P53" s="3">
        <f t="shared" si="5"/>
        <v>2.7451648314246496E-3</v>
      </c>
      <c r="Q53" s="3">
        <f t="shared" si="5"/>
        <v>1.3721335954872379E-2</v>
      </c>
      <c r="R53" s="3">
        <f t="shared" si="5"/>
        <v>1.2522684730130422E-2</v>
      </c>
      <c r="S53" s="3">
        <f t="shared" si="5"/>
        <v>2.3885192388987307E-2</v>
      </c>
      <c r="T53" s="3">
        <f t="shared" si="5"/>
        <v>1.0519822558706333E-2</v>
      </c>
      <c r="U53" s="3">
        <f t="shared" si="5"/>
        <v>2.4139590028898279E-2</v>
      </c>
      <c r="V53" s="3">
        <f t="shared" si="5"/>
        <v>2.7801786122373458E-3</v>
      </c>
      <c r="W53" s="3">
        <f t="shared" si="5"/>
        <v>2.0242012127051276E-2</v>
      </c>
      <c r="Z53" s="3">
        <f>STDEV(Z1:Z24)/SQRT(COUNT(Z1:Z24))</f>
        <v>3.4062521329160686E-3</v>
      </c>
      <c r="AA53" s="3">
        <f>STDEV(AA1:AA24)/SQRT(COUNT(AA1:AA24))</f>
        <v>5.7706742770943916E-3</v>
      </c>
      <c r="AC53" s="3"/>
      <c r="AD53" s="3"/>
    </row>
    <row r="54" spans="1:30">
      <c r="C54" s="1" t="s">
        <v>1</v>
      </c>
      <c r="D54" s="3">
        <f>STDEV(D25:D48)/SQRT(COUNT(D25:D48))</f>
        <v>5.7394094867014547E-4</v>
      </c>
      <c r="E54" s="3">
        <f t="shared" ref="E54:W54" si="6">STDEV(E25:E48)/SQRT(COUNT(E25:E48))</f>
        <v>6.3776065051318054E-2</v>
      </c>
      <c r="F54" s="3">
        <f t="shared" si="6"/>
        <v>4.2395800617798872E-2</v>
      </c>
      <c r="G54" s="3">
        <f t="shared" si="6"/>
        <v>7.0353635176072613E-2</v>
      </c>
      <c r="H54" s="3">
        <f t="shared" si="6"/>
        <v>6.2894167682722487E-3</v>
      </c>
      <c r="I54" s="3">
        <f t="shared" si="6"/>
        <v>2.0535464786794133E-2</v>
      </c>
      <c r="J54" s="3">
        <f t="shared" si="6"/>
        <v>7.3130341169154331E-2</v>
      </c>
      <c r="K54" s="3">
        <f t="shared" si="6"/>
        <v>4.9595245037342146E-2</v>
      </c>
      <c r="L54" s="3">
        <f t="shared" si="6"/>
        <v>2.3543474985056493E-2</v>
      </c>
      <c r="M54" s="3">
        <f t="shared" si="6"/>
        <v>7.0499224286512549E-2</v>
      </c>
      <c r="N54" s="3">
        <f t="shared" si="6"/>
        <v>4.8049396351403838E-2</v>
      </c>
      <c r="O54" s="3">
        <f t="shared" si="6"/>
        <v>6.2302784864013847E-2</v>
      </c>
      <c r="P54" s="3">
        <f t="shared" si="6"/>
        <v>4.4273359476094849E-2</v>
      </c>
      <c r="Q54" s="3">
        <f t="shared" si="6"/>
        <v>6.1253038350155373E-2</v>
      </c>
      <c r="R54" s="3">
        <f t="shared" si="6"/>
        <v>6.0905277464827538E-2</v>
      </c>
      <c r="S54" s="3">
        <f t="shared" si="6"/>
        <v>7.0725228674176049E-2</v>
      </c>
      <c r="T54" s="3">
        <f t="shared" si="6"/>
        <v>6.1020010873918583E-2</v>
      </c>
      <c r="U54" s="3">
        <f t="shared" si="6"/>
        <v>7.5579817919942061E-2</v>
      </c>
      <c r="V54" s="3">
        <f t="shared" si="6"/>
        <v>2.8700345694697989E-2</v>
      </c>
      <c r="W54" s="3">
        <f t="shared" si="6"/>
        <v>6.8617876446267032E-2</v>
      </c>
      <c r="Z54" s="3">
        <f>STDEV(Z25:Z48)/SQRT(COUNT(Z25:Z48))</f>
        <v>1.7483306025558577E-2</v>
      </c>
      <c r="AA54" s="3">
        <f>STDEV(AA25:AA48)/SQRT(COUNT(AA25:AA48))</f>
        <v>2.3859315674269545E-2</v>
      </c>
      <c r="AC54" s="3"/>
      <c r="AD54" s="3"/>
    </row>
    <row r="55" spans="1:30">
      <c r="D55" s="2">
        <f>D50-D51</f>
        <v>5.0000000000000027E-3</v>
      </c>
      <c r="E55" s="2">
        <f t="shared" ref="E55:W55" si="7">E50-E51</f>
        <v>0.42733333333333301</v>
      </c>
      <c r="F55" s="2">
        <f t="shared" si="7"/>
        <v>-9.9874999999999964E-2</v>
      </c>
      <c r="G55" s="2">
        <f t="shared" si="7"/>
        <v>-0.26233333333333342</v>
      </c>
      <c r="H55" s="2">
        <f t="shared" si="7"/>
        <v>1.7083333333333325E-3</v>
      </c>
      <c r="I55" s="2">
        <f t="shared" si="7"/>
        <v>-6.5875000000000017E-2</v>
      </c>
      <c r="J55" s="2">
        <f t="shared" si="7"/>
        <v>-0.27241666666666664</v>
      </c>
      <c r="K55" s="2">
        <f t="shared" si="7"/>
        <v>-0.1863333333333333</v>
      </c>
      <c r="L55" s="2">
        <f t="shared" si="7"/>
        <v>-5.9499999999999997E-2</v>
      </c>
      <c r="M55" s="2">
        <f t="shared" si="7"/>
        <v>-0.18662499999999999</v>
      </c>
      <c r="N55" s="2">
        <f t="shared" si="7"/>
        <v>-0.13466666666666666</v>
      </c>
      <c r="O55" s="2">
        <f t="shared" si="7"/>
        <v>-0.31820833333333332</v>
      </c>
      <c r="P55" s="2">
        <f t="shared" si="7"/>
        <v>-0.20304166666666659</v>
      </c>
      <c r="Q55" s="2">
        <f t="shared" si="7"/>
        <v>-0.22370833333333331</v>
      </c>
      <c r="R55" s="2">
        <f t="shared" si="7"/>
        <v>-0.18054166666666671</v>
      </c>
      <c r="S55" s="2">
        <f t="shared" si="7"/>
        <v>-0.28733333333333333</v>
      </c>
      <c r="T55" s="2">
        <f t="shared" si="7"/>
        <v>-0.22991666666666666</v>
      </c>
      <c r="U55" s="2">
        <f t="shared" si="7"/>
        <v>-0.15308333333333327</v>
      </c>
      <c r="V55" s="2">
        <f t="shared" si="7"/>
        <v>-0.12720833333333334</v>
      </c>
      <c r="W55" s="2">
        <f t="shared" si="7"/>
        <v>-0.23358333333333337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>Animals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0.31462380952380942</v>
      </c>
      <c r="E58" s="1">
        <f>(E50+0.6*(F50+D50)+0.15*G50)/(1+2*0.6+0.15)</f>
        <v>0.39431117021276579</v>
      </c>
      <c r="F58" s="1">
        <f t="shared" ref="F58:U59" si="9">(F50+0.6*(G50+E50)+0.15*(D50+H50))/(1+2*0.6+2*0.15)</f>
        <v>0.2490508333333333</v>
      </c>
      <c r="G58" s="1">
        <f t="shared" si="9"/>
        <v>0.10272083333333333</v>
      </c>
      <c r="H58" s="1">
        <f t="shared" si="9"/>
        <v>5.2406666666666671E-2</v>
      </c>
      <c r="I58" s="1">
        <f t="shared" si="9"/>
        <v>5.4566666666666666E-2</v>
      </c>
      <c r="J58" s="1">
        <f t="shared" si="9"/>
        <v>5.2600000000000001E-2</v>
      </c>
      <c r="K58" s="1">
        <f t="shared" si="9"/>
        <v>3.8322500000000002E-2</v>
      </c>
      <c r="L58" s="1">
        <f t="shared" si="9"/>
        <v>2.6424166666666676E-2</v>
      </c>
      <c r="M58" s="1">
        <f t="shared" si="9"/>
        <v>1.9677500000000004E-2</v>
      </c>
      <c r="N58" s="1">
        <f t="shared" si="9"/>
        <v>2.0682500000000003E-2</v>
      </c>
      <c r="O58" s="1">
        <f t="shared" si="9"/>
        <v>2.8966666666666675E-2</v>
      </c>
      <c r="P58" s="1">
        <f t="shared" si="9"/>
        <v>4.4624166666666673E-2</v>
      </c>
      <c r="Q58" s="1">
        <f t="shared" si="9"/>
        <v>6.1663333333333334E-2</v>
      </c>
      <c r="R58" s="1">
        <f t="shared" si="9"/>
        <v>7.6411666666666669E-2</v>
      </c>
      <c r="S58" s="1">
        <f t="shared" si="9"/>
        <v>7.0951666666666663E-2</v>
      </c>
      <c r="T58" s="1">
        <f t="shared" si="9"/>
        <v>5.8552499999999987E-2</v>
      </c>
      <c r="U58" s="1">
        <f t="shared" si="9"/>
        <v>5.2469166666666657E-2</v>
      </c>
      <c r="V58" s="1">
        <f>(V50+0.6*(W50+U50)+0.15*T50)/(1+2*0.6+0.15)</f>
        <v>5.0808510638297867E-2</v>
      </c>
      <c r="W58" s="1">
        <f>(W50+0.6*(V50)+0.15*U58)/(1+0.6+0.15)</f>
        <v>5.2916404761904755E-2</v>
      </c>
    </row>
    <row r="59" spans="1:30">
      <c r="C59" s="1" t="s">
        <v>1</v>
      </c>
      <c r="D59" s="1">
        <f>(D51+0.6*(E51)+0.15*F51)/(1+0.6+0.15)</f>
        <v>0.17381309523809524</v>
      </c>
      <c r="E59" s="1">
        <f>(E51+0.6*(F51+D51)+0.15*G51)/(1+2*0.6+0.15)</f>
        <v>0.25343528368794332</v>
      </c>
      <c r="F59" s="1">
        <f t="shared" si="9"/>
        <v>0.24899833333333335</v>
      </c>
      <c r="G59" s="1">
        <f t="shared" si="9"/>
        <v>0.20952666666666669</v>
      </c>
      <c r="H59" s="1">
        <f t="shared" si="9"/>
        <v>0.15283083333333333</v>
      </c>
      <c r="I59" s="1">
        <f t="shared" si="9"/>
        <v>0.17280666666666666</v>
      </c>
      <c r="J59" s="1">
        <f t="shared" si="9"/>
        <v>0.22556416666666665</v>
      </c>
      <c r="K59" s="1">
        <f t="shared" si="9"/>
        <v>0.2076658333333333</v>
      </c>
      <c r="L59" s="1">
        <f t="shared" si="9"/>
        <v>0.16415916666666666</v>
      </c>
      <c r="M59" s="1">
        <f t="shared" si="9"/>
        <v>0.17119999999999999</v>
      </c>
      <c r="N59" s="1">
        <f t="shared" si="9"/>
        <v>0.21146166666666666</v>
      </c>
      <c r="O59" s="1">
        <f t="shared" si="9"/>
        <v>0.26191999999999999</v>
      </c>
      <c r="P59" s="1">
        <f t="shared" si="9"/>
        <v>0.2748133333333333</v>
      </c>
      <c r="Q59" s="1">
        <f t="shared" si="9"/>
        <v>0.27953916666666662</v>
      </c>
      <c r="R59" s="1">
        <f t="shared" si="9"/>
        <v>0.29725583333333333</v>
      </c>
      <c r="S59" s="1">
        <f t="shared" si="9"/>
        <v>0.30700250000000001</v>
      </c>
      <c r="T59" s="1">
        <f t="shared" si="9"/>
        <v>0.27468416666666662</v>
      </c>
      <c r="U59" s="1">
        <f t="shared" si="9"/>
        <v>0.23066749999999997</v>
      </c>
      <c r="V59" s="1">
        <f>(V51+0.6*(W51+U51)+0.15*T51)/(1+2*0.6+0.15)</f>
        <v>0.2183386524822695</v>
      </c>
      <c r="W59" s="1">
        <f>(W51+0.6*(V51)+0.15*U59)/(1+0.6+0.15)</f>
        <v>0.2452810238095238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-2.5469971507111288E-2</v>
      </c>
      <c r="E61" s="1">
        <f ca="1">E1+NORMINV(RAND(),0,'Total-Smoothed'!$AG$2)</f>
        <v>1.110443975776374</v>
      </c>
      <c r="F61" s="1">
        <f ca="1">F1+NORMINV(RAND(),0,'Total-Smoothed'!$AG$2)</f>
        <v>0.1852719982554428</v>
      </c>
      <c r="G61" s="1">
        <f ca="1">G1+NORMINV(RAND(),0,'Total-Smoothed'!$AG$2)</f>
        <v>-7.4135670893851077E-2</v>
      </c>
      <c r="H61" s="1">
        <f ca="1">H1+NORMINV(RAND(),0,'Total-Smoothed'!$AG$2)</f>
        <v>-2.2741082871244496E-2</v>
      </c>
      <c r="I61" s="1">
        <f ca="1">I1+NORMINV(RAND(),0,'Total-Smoothed'!$AG$2)</f>
        <v>9.7811605710303173E-3</v>
      </c>
      <c r="J61" s="1">
        <f ca="1">J1+NORMINV(RAND(),0,'Total-Smoothed'!$AG$2)</f>
        <v>-3.6175888013238323E-2</v>
      </c>
      <c r="K61" s="1">
        <f ca="1">K1+NORMINV(RAND(),0,'Total-Smoothed'!$AG$2)</f>
        <v>0.24693528151763575</v>
      </c>
      <c r="L61" s="1">
        <f ca="1">L1+NORMINV(RAND(),0,'Total-Smoothed'!$AG$2)</f>
        <v>0.11095362091544295</v>
      </c>
      <c r="M61" s="1">
        <f ca="1">M1+NORMINV(RAND(),0,'Total-Smoothed'!$AG$2)</f>
        <v>-3.7264151033385984E-2</v>
      </c>
      <c r="N61" s="1">
        <f ca="1">N1+NORMINV(RAND(),0,'Total-Smoothed'!$AG$2)</f>
        <v>0.15316149582712948</v>
      </c>
      <c r="O61" s="1">
        <f ca="1">O1+NORMINV(RAND(),0,'Total-Smoothed'!$AG$2)</f>
        <v>1.7995148625861983E-2</v>
      </c>
      <c r="P61" s="1">
        <f ca="1">P1+NORMINV(RAND(),0,'Total-Smoothed'!$AG$2)</f>
        <v>0.10295556013706308</v>
      </c>
      <c r="Q61" s="1">
        <f ca="1">Q1+NORMINV(RAND(),0,'Total-Smoothed'!$AG$2)</f>
        <v>8.1479741562742028E-2</v>
      </c>
      <c r="R61" s="1">
        <f ca="1">R1+NORMINV(RAND(),0,'Total-Smoothed'!$AG$2)</f>
        <v>0.14096948581098306</v>
      </c>
      <c r="S61" s="1">
        <f ca="1">S1+NORMINV(RAND(),0,'Total-Smoothed'!$AG$2)</f>
        <v>0.17235845769231975</v>
      </c>
      <c r="T61" s="1">
        <f ca="1">T1+NORMINV(RAND(),0,'Total-Smoothed'!$AG$2)</f>
        <v>3.068266583900877E-2</v>
      </c>
      <c r="U61" s="1">
        <f ca="1">U1+NORMINV(RAND(),0,'Total-Smoothed'!$AG$2)</f>
        <v>0.11316598349887182</v>
      </c>
      <c r="V61" s="1">
        <f ca="1">V1+NORMINV(RAND(),0,'Total-Smoothed'!$AG$2)</f>
        <v>5.4900445609117221E-2</v>
      </c>
      <c r="W61" s="1">
        <f ca="1">W1+NORMINV(RAND(),0,'Total-Smoothed'!$AG$2)</f>
        <v>0.16657925386212208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-0.10498577807553135</v>
      </c>
      <c r="E62" s="1">
        <f ca="1">E2+NORMINV(RAND(),0,'Total-Smoothed'!$AG$2)</f>
        <v>0.98266281574692094</v>
      </c>
      <c r="F62" s="1">
        <f ca="1">F2+NORMINV(RAND(),0,'Total-Smoothed'!$AG$2)</f>
        <v>0.10700803801029188</v>
      </c>
      <c r="G62" s="1">
        <f ca="1">G2+NORMINV(RAND(),0,'Total-Smoothed'!$AG$2)</f>
        <v>3.7739644572666341E-2</v>
      </c>
      <c r="H62" s="1">
        <f ca="1">H2+NORMINV(RAND(),0,'Total-Smoothed'!$AG$2)</f>
        <v>0.21428446706355617</v>
      </c>
      <c r="I62" s="1">
        <f ca="1">I2+NORMINV(RAND(),0,'Total-Smoothed'!$AG$2)</f>
        <v>-1.8369015446400766E-2</v>
      </c>
      <c r="J62" s="1">
        <f ca="1">J2+NORMINV(RAND(),0,'Total-Smoothed'!$AG$2)</f>
        <v>0.17937208081505929</v>
      </c>
      <c r="K62" s="1">
        <f ca="1">K2+NORMINV(RAND(),0,'Total-Smoothed'!$AG$2)</f>
        <v>-0.138840917123631</v>
      </c>
      <c r="L62" s="1">
        <f ca="1">L2+NORMINV(RAND(),0,'Total-Smoothed'!$AG$2)</f>
        <v>4.1793317268211949E-2</v>
      </c>
      <c r="M62" s="1">
        <f ca="1">M2+NORMINV(RAND(),0,'Total-Smoothed'!$AG$2)</f>
        <v>-0.10629332799695429</v>
      </c>
      <c r="N62" s="1">
        <f ca="1">N2+NORMINV(RAND(),0,'Total-Smoothed'!$AG$2)</f>
        <v>-9.0931707385564567E-3</v>
      </c>
      <c r="O62" s="1">
        <f ca="1">O2+NORMINV(RAND(),0,'Total-Smoothed'!$AG$2)</f>
        <v>-6.575956221260483E-3</v>
      </c>
      <c r="P62" s="1">
        <f ca="1">P2+NORMINV(RAND(),0,'Total-Smoothed'!$AG$2)</f>
        <v>1.2768196975883966E-2</v>
      </c>
      <c r="Q62" s="1">
        <f ca="1">Q2+NORMINV(RAND(),0,'Total-Smoothed'!$AG$2)</f>
        <v>-0.15110545116475041</v>
      </c>
      <c r="R62" s="1">
        <f ca="1">R2+NORMINV(RAND(),0,'Total-Smoothed'!$AG$2)</f>
        <v>0.13020842418924422</v>
      </c>
      <c r="S62" s="1">
        <f ca="1">S2+NORMINV(RAND(),0,'Total-Smoothed'!$AG$2)</f>
        <v>-0.1040542439200568</v>
      </c>
      <c r="T62" s="1">
        <f ca="1">T2+NORMINV(RAND(),0,'Total-Smoothed'!$AG$2)</f>
        <v>8.1608582400369695E-2</v>
      </c>
      <c r="U62" s="1">
        <f ca="1">U2+NORMINV(RAND(),0,'Total-Smoothed'!$AG$2)</f>
        <v>0.11530641742547998</v>
      </c>
      <c r="V62" s="1">
        <f ca="1">V2+NORMINV(RAND(),0,'Total-Smoothed'!$AG$2)</f>
        <v>0.18024339734266126</v>
      </c>
      <c r="W62" s="1">
        <f ca="1">W2+NORMINV(RAND(),0,'Total-Smoothed'!$AG$2)</f>
        <v>0.28954064570656296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3.4148488616988257E-2</v>
      </c>
      <c r="E63" s="1">
        <f ca="1">E3+NORMINV(RAND(),0,'Total-Smoothed'!$AG$2)</f>
        <v>0.96174564321651346</v>
      </c>
      <c r="F63" s="1">
        <f ca="1">F3+NORMINV(RAND(),0,'Total-Smoothed'!$AG$2)</f>
        <v>8.7070323688339807E-2</v>
      </c>
      <c r="G63" s="1">
        <f ca="1">G3+NORMINV(RAND(),0,'Total-Smoothed'!$AG$2)</f>
        <v>-0.10695428938064322</v>
      </c>
      <c r="H63" s="1">
        <f ca="1">H3+NORMINV(RAND(),0,'Total-Smoothed'!$AG$2)</f>
        <v>8.4276778824014173E-3</v>
      </c>
      <c r="I63" s="1">
        <f ca="1">I3+NORMINV(RAND(),0,'Total-Smoothed'!$AG$2)</f>
        <v>4.5761472639130288E-2</v>
      </c>
      <c r="J63" s="1">
        <f ca="1">J3+NORMINV(RAND(),0,'Total-Smoothed'!$AG$2)</f>
        <v>0.21324901600043206</v>
      </c>
      <c r="K63" s="1">
        <f ca="1">K3+NORMINV(RAND(),0,'Total-Smoothed'!$AG$2)</f>
        <v>-6.4717118281077859E-2</v>
      </c>
      <c r="L63" s="1">
        <f ca="1">L3+NORMINV(RAND(),0,'Total-Smoothed'!$AG$2)</f>
        <v>8.4615121923739212E-2</v>
      </c>
      <c r="M63" s="1">
        <f ca="1">M3+NORMINV(RAND(),0,'Total-Smoothed'!$AG$2)</f>
        <v>-0.16565333990041264</v>
      </c>
      <c r="N63" s="1">
        <f ca="1">N3+NORMINV(RAND(),0,'Total-Smoothed'!$AG$2)</f>
        <v>-0.13127281942333177</v>
      </c>
      <c r="O63" s="1">
        <f ca="1">O3+NORMINV(RAND(),0,'Total-Smoothed'!$AG$2)</f>
        <v>7.5937525743703826E-2</v>
      </c>
      <c r="P63" s="1">
        <f ca="1">P3+NORMINV(RAND(),0,'Total-Smoothed'!$AG$2)</f>
        <v>6.4681098503394735E-2</v>
      </c>
      <c r="Q63" s="1">
        <f ca="1">Q3+NORMINV(RAND(),0,'Total-Smoothed'!$AG$2)</f>
        <v>4.2342719695754011E-2</v>
      </c>
      <c r="R63" s="1">
        <f ca="1">R3+NORMINV(RAND(),0,'Total-Smoothed'!$AG$2)</f>
        <v>0.11630474486540938</v>
      </c>
      <c r="S63" s="1">
        <f ca="1">S3+NORMINV(RAND(),0,'Total-Smoothed'!$AG$2)</f>
        <v>-8.9055383381545283E-2</v>
      </c>
      <c r="T63" s="1">
        <f ca="1">T3+NORMINV(RAND(),0,'Total-Smoothed'!$AG$2)</f>
        <v>0.1171568103570373</v>
      </c>
      <c r="U63" s="1">
        <f ca="1">U3+NORMINV(RAND(),0,'Total-Smoothed'!$AG$2)</f>
        <v>0.11907190839951903</v>
      </c>
      <c r="V63" s="1">
        <f ca="1">V3+NORMINV(RAND(),0,'Total-Smoothed'!$AG$2)</f>
        <v>7.5807320504427789E-2</v>
      </c>
      <c r="W63" s="1">
        <f ca="1">W3+NORMINV(RAND(),0,'Total-Smoothed'!$AG$2)</f>
        <v>0.12155824937514903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0.14644417510038227</v>
      </c>
      <c r="E64" s="1">
        <f ca="1">E4+NORMINV(RAND(),0,'Total-Smoothed'!$AG$2)</f>
        <v>0.87588815311860979</v>
      </c>
      <c r="F64" s="1">
        <f ca="1">F4+NORMINV(RAND(),0,'Total-Smoothed'!$AG$2)</f>
        <v>6.2990425001412456E-2</v>
      </c>
      <c r="G64" s="1">
        <f ca="1">G4+NORMINV(RAND(),0,'Total-Smoothed'!$AG$2)</f>
        <v>8.1172570502239264E-2</v>
      </c>
      <c r="H64" s="1">
        <f ca="1">H4+NORMINV(RAND(),0,'Total-Smoothed'!$AG$2)</f>
        <v>1.8859044906552762E-2</v>
      </c>
      <c r="I64" s="1">
        <f ca="1">I4+NORMINV(RAND(),0,'Total-Smoothed'!$AG$2)</f>
        <v>-1.0050873378225751E-2</v>
      </c>
      <c r="J64" s="1">
        <f ca="1">J4+NORMINV(RAND(),0,'Total-Smoothed'!$AG$2)</f>
        <v>-2.3526264465917532E-2</v>
      </c>
      <c r="K64" s="1">
        <f ca="1">K4+NORMINV(RAND(),0,'Total-Smoothed'!$AG$2)</f>
        <v>3.3298017138995231E-3</v>
      </c>
      <c r="L64" s="1">
        <f ca="1">L4+NORMINV(RAND(),0,'Total-Smoothed'!$AG$2)</f>
        <v>-5.0031761086114748E-2</v>
      </c>
      <c r="M64" s="1">
        <f ca="1">M4+NORMINV(RAND(),0,'Total-Smoothed'!$AG$2)</f>
        <v>7.5185074145411132E-2</v>
      </c>
      <c r="N64" s="1">
        <f ca="1">N4+NORMINV(RAND(),0,'Total-Smoothed'!$AG$2)</f>
        <v>-0.12152296739167977</v>
      </c>
      <c r="O64" s="1">
        <f ca="1">O4+NORMINV(RAND(),0,'Total-Smoothed'!$AG$2)</f>
        <v>0.10718957822101456</v>
      </c>
      <c r="P64" s="1">
        <f ca="1">P4+NORMINV(RAND(),0,'Total-Smoothed'!$AG$2)</f>
        <v>0.18680075301586974</v>
      </c>
      <c r="Q64" s="1">
        <f ca="1">Q4+NORMINV(RAND(),0,'Total-Smoothed'!$AG$2)</f>
        <v>-7.5156579739189724E-2</v>
      </c>
      <c r="R64" s="1">
        <f ca="1">R4+NORMINV(RAND(),0,'Total-Smoothed'!$AG$2)</f>
        <v>0.17883101239114577</v>
      </c>
      <c r="S64" s="1">
        <f ca="1">S4+NORMINV(RAND(),0,'Total-Smoothed'!$AG$2)</f>
        <v>6.884842242431724E-2</v>
      </c>
      <c r="T64" s="1">
        <f ca="1">T4+NORMINV(RAND(),0,'Total-Smoothed'!$AG$2)</f>
        <v>0.10397599617256867</v>
      </c>
      <c r="U64" s="1">
        <f ca="1">U4+NORMINV(RAND(),0,'Total-Smoothed'!$AG$2)</f>
        <v>5.3020064427609467E-2</v>
      </c>
      <c r="V64" s="1">
        <f ca="1">V4+NORMINV(RAND(),0,'Total-Smoothed'!$AG$2)</f>
        <v>-4.0724940791554122E-2</v>
      </c>
      <c r="W64" s="1">
        <f ca="1">W4+NORMINV(RAND(),0,'Total-Smoothed'!$AG$2)</f>
        <v>1.1193874535365814E-2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7.5488583720619479E-2</v>
      </c>
      <c r="E65" s="1">
        <f ca="1">E5+NORMINV(RAND(),0,'Total-Smoothed'!$AG$2)</f>
        <v>0.97991840826251286</v>
      </c>
      <c r="F65" s="1">
        <f ca="1">F5+NORMINV(RAND(),0,'Total-Smoothed'!$AG$2)</f>
        <v>0.1039584758972158</v>
      </c>
      <c r="G65" s="1">
        <f ca="1">G5+NORMINV(RAND(),0,'Total-Smoothed'!$AG$2)</f>
        <v>-0.17331482023839098</v>
      </c>
      <c r="H65" s="1">
        <f ca="1">H5+NORMINV(RAND(),0,'Total-Smoothed'!$AG$2)</f>
        <v>-9.5537541659029362E-2</v>
      </c>
      <c r="I65" s="1">
        <f ca="1">I5+NORMINV(RAND(),0,'Total-Smoothed'!$AG$2)</f>
        <v>-0.17482897036255474</v>
      </c>
      <c r="J65" s="1">
        <f ca="1">J5+NORMINV(RAND(),0,'Total-Smoothed'!$AG$2)</f>
        <v>0.13562849984251163</v>
      </c>
      <c r="K65" s="1">
        <f ca="1">K5+NORMINV(RAND(),0,'Total-Smoothed'!$AG$2)</f>
        <v>-4.1137902134923285E-2</v>
      </c>
      <c r="L65" s="1">
        <f ca="1">L5+NORMINV(RAND(),0,'Total-Smoothed'!$AG$2)</f>
        <v>0.12064717595392592</v>
      </c>
      <c r="M65" s="1">
        <f ca="1">M5+NORMINV(RAND(),0,'Total-Smoothed'!$AG$2)</f>
        <v>-1.3018000275810852E-2</v>
      </c>
      <c r="N65" s="1">
        <f ca="1">N5+NORMINV(RAND(),0,'Total-Smoothed'!$AG$2)</f>
        <v>0.22028549211036613</v>
      </c>
      <c r="O65" s="1">
        <f ca="1">O5+NORMINV(RAND(),0,'Total-Smoothed'!$AG$2)</f>
        <v>0.14015436893572567</v>
      </c>
      <c r="P65" s="1">
        <f ca="1">P5+NORMINV(RAND(),0,'Total-Smoothed'!$AG$2)</f>
        <v>0.23782236155431996</v>
      </c>
      <c r="Q65" s="1">
        <f ca="1">Q5+NORMINV(RAND(),0,'Total-Smoothed'!$AG$2)</f>
        <v>-5.703256349135888E-3</v>
      </c>
      <c r="R65" s="1">
        <f ca="1">R5+NORMINV(RAND(),0,'Total-Smoothed'!$AG$2)</f>
        <v>7.249323492812676E-2</v>
      </c>
      <c r="S65" s="1">
        <f ca="1">S5+NORMINV(RAND(),0,'Total-Smoothed'!$AG$2)</f>
        <v>-3.2217783220318291E-2</v>
      </c>
      <c r="T65" s="1">
        <f ca="1">T5+NORMINV(RAND(),0,'Total-Smoothed'!$AG$2)</f>
        <v>1.483075750540732E-2</v>
      </c>
      <c r="U65" s="1">
        <f ca="1">U5+NORMINV(RAND(),0,'Total-Smoothed'!$AG$2)</f>
        <v>3.4876787594007044E-2</v>
      </c>
      <c r="V65" s="1">
        <f ca="1">V5+NORMINV(RAND(),0,'Total-Smoothed'!$AG$2)</f>
        <v>0.11174496686431779</v>
      </c>
      <c r="W65" s="1">
        <f ca="1">W5+NORMINV(RAND(),0,'Total-Smoothed'!$AG$2)</f>
        <v>-6.9500472152715709E-2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9.8990801940627829E-2</v>
      </c>
      <c r="E66" s="1">
        <f ca="1">E6+NORMINV(RAND(),0,'Total-Smoothed'!$AG$2)</f>
        <v>0.78118743583069616</v>
      </c>
      <c r="F66" s="1">
        <f ca="1">F6+NORMINV(RAND(),0,'Total-Smoothed'!$AG$2)</f>
        <v>0.39722662774255119</v>
      </c>
      <c r="G66" s="1">
        <f ca="1">G6+NORMINV(RAND(),0,'Total-Smoothed'!$AG$2)</f>
        <v>-1.3587336410063129E-2</v>
      </c>
      <c r="H66" s="1">
        <f ca="1">H6+NORMINV(RAND(),0,'Total-Smoothed'!$AG$2)</f>
        <v>0.10723026692558149</v>
      </c>
      <c r="I66" s="1">
        <f ca="1">I6+NORMINV(RAND(),0,'Total-Smoothed'!$AG$2)</f>
        <v>9.1307535247786217E-3</v>
      </c>
      <c r="J66" s="1">
        <f ca="1">J6+NORMINV(RAND(),0,'Total-Smoothed'!$AG$2)</f>
        <v>-0.11693634216029439</v>
      </c>
      <c r="K66" s="1">
        <f ca="1">K6+NORMINV(RAND(),0,'Total-Smoothed'!$AG$2)</f>
        <v>-3.9296611327085701E-2</v>
      </c>
      <c r="L66" s="1">
        <f ca="1">L6+NORMINV(RAND(),0,'Total-Smoothed'!$AG$2)</f>
        <v>6.4805971204741103E-2</v>
      </c>
      <c r="M66" s="1">
        <f ca="1">M6+NORMINV(RAND(),0,'Total-Smoothed'!$AG$2)</f>
        <v>-6.3864252128356849E-2</v>
      </c>
      <c r="N66" s="1">
        <f ca="1">N6+NORMINV(RAND(),0,'Total-Smoothed'!$AG$2)</f>
        <v>-7.9668142359776595E-2</v>
      </c>
      <c r="O66" s="1">
        <f ca="1">O6+NORMINV(RAND(),0,'Total-Smoothed'!$AG$2)</f>
        <v>6.9644328043343778E-2</v>
      </c>
      <c r="P66" s="1">
        <f ca="1">P6+NORMINV(RAND(),0,'Total-Smoothed'!$AG$2)</f>
        <v>0.17596781549864798</v>
      </c>
      <c r="Q66" s="1">
        <f ca="1">Q6+NORMINV(RAND(),0,'Total-Smoothed'!$AG$2)</f>
        <v>8.1960944649225514E-2</v>
      </c>
      <c r="R66" s="1">
        <f ca="1">R6+NORMINV(RAND(),0,'Total-Smoothed'!$AG$2)</f>
        <v>0.15064532064618508</v>
      </c>
      <c r="S66" s="1">
        <f ca="1">S6+NORMINV(RAND(),0,'Total-Smoothed'!$AG$2)</f>
        <v>0.40662065023605554</v>
      </c>
      <c r="T66" s="1">
        <f ca="1">T6+NORMINV(RAND(),0,'Total-Smoothed'!$AG$2)</f>
        <v>3.9333780091538706E-2</v>
      </c>
      <c r="U66" s="1">
        <f ca="1">U6+NORMINV(RAND(),0,'Total-Smoothed'!$AG$2)</f>
        <v>-8.2290751227545478E-2</v>
      </c>
      <c r="V66" s="1">
        <f ca="1">V6+NORMINV(RAND(),0,'Total-Smoothed'!$AG$2)</f>
        <v>3.4808148920819737E-2</v>
      </c>
      <c r="W66" s="1">
        <f ca="1">W6+NORMINV(RAND(),0,'Total-Smoothed'!$AG$2)</f>
        <v>0.2044925376063112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4.9188140088669993E-2</v>
      </c>
      <c r="E67" s="1">
        <f ca="1">E7+NORMINV(RAND(),0,'Total-Smoothed'!$AG$2)</f>
        <v>0.56553418740552797</v>
      </c>
      <c r="F67" s="1">
        <f ca="1">F7+NORMINV(RAND(),0,'Total-Smoothed'!$AG$2)</f>
        <v>-0.14464450636271725</v>
      </c>
      <c r="G67" s="1">
        <f ca="1">G7+NORMINV(RAND(),0,'Total-Smoothed'!$AG$2)</f>
        <v>0.14954080360980426</v>
      </c>
      <c r="H67" s="1">
        <f ca="1">H7+NORMINV(RAND(),0,'Total-Smoothed'!$AG$2)</f>
        <v>-6.2482218327739245E-2</v>
      </c>
      <c r="I67" s="1">
        <f ca="1">I7+NORMINV(RAND(),0,'Total-Smoothed'!$AG$2)</f>
        <v>0.13627977360059143</v>
      </c>
      <c r="J67" s="1">
        <f ca="1">J7+NORMINV(RAND(),0,'Total-Smoothed'!$AG$2)</f>
        <v>0.34903842158741494</v>
      </c>
      <c r="K67" s="1">
        <f ca="1">K7+NORMINV(RAND(),0,'Total-Smoothed'!$AG$2)</f>
        <v>-1.4728125013175157E-2</v>
      </c>
      <c r="L67" s="1">
        <f ca="1">L7+NORMINV(RAND(),0,'Total-Smoothed'!$AG$2)</f>
        <v>5.8865819915623355E-2</v>
      </c>
      <c r="M67" s="1">
        <f ca="1">M7+NORMINV(RAND(),0,'Total-Smoothed'!$AG$2)</f>
        <v>-7.9864073956852945E-4</v>
      </c>
      <c r="N67" s="1">
        <f ca="1">N7+NORMINV(RAND(),0,'Total-Smoothed'!$AG$2)</f>
        <v>2.2915052914630495E-2</v>
      </c>
      <c r="O67" s="1">
        <f ca="1">O7+NORMINV(RAND(),0,'Total-Smoothed'!$AG$2)</f>
        <v>-0.18854589713050679</v>
      </c>
      <c r="P67" s="1">
        <f ca="1">P7+NORMINV(RAND(),0,'Total-Smoothed'!$AG$2)</f>
        <v>-4.4414876567924123E-2</v>
      </c>
      <c r="Q67" s="1">
        <f ca="1">Q7+NORMINV(RAND(),0,'Total-Smoothed'!$AG$2)</f>
        <v>7.4940105352331018E-2</v>
      </c>
      <c r="R67" s="1">
        <f ca="1">R7+NORMINV(RAND(),0,'Total-Smoothed'!$AG$2)</f>
        <v>4.8238455448343869E-2</v>
      </c>
      <c r="S67" s="1">
        <f ca="1">S7+NORMINV(RAND(),0,'Total-Smoothed'!$AG$2)</f>
        <v>0.10750686775557983</v>
      </c>
      <c r="T67" s="1">
        <f ca="1">T7+NORMINV(RAND(),0,'Total-Smoothed'!$AG$2)</f>
        <v>-2.9722378982382197E-2</v>
      </c>
      <c r="U67" s="1">
        <f ca="1">U7+NORMINV(RAND(),0,'Total-Smoothed'!$AG$2)</f>
        <v>-2.7963486295228747E-2</v>
      </c>
      <c r="V67" s="1">
        <f ca="1">V7+NORMINV(RAND(),0,'Total-Smoothed'!$AG$2)</f>
        <v>1.9133644692830555E-2</v>
      </c>
      <c r="W67" s="1">
        <f ca="1">W7+NORMINV(RAND(),0,'Total-Smoothed'!$AG$2)</f>
        <v>0.10428229540590536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-3.229270347140982E-2</v>
      </c>
      <c r="E68" s="1">
        <f ca="1">E8+NORMINV(RAND(),0,'Total-Smoothed'!$AG$2)</f>
        <v>1.0805297958213482</v>
      </c>
      <c r="F68" s="1">
        <f ca="1">F8+NORMINV(RAND(),0,'Total-Smoothed'!$AG$2)</f>
        <v>0.12342729193727547</v>
      </c>
      <c r="G68" s="1">
        <f ca="1">G8+NORMINV(RAND(),0,'Total-Smoothed'!$AG$2)</f>
        <v>-0.15400124732440559</v>
      </c>
      <c r="H68" s="1">
        <f ca="1">H8+NORMINV(RAND(),0,'Total-Smoothed'!$AG$2)</f>
        <v>6.1515757499226491E-2</v>
      </c>
      <c r="I68" s="1">
        <f ca="1">I8+NORMINV(RAND(),0,'Total-Smoothed'!$AG$2)</f>
        <v>-5.3726779982780568E-2</v>
      </c>
      <c r="J68" s="1">
        <f ca="1">J8+NORMINV(RAND(),0,'Total-Smoothed'!$AG$2)</f>
        <v>8.1598509281602671E-2</v>
      </c>
      <c r="K68" s="1">
        <f ca="1">K8+NORMINV(RAND(),0,'Total-Smoothed'!$AG$2)</f>
        <v>8.4172567570350049E-2</v>
      </c>
      <c r="L68" s="1">
        <f ca="1">L8+NORMINV(RAND(),0,'Total-Smoothed'!$AG$2)</f>
        <v>8.1602796550381745E-2</v>
      </c>
      <c r="M68" s="1">
        <f ca="1">M8+NORMINV(RAND(),0,'Total-Smoothed'!$AG$2)</f>
        <v>0.24404908553047583</v>
      </c>
      <c r="N68" s="1">
        <f ca="1">N8+NORMINV(RAND(),0,'Total-Smoothed'!$AG$2)</f>
        <v>0.10667607238372914</v>
      </c>
      <c r="O68" s="1">
        <f ca="1">O8+NORMINV(RAND(),0,'Total-Smoothed'!$AG$2)</f>
        <v>5.2751169771527162E-2</v>
      </c>
      <c r="P68" s="1">
        <f ca="1">P8+NORMINV(RAND(),0,'Total-Smoothed'!$AG$2)</f>
        <v>6.7431898563961451E-3</v>
      </c>
      <c r="Q68" s="1">
        <f ca="1">Q8+NORMINV(RAND(),0,'Total-Smoothed'!$AG$2)</f>
        <v>9.3894124908833157E-2</v>
      </c>
      <c r="R68" s="1">
        <f ca="1">R8+NORMINV(RAND(),0,'Total-Smoothed'!$AG$2)</f>
        <v>0.10647465654989614</v>
      </c>
      <c r="S68" s="1">
        <f ca="1">S8+NORMINV(RAND(),0,'Total-Smoothed'!$AG$2)</f>
        <v>0.12854637670388852</v>
      </c>
      <c r="T68" s="1">
        <f ca="1">T8+NORMINV(RAND(),0,'Total-Smoothed'!$AG$2)</f>
        <v>0.17919136239969466</v>
      </c>
      <c r="U68" s="1">
        <f ca="1">U8+NORMINV(RAND(),0,'Total-Smoothed'!$AG$2)</f>
        <v>7.0251611325037613E-2</v>
      </c>
      <c r="V68" s="1">
        <f ca="1">V8+NORMINV(RAND(),0,'Total-Smoothed'!$AG$2)</f>
        <v>9.2832435293112747E-2</v>
      </c>
      <c r="W68" s="1">
        <f ca="1">W8+NORMINV(RAND(),0,'Total-Smoothed'!$AG$2)</f>
        <v>8.1008856094809956E-3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1.4863366661925947E-2</v>
      </c>
      <c r="E69" s="1">
        <f ca="1">E9+NORMINV(RAND(),0,'Total-Smoothed'!$AG$2)</f>
        <v>0.87854109069472264</v>
      </c>
      <c r="F69" s="1">
        <f ca="1">F9+NORMINV(RAND(),0,'Total-Smoothed'!$AG$2)</f>
        <v>1.6037708088977882E-2</v>
      </c>
      <c r="G69" s="1">
        <f ca="1">G9+NORMINV(RAND(),0,'Total-Smoothed'!$AG$2)</f>
        <v>-9.9912457257263609E-2</v>
      </c>
      <c r="H69" s="1">
        <f ca="1">H9+NORMINV(RAND(),0,'Total-Smoothed'!$AG$2)</f>
        <v>2.6536668082842167E-2</v>
      </c>
      <c r="I69" s="1">
        <f ca="1">I9+NORMINV(RAND(),0,'Total-Smoothed'!$AG$2)</f>
        <v>-6.6487724882377405E-2</v>
      </c>
      <c r="J69" s="1">
        <f ca="1">J9+NORMINV(RAND(),0,'Total-Smoothed'!$AG$2)</f>
        <v>9.4080333503602384E-2</v>
      </c>
      <c r="K69" s="1">
        <f ca="1">K9+NORMINV(RAND(),0,'Total-Smoothed'!$AG$2)</f>
        <v>3.4464690146325701E-3</v>
      </c>
      <c r="L69" s="1">
        <f ca="1">L9+NORMINV(RAND(),0,'Total-Smoothed'!$AG$2)</f>
        <v>-8.1060923911258201E-2</v>
      </c>
      <c r="M69" s="1">
        <f ca="1">M9+NORMINV(RAND(),0,'Total-Smoothed'!$AG$2)</f>
        <v>2.4045827012159376E-2</v>
      </c>
      <c r="N69" s="1">
        <f ca="1">N9+NORMINV(RAND(),0,'Total-Smoothed'!$AG$2)</f>
        <v>-0.18067822060739508</v>
      </c>
      <c r="O69" s="1">
        <f ca="1">O9+NORMINV(RAND(),0,'Total-Smoothed'!$AG$2)</f>
        <v>-1.6296322178137777E-2</v>
      </c>
      <c r="P69" s="1">
        <f ca="1">P9+NORMINV(RAND(),0,'Total-Smoothed'!$AG$2)</f>
        <v>3.9177718793293806E-2</v>
      </c>
      <c r="Q69" s="1">
        <f ca="1">Q9+NORMINV(RAND(),0,'Total-Smoothed'!$AG$2)</f>
        <v>-9.8897004771110221E-3</v>
      </c>
      <c r="R69" s="1">
        <f ca="1">R9+NORMINV(RAND(),0,'Total-Smoothed'!$AG$2)</f>
        <v>0.23479721146001831</v>
      </c>
      <c r="S69" s="1">
        <f ca="1">S9+NORMINV(RAND(),0,'Total-Smoothed'!$AG$2)</f>
        <v>0.12106289759153746</v>
      </c>
      <c r="T69" s="1">
        <f ca="1">T9+NORMINV(RAND(),0,'Total-Smoothed'!$AG$2)</f>
        <v>0.14278560891844139</v>
      </c>
      <c r="U69" s="1">
        <f ca="1">U9+NORMINV(RAND(),0,'Total-Smoothed'!$AG$2)</f>
        <v>0.31764708998273683</v>
      </c>
      <c r="V69" s="1">
        <f ca="1">V9+NORMINV(RAND(),0,'Total-Smoothed'!$AG$2)</f>
        <v>8.28618105854452E-3</v>
      </c>
      <c r="W69" s="1">
        <f ca="1">W9+NORMINV(RAND(),0,'Total-Smoothed'!$AG$2)</f>
        <v>-5.9223752992233251E-2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7.1155772853048804E-2</v>
      </c>
      <c r="E70" s="1">
        <f ca="1">E10+NORMINV(RAND(),0,'Total-Smoothed'!$AG$2)</f>
        <v>0.89158420077873857</v>
      </c>
      <c r="F70" s="1">
        <f ca="1">F10+NORMINV(RAND(),0,'Total-Smoothed'!$AG$2)</f>
        <v>-0.1063698595063749</v>
      </c>
      <c r="G70" s="1">
        <f ca="1">G10+NORMINV(RAND(),0,'Total-Smoothed'!$AG$2)</f>
        <v>-2.2542714903742982E-2</v>
      </c>
      <c r="H70" s="1">
        <f ca="1">H10+NORMINV(RAND(),0,'Total-Smoothed'!$AG$2)</f>
        <v>0.14893913141103479</v>
      </c>
      <c r="I70" s="1">
        <f ca="1">I10+NORMINV(RAND(),0,'Total-Smoothed'!$AG$2)</f>
        <v>2.8035422041890291E-2</v>
      </c>
      <c r="J70" s="1">
        <f ca="1">J10+NORMINV(RAND(),0,'Total-Smoothed'!$AG$2)</f>
        <v>-0.17083424333886046</v>
      </c>
      <c r="K70" s="1">
        <f ca="1">K10+NORMINV(RAND(),0,'Total-Smoothed'!$AG$2)</f>
        <v>-2.021107652150558E-2</v>
      </c>
      <c r="L70" s="1">
        <f ca="1">L10+NORMINV(RAND(),0,'Total-Smoothed'!$AG$2)</f>
        <v>8.3263782582411322E-3</v>
      </c>
      <c r="M70" s="1">
        <f ca="1">M10+NORMINV(RAND(),0,'Total-Smoothed'!$AG$2)</f>
        <v>0.29538592319045004</v>
      </c>
      <c r="N70" s="1">
        <f ca="1">N10+NORMINV(RAND(),0,'Total-Smoothed'!$AG$2)</f>
        <v>0.13012254183494082</v>
      </c>
      <c r="O70" s="1">
        <f ca="1">O10+NORMINV(RAND(),0,'Total-Smoothed'!$AG$2)</f>
        <v>-4.1173659931004591E-3</v>
      </c>
      <c r="P70" s="1">
        <f ca="1">P10+NORMINV(RAND(),0,'Total-Smoothed'!$AG$2)</f>
        <v>-0.11965467239770393</v>
      </c>
      <c r="Q70" s="1">
        <f ca="1">Q10+NORMINV(RAND(),0,'Total-Smoothed'!$AG$2)</f>
        <v>5.6251850958033978E-2</v>
      </c>
      <c r="R70" s="1">
        <f ca="1">R10+NORMINV(RAND(),0,'Total-Smoothed'!$AG$2)</f>
        <v>0.25347337896899796</v>
      </c>
      <c r="S70" s="1">
        <f ca="1">S10+NORMINV(RAND(),0,'Total-Smoothed'!$AG$2)</f>
        <v>-0.14652106619818397</v>
      </c>
      <c r="T70" s="1">
        <f ca="1">T10+NORMINV(RAND(),0,'Total-Smoothed'!$AG$2)</f>
        <v>-6.6208547739145335E-2</v>
      </c>
      <c r="U70" s="1">
        <f ca="1">U10+NORMINV(RAND(),0,'Total-Smoothed'!$AG$2)</f>
        <v>2.776931582319396E-2</v>
      </c>
      <c r="V70" s="1">
        <f ca="1">V10+NORMINV(RAND(),0,'Total-Smoothed'!$AG$2)</f>
        <v>2.8254385856694878E-2</v>
      </c>
      <c r="W70" s="1">
        <f ca="1">W10+NORMINV(RAND(),0,'Total-Smoothed'!$AG$2)</f>
        <v>0.22258381654080037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0.16383842460488268</v>
      </c>
      <c r="E71" s="1">
        <f ca="1">E11+NORMINV(RAND(),0,'Total-Smoothed'!$AG$2)</f>
        <v>1.1170574374234667</v>
      </c>
      <c r="F71" s="1">
        <f ca="1">F11+NORMINV(RAND(),0,'Total-Smoothed'!$AG$2)</f>
        <v>-2.9935789679009714E-2</v>
      </c>
      <c r="G71" s="1">
        <f ca="1">G11+NORMINV(RAND(),0,'Total-Smoothed'!$AG$2)</f>
        <v>0.11958498021623257</v>
      </c>
      <c r="H71" s="1">
        <f ca="1">H11+NORMINV(RAND(),0,'Total-Smoothed'!$AG$2)</f>
        <v>-4.4607193736883474E-2</v>
      </c>
      <c r="I71" s="1">
        <f ca="1">I11+NORMINV(RAND(),0,'Total-Smoothed'!$AG$2)</f>
        <v>-4.2105167713231764E-2</v>
      </c>
      <c r="J71" s="1">
        <f ca="1">J11+NORMINV(RAND(),0,'Total-Smoothed'!$AG$2)</f>
        <v>0.15494651428921796</v>
      </c>
      <c r="K71" s="1">
        <f ca="1">K11+NORMINV(RAND(),0,'Total-Smoothed'!$AG$2)</f>
        <v>-0.16544257644987503</v>
      </c>
      <c r="L71" s="1">
        <f ca="1">L11+NORMINV(RAND(),0,'Total-Smoothed'!$AG$2)</f>
        <v>-5.4832601900406723E-2</v>
      </c>
      <c r="M71" s="1">
        <f ca="1">M11+NORMINV(RAND(),0,'Total-Smoothed'!$AG$2)</f>
        <v>8.3582443700914333E-2</v>
      </c>
      <c r="N71" s="1">
        <f ca="1">N11+NORMINV(RAND(),0,'Total-Smoothed'!$AG$2)</f>
        <v>3.6318822663463778E-2</v>
      </c>
      <c r="O71" s="1">
        <f ca="1">O11+NORMINV(RAND(),0,'Total-Smoothed'!$AG$2)</f>
        <v>-6.5359839619945084E-2</v>
      </c>
      <c r="P71" s="1">
        <f ca="1">P11+NORMINV(RAND(),0,'Total-Smoothed'!$AG$2)</f>
        <v>0.10812989056166195</v>
      </c>
      <c r="Q71" s="1">
        <f ca="1">Q11+NORMINV(RAND(),0,'Total-Smoothed'!$AG$2)</f>
        <v>4.3785614212681373E-2</v>
      </c>
      <c r="R71" s="1">
        <f ca="1">R11+NORMINV(RAND(),0,'Total-Smoothed'!$AG$2)</f>
        <v>8.8307324240141871E-2</v>
      </c>
      <c r="S71" s="1">
        <f ca="1">S11+NORMINV(RAND(),0,'Total-Smoothed'!$AG$2)</f>
        <v>9.8863031920972289E-2</v>
      </c>
      <c r="T71" s="1">
        <f ca="1">T11+NORMINV(RAND(),0,'Total-Smoothed'!$AG$2)</f>
        <v>-5.4459235871551326E-2</v>
      </c>
      <c r="U71" s="1">
        <f ca="1">U11+NORMINV(RAND(),0,'Total-Smoothed'!$AG$2)</f>
        <v>-8.3482735765391558E-2</v>
      </c>
      <c r="V71" s="1">
        <f ca="1">V11+NORMINV(RAND(),0,'Total-Smoothed'!$AG$2)</f>
        <v>7.5120701300795734E-2</v>
      </c>
      <c r="W71" s="1">
        <f ca="1">W11+NORMINV(RAND(),0,'Total-Smoothed'!$AG$2)</f>
        <v>-8.8184803555222804E-2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-0.16314105698265438</v>
      </c>
      <c r="E72" s="1">
        <f ca="1">E12+NORMINV(RAND(),0,'Total-Smoothed'!$AG$2)</f>
        <v>0.89760896173907223</v>
      </c>
      <c r="F72" s="1">
        <f ca="1">F12+NORMINV(RAND(),0,'Total-Smoothed'!$AG$2)</f>
        <v>-9.2292443774965122E-2</v>
      </c>
      <c r="G72" s="1">
        <f ca="1">G12+NORMINV(RAND(),0,'Total-Smoothed'!$AG$2)</f>
        <v>4.3289065958547184E-3</v>
      </c>
      <c r="H72" s="1">
        <f ca="1">H12+NORMINV(RAND(),0,'Total-Smoothed'!$AG$2)</f>
        <v>-5.30525575484617E-2</v>
      </c>
      <c r="I72" s="1">
        <f ca="1">I12+NORMINV(RAND(),0,'Total-Smoothed'!$AG$2)</f>
        <v>0.25165413455360258</v>
      </c>
      <c r="J72" s="1">
        <f ca="1">J12+NORMINV(RAND(),0,'Total-Smoothed'!$AG$2)</f>
        <v>-5.0239246772026958E-4</v>
      </c>
      <c r="K72" s="1">
        <f ca="1">K12+NORMINV(RAND(),0,'Total-Smoothed'!$AG$2)</f>
        <v>6.0999112380887614E-2</v>
      </c>
      <c r="L72" s="1">
        <f ca="1">L12+NORMINV(RAND(),0,'Total-Smoothed'!$AG$2)</f>
        <v>0.10304524200886282</v>
      </c>
      <c r="M72" s="1">
        <f ca="1">M12+NORMINV(RAND(),0,'Total-Smoothed'!$AG$2)</f>
        <v>-0.14737233474626948</v>
      </c>
      <c r="N72" s="1">
        <f ca="1">N12+NORMINV(RAND(),0,'Total-Smoothed'!$AG$2)</f>
        <v>0.11335755667872549</v>
      </c>
      <c r="O72" s="1">
        <f ca="1">O12+NORMINV(RAND(),0,'Total-Smoothed'!$AG$2)</f>
        <v>-6.8824246588045673E-2</v>
      </c>
      <c r="P72" s="1">
        <f ca="1">P12+NORMINV(RAND(),0,'Total-Smoothed'!$AG$2)</f>
        <v>-2.040516538477595E-2</v>
      </c>
      <c r="Q72" s="1">
        <f ca="1">Q12+NORMINV(RAND(),0,'Total-Smoothed'!$AG$2)</f>
        <v>-8.0304879012133276E-2</v>
      </c>
      <c r="R72" s="1">
        <f ca="1">R12+NORMINV(RAND(),0,'Total-Smoothed'!$AG$2)</f>
        <v>0.32000057296296686</v>
      </c>
      <c r="S72" s="1">
        <f ca="1">S12+NORMINV(RAND(),0,'Total-Smoothed'!$AG$2)</f>
        <v>-0.17871860411868187</v>
      </c>
      <c r="T72" s="1">
        <f ca="1">T12+NORMINV(RAND(),0,'Total-Smoothed'!$AG$2)</f>
        <v>1.1383424832196355E-2</v>
      </c>
      <c r="U72" s="1">
        <f ca="1">U12+NORMINV(RAND(),0,'Total-Smoothed'!$AG$2)</f>
        <v>-2.9372734587511757E-3</v>
      </c>
      <c r="V72" s="1">
        <f ca="1">V12+NORMINV(RAND(),0,'Total-Smoothed'!$AG$2)</f>
        <v>0.14210394884706942</v>
      </c>
      <c r="W72" s="1">
        <f ca="1">W12+NORMINV(RAND(),0,'Total-Smoothed'!$AG$2)</f>
        <v>0.1407939346849541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9.6561323604497623E-2</v>
      </c>
      <c r="E73" s="1">
        <f ca="1">E13+NORMINV(RAND(),0,'Total-Smoothed'!$AG$2)</f>
        <v>0.76092876462392522</v>
      </c>
      <c r="F73" s="1">
        <f ca="1">F13+NORMINV(RAND(),0,'Total-Smoothed'!$AG$2)</f>
        <v>2.5727594832577663E-2</v>
      </c>
      <c r="G73" s="1">
        <f ca="1">G13+NORMINV(RAND(),0,'Total-Smoothed'!$AG$2)</f>
        <v>1.6916954166505172E-2</v>
      </c>
      <c r="H73" s="1">
        <f ca="1">H13+NORMINV(RAND(),0,'Total-Smoothed'!$AG$2)</f>
        <v>0.16211212095720173</v>
      </c>
      <c r="I73" s="1">
        <f ca="1">I13+NORMINV(RAND(),0,'Total-Smoothed'!$AG$2)</f>
        <v>4.5836515802818396E-2</v>
      </c>
      <c r="J73" s="1">
        <f ca="1">J13+NORMINV(RAND(),0,'Total-Smoothed'!$AG$2)</f>
        <v>-2.6701737309567458E-2</v>
      </c>
      <c r="K73" s="1">
        <f ca="1">K13+NORMINV(RAND(),0,'Total-Smoothed'!$AG$2)</f>
        <v>5.5017111532201651E-3</v>
      </c>
      <c r="L73" s="1">
        <f ca="1">L13+NORMINV(RAND(),0,'Total-Smoothed'!$AG$2)</f>
        <v>4.3034375391065131E-2</v>
      </c>
      <c r="M73" s="1">
        <f ca="1">M13+NORMINV(RAND(),0,'Total-Smoothed'!$AG$2)</f>
        <v>0.13854757513193303</v>
      </c>
      <c r="N73" s="1">
        <f ca="1">N13+NORMINV(RAND(),0,'Total-Smoothed'!$AG$2)</f>
        <v>-1.0735483065350999E-2</v>
      </c>
      <c r="O73" s="1">
        <f ca="1">O13+NORMINV(RAND(),0,'Total-Smoothed'!$AG$2)</f>
        <v>-7.5929424885303617E-2</v>
      </c>
      <c r="P73" s="1">
        <f ca="1">P13+NORMINV(RAND(),0,'Total-Smoothed'!$AG$2)</f>
        <v>7.4829245550236123E-2</v>
      </c>
      <c r="Q73" s="1">
        <f ca="1">Q13+NORMINV(RAND(),0,'Total-Smoothed'!$AG$2)</f>
        <v>1.2197010668760291E-2</v>
      </c>
      <c r="R73" s="1">
        <f ca="1">R13+NORMINV(RAND(),0,'Total-Smoothed'!$AG$2)</f>
        <v>0.21119095908676416</v>
      </c>
      <c r="S73" s="1">
        <f ca="1">S13+NORMINV(RAND(),0,'Total-Smoothed'!$AG$2)</f>
        <v>0.12606388684799252</v>
      </c>
      <c r="T73" s="1">
        <f ca="1">T13+NORMINV(RAND(),0,'Total-Smoothed'!$AG$2)</f>
        <v>0.14847026711157901</v>
      </c>
      <c r="U73" s="1">
        <f ca="1">U13+NORMINV(RAND(),0,'Total-Smoothed'!$AG$2)</f>
        <v>0.40537285609000395</v>
      </c>
      <c r="V73" s="1">
        <f ca="1">V13+NORMINV(RAND(),0,'Total-Smoothed'!$AG$2)</f>
        <v>2.260041638882386E-2</v>
      </c>
      <c r="W73" s="1">
        <f ca="1">W13+NORMINV(RAND(),0,'Total-Smoothed'!$AG$2)</f>
        <v>0.14605456651030385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7.8363391827861478E-2</v>
      </c>
      <c r="E74" s="1">
        <f ca="1">E14+NORMINV(RAND(),0,'Total-Smoothed'!$AG$2)</f>
        <v>0.92917547720719351</v>
      </c>
      <c r="F74" s="1">
        <f ca="1">F14+NORMINV(RAND(),0,'Total-Smoothed'!$AG$2)</f>
        <v>3.4476232535211515E-3</v>
      </c>
      <c r="G74" s="1">
        <f ca="1">G14+NORMINV(RAND(),0,'Total-Smoothed'!$AG$2)</f>
        <v>-1.5708199523110863E-2</v>
      </c>
      <c r="H74" s="1">
        <f ca="1">H14+NORMINV(RAND(),0,'Total-Smoothed'!$AG$2)</f>
        <v>3.9461085129790109E-2</v>
      </c>
      <c r="I74" s="1">
        <f ca="1">I14+NORMINV(RAND(),0,'Total-Smoothed'!$AG$2)</f>
        <v>0.16002187944092411</v>
      </c>
      <c r="J74" s="1">
        <f ca="1">J14+NORMINV(RAND(),0,'Total-Smoothed'!$AG$2)</f>
        <v>-5.2157501328644308E-2</v>
      </c>
      <c r="K74" s="1">
        <f ca="1">K14+NORMINV(RAND(),0,'Total-Smoothed'!$AG$2)</f>
        <v>-3.8775552646958582E-2</v>
      </c>
      <c r="L74" s="1">
        <f ca="1">L14+NORMINV(RAND(),0,'Total-Smoothed'!$AG$2)</f>
        <v>-1.4535284318144742E-2</v>
      </c>
      <c r="M74" s="1">
        <f ca="1">M14+NORMINV(RAND(),0,'Total-Smoothed'!$AG$2)</f>
        <v>9.1671114560669856E-2</v>
      </c>
      <c r="N74" s="1">
        <f ca="1">N14+NORMINV(RAND(),0,'Total-Smoothed'!$AG$2)</f>
        <v>7.6161264426422168E-2</v>
      </c>
      <c r="O74" s="1">
        <f ca="1">O14+NORMINV(RAND(),0,'Total-Smoothed'!$AG$2)</f>
        <v>-7.0011493348197937E-2</v>
      </c>
      <c r="P74" s="1">
        <f ca="1">P14+NORMINV(RAND(),0,'Total-Smoothed'!$AG$2)</f>
        <v>6.2849657122381178E-2</v>
      </c>
      <c r="Q74" s="1">
        <f ca="1">Q14+NORMINV(RAND(),0,'Total-Smoothed'!$AG$2)</f>
        <v>3.7991629976349785E-2</v>
      </c>
      <c r="R74" s="1">
        <f ca="1">R14+NORMINV(RAND(),0,'Total-Smoothed'!$AG$2)</f>
        <v>7.808871748439758E-2</v>
      </c>
      <c r="S74" s="1">
        <f ca="1">S14+NORMINV(RAND(),0,'Total-Smoothed'!$AG$2)</f>
        <v>-1.9223387655961127E-2</v>
      </c>
      <c r="T74" s="1">
        <f ca="1">T14+NORMINV(RAND(),0,'Total-Smoothed'!$AG$2)</f>
        <v>-0.34701469725495532</v>
      </c>
      <c r="U74" s="1">
        <f ca="1">U14+NORMINV(RAND(),0,'Total-Smoothed'!$AG$2)</f>
        <v>6.9952652975167284E-2</v>
      </c>
      <c r="V74" s="1">
        <f ca="1">V14+NORMINV(RAND(),0,'Total-Smoothed'!$AG$2)</f>
        <v>-3.3971753681645581E-2</v>
      </c>
      <c r="W74" s="1">
        <f ca="1">W14+NORMINV(RAND(),0,'Total-Smoothed'!$AG$2)</f>
        <v>5.0628633164082101E-2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-2.9632842835848733E-2</v>
      </c>
      <c r="E75" s="1">
        <f ca="1">E15+NORMINV(RAND(),0,'Total-Smoothed'!$AG$2)</f>
        <v>0.78516569217131038</v>
      </c>
      <c r="F75" s="1">
        <f ca="1">F15+NORMINV(RAND(),0,'Total-Smoothed'!$AG$2)</f>
        <v>0.13814340987607096</v>
      </c>
      <c r="G75" s="1">
        <f ca="1">G15+NORMINV(RAND(),0,'Total-Smoothed'!$AG$2)</f>
        <v>-6.9781075311002402E-2</v>
      </c>
      <c r="H75" s="1">
        <f ca="1">H15+NORMINV(RAND(),0,'Total-Smoothed'!$AG$2)</f>
        <v>0.14582009146836994</v>
      </c>
      <c r="I75" s="1">
        <f ca="1">I15+NORMINV(RAND(),0,'Total-Smoothed'!$AG$2)</f>
        <v>8.7048612589191637E-2</v>
      </c>
      <c r="J75" s="1">
        <f ca="1">J15+NORMINV(RAND(),0,'Total-Smoothed'!$AG$2)</f>
        <v>6.3334701121208176E-2</v>
      </c>
      <c r="K75" s="1">
        <f ca="1">K15+NORMINV(RAND(),0,'Total-Smoothed'!$AG$2)</f>
        <v>0.14112170807672139</v>
      </c>
      <c r="L75" s="1">
        <f ca="1">L15+NORMINV(RAND(),0,'Total-Smoothed'!$AG$2)</f>
        <v>0.10372142287016076</v>
      </c>
      <c r="M75" s="1">
        <f ca="1">M15+NORMINV(RAND(),0,'Total-Smoothed'!$AG$2)</f>
        <v>9.1791088959357336E-2</v>
      </c>
      <c r="N75" s="1">
        <f ca="1">N15+NORMINV(RAND(),0,'Total-Smoothed'!$AG$2)</f>
        <v>-0.1173208797272457</v>
      </c>
      <c r="O75" s="1">
        <f ca="1">O15+NORMINV(RAND(),0,'Total-Smoothed'!$AG$2)</f>
        <v>-4.1633107556459603E-2</v>
      </c>
      <c r="P75" s="1">
        <f ca="1">P15+NORMINV(RAND(),0,'Total-Smoothed'!$AG$2)</f>
        <v>-1.0864894712755091E-2</v>
      </c>
      <c r="Q75" s="1">
        <f ca="1">Q15+NORMINV(RAND(),0,'Total-Smoothed'!$AG$2)</f>
        <v>0.1920062586167034</v>
      </c>
      <c r="R75" s="1">
        <f ca="1">R15+NORMINV(RAND(),0,'Total-Smoothed'!$AG$2)</f>
        <v>9.3449792438871998E-2</v>
      </c>
      <c r="S75" s="1">
        <f ca="1">S15+NORMINV(RAND(),0,'Total-Smoothed'!$AG$2)</f>
        <v>4.8381213358604534E-2</v>
      </c>
      <c r="T75" s="1">
        <f ca="1">T15+NORMINV(RAND(),0,'Total-Smoothed'!$AG$2)</f>
        <v>-7.0609296178403211E-3</v>
      </c>
      <c r="U75" s="1">
        <f ca="1">U15+NORMINV(RAND(),0,'Total-Smoothed'!$AG$2)</f>
        <v>0.25983248715660368</v>
      </c>
      <c r="V75" s="1">
        <f ca="1">V15+NORMINV(RAND(),0,'Total-Smoothed'!$AG$2)</f>
        <v>4.4539017151908528E-2</v>
      </c>
      <c r="W75" s="1">
        <f ca="1">W15+NORMINV(RAND(),0,'Total-Smoothed'!$AG$2)</f>
        <v>-0.17649278444442862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4.2471539075522619E-2</v>
      </c>
      <c r="E76" s="1">
        <f ca="1">E16+NORMINV(RAND(),0,'Total-Smoothed'!$AG$2)</f>
        <v>0.7290716881755025</v>
      </c>
      <c r="F76" s="1">
        <f ca="1">F16+NORMINV(RAND(),0,'Total-Smoothed'!$AG$2)</f>
        <v>0.19493277503422746</v>
      </c>
      <c r="G76" s="1">
        <f ca="1">G16+NORMINV(RAND(),0,'Total-Smoothed'!$AG$2)</f>
        <v>7.1988276909843052E-2</v>
      </c>
      <c r="H76" s="1">
        <f ca="1">H16+NORMINV(RAND(),0,'Total-Smoothed'!$AG$2)</f>
        <v>3.1543363503258363E-2</v>
      </c>
      <c r="I76" s="1">
        <f ca="1">I16+NORMINV(RAND(),0,'Total-Smoothed'!$AG$2)</f>
        <v>0.21718983067472974</v>
      </c>
      <c r="J76" s="1">
        <f ca="1">J16+NORMINV(RAND(),0,'Total-Smoothed'!$AG$2)</f>
        <v>0.1279174770223806</v>
      </c>
      <c r="K76" s="1">
        <f ca="1">K16+NORMINV(RAND(),0,'Total-Smoothed'!$AG$2)</f>
        <v>5.7667010471784456E-2</v>
      </c>
      <c r="L76" s="1">
        <f ca="1">L16+NORMINV(RAND(),0,'Total-Smoothed'!$AG$2)</f>
        <v>4.4131695526090892E-2</v>
      </c>
      <c r="M76" s="1">
        <f ca="1">M16+NORMINV(RAND(),0,'Total-Smoothed'!$AG$2)</f>
        <v>-5.7904347777557111E-2</v>
      </c>
      <c r="N76" s="1">
        <f ca="1">N16+NORMINV(RAND(),0,'Total-Smoothed'!$AG$2)</f>
        <v>0.16612706372728811</v>
      </c>
      <c r="O76" s="1">
        <f ca="1">O16+NORMINV(RAND(),0,'Total-Smoothed'!$AG$2)</f>
        <v>0.14333226287625178</v>
      </c>
      <c r="P76" s="1">
        <f ca="1">P16+NORMINV(RAND(),0,'Total-Smoothed'!$AG$2)</f>
        <v>-6.211196615635154E-2</v>
      </c>
      <c r="Q76" s="1">
        <f ca="1">Q16+NORMINV(RAND(),0,'Total-Smoothed'!$AG$2)</f>
        <v>-1.5589608040939007E-3</v>
      </c>
      <c r="R76" s="1">
        <f ca="1">R16+NORMINV(RAND(),0,'Total-Smoothed'!$AG$2)</f>
        <v>0.11720740705700322</v>
      </c>
      <c r="S76" s="1">
        <f ca="1">S16+NORMINV(RAND(),0,'Total-Smoothed'!$AG$2)</f>
        <v>-0.1232859792875084</v>
      </c>
      <c r="T76" s="1">
        <f ca="1">T16+NORMINV(RAND(),0,'Total-Smoothed'!$AG$2)</f>
        <v>0.25692127220733196</v>
      </c>
      <c r="U76" s="1">
        <f ca="1">U16+NORMINV(RAND(),0,'Total-Smoothed'!$AG$2)</f>
        <v>0.24336249522683961</v>
      </c>
      <c r="V76" s="1">
        <f ca="1">V16+NORMINV(RAND(),0,'Total-Smoothed'!$AG$2)</f>
        <v>6.7604586406962916E-2</v>
      </c>
      <c r="W76" s="1">
        <f ca="1">W16+NORMINV(RAND(),0,'Total-Smoothed'!$AG$2)</f>
        <v>2.25015167694472E-2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-0.13664770493384484</v>
      </c>
      <c r="E77" s="1">
        <f ca="1">E17+NORMINV(RAND(),0,'Total-Smoothed'!$AG$2)</f>
        <v>0.95533176177734769</v>
      </c>
      <c r="F77" s="1">
        <f ca="1">F17+NORMINV(RAND(),0,'Total-Smoothed'!$AG$2)</f>
        <v>-2.6087655876767812E-3</v>
      </c>
      <c r="G77" s="1">
        <f ca="1">G17+NORMINV(RAND(),0,'Total-Smoothed'!$AG$2)</f>
        <v>2.0530938923167978E-2</v>
      </c>
      <c r="H77" s="1">
        <f ca="1">H17+NORMINV(RAND(),0,'Total-Smoothed'!$AG$2)</f>
        <v>5.9522008815022023E-2</v>
      </c>
      <c r="I77" s="1">
        <f ca="1">I17+NORMINV(RAND(),0,'Total-Smoothed'!$AG$2)</f>
        <v>0.16276791191319595</v>
      </c>
      <c r="J77" s="1">
        <f ca="1">J17+NORMINV(RAND(),0,'Total-Smoothed'!$AG$2)</f>
        <v>3.9390086558857208E-2</v>
      </c>
      <c r="K77" s="1">
        <f ca="1">K17+NORMINV(RAND(),0,'Total-Smoothed'!$AG$2)</f>
        <v>-0.13379580076810185</v>
      </c>
      <c r="L77" s="1">
        <f ca="1">L17+NORMINV(RAND(),0,'Total-Smoothed'!$AG$2)</f>
        <v>6.0291646048076221E-2</v>
      </c>
      <c r="M77" s="1">
        <f ca="1">M17+NORMINV(RAND(),0,'Total-Smoothed'!$AG$2)</f>
        <v>2.3442965402081274E-3</v>
      </c>
      <c r="N77" s="1">
        <f ca="1">N17+NORMINV(RAND(),0,'Total-Smoothed'!$AG$2)</f>
        <v>0.16640391218501138</v>
      </c>
      <c r="O77" s="1">
        <f ca="1">O17+NORMINV(RAND(),0,'Total-Smoothed'!$AG$2)</f>
        <v>0.10412161597672132</v>
      </c>
      <c r="P77" s="1">
        <f ca="1">P17+NORMINV(RAND(),0,'Total-Smoothed'!$AG$2)</f>
        <v>-0.16750765216380187</v>
      </c>
      <c r="Q77" s="1">
        <f ca="1">Q17+NORMINV(RAND(),0,'Total-Smoothed'!$AG$2)</f>
        <v>-3.0689213591304099E-2</v>
      </c>
      <c r="R77" s="1">
        <f ca="1">R17+NORMINV(RAND(),0,'Total-Smoothed'!$AG$2)</f>
        <v>0.19443223664990786</v>
      </c>
      <c r="S77" s="1">
        <f ca="1">S17+NORMINV(RAND(),0,'Total-Smoothed'!$AG$2)</f>
        <v>0.52254542243688096</v>
      </c>
      <c r="T77" s="1">
        <f ca="1">T17+NORMINV(RAND(),0,'Total-Smoothed'!$AG$2)</f>
        <v>0.11355854884856025</v>
      </c>
      <c r="U77" s="1">
        <f ca="1">U17+NORMINV(RAND(),0,'Total-Smoothed'!$AG$2)</f>
        <v>-0.17397478021512169</v>
      </c>
      <c r="V77" s="1">
        <f ca="1">V17+NORMINV(RAND(),0,'Total-Smoothed'!$AG$2)</f>
        <v>0.10747394231950219</v>
      </c>
      <c r="W77" s="1">
        <f ca="1">W17+NORMINV(RAND(),0,'Total-Smoothed'!$AG$2)</f>
        <v>0.15194760509210847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0.10332250199347816</v>
      </c>
      <c r="E78" s="1">
        <f ca="1">E18+NORMINV(RAND(),0,'Total-Smoothed'!$AG$2)</f>
        <v>0.83587610845663685</v>
      </c>
      <c r="F78" s="1">
        <f ca="1">F18+NORMINV(RAND(),0,'Total-Smoothed'!$AG$2)</f>
        <v>9.3139128956937225E-2</v>
      </c>
      <c r="G78" s="1">
        <f ca="1">G18+NORMINV(RAND(),0,'Total-Smoothed'!$AG$2)</f>
        <v>-6.3742143555908307E-2</v>
      </c>
      <c r="H78" s="1">
        <f ca="1">H18+NORMINV(RAND(),0,'Total-Smoothed'!$AG$2)</f>
        <v>9.2145719795855424E-2</v>
      </c>
      <c r="I78" s="1">
        <f ca="1">I18+NORMINV(RAND(),0,'Total-Smoothed'!$AG$2)</f>
        <v>6.7157715289824838E-2</v>
      </c>
      <c r="J78" s="1">
        <f ca="1">J18+NORMINV(RAND(),0,'Total-Smoothed'!$AG$2)</f>
        <v>-7.1138272703333061E-2</v>
      </c>
      <c r="K78" s="1">
        <f ca="1">K18+NORMINV(RAND(),0,'Total-Smoothed'!$AG$2)</f>
        <v>0.1263234460121648</v>
      </c>
      <c r="L78" s="1">
        <f ca="1">L18+NORMINV(RAND(),0,'Total-Smoothed'!$AG$2)</f>
        <v>0.15410660532633877</v>
      </c>
      <c r="M78" s="1">
        <f ca="1">M18+NORMINV(RAND(),0,'Total-Smoothed'!$AG$2)</f>
        <v>4.8515013182191584E-2</v>
      </c>
      <c r="N78" s="1">
        <f ca="1">N18+NORMINV(RAND(),0,'Total-Smoothed'!$AG$2)</f>
        <v>-0.13624419607879928</v>
      </c>
      <c r="O78" s="1">
        <f ca="1">O18+NORMINV(RAND(),0,'Total-Smoothed'!$AG$2)</f>
        <v>1.5567009701802557E-2</v>
      </c>
      <c r="P78" s="1">
        <f ca="1">P18+NORMINV(RAND(),0,'Total-Smoothed'!$AG$2)</f>
        <v>3.2142147209250752E-2</v>
      </c>
      <c r="Q78" s="1">
        <f ca="1">Q18+NORMINV(RAND(),0,'Total-Smoothed'!$AG$2)</f>
        <v>6.544675220107378E-2</v>
      </c>
      <c r="R78" s="1">
        <f ca="1">R18+NORMINV(RAND(),0,'Total-Smoothed'!$AG$2)</f>
        <v>9.1953341080669909E-2</v>
      </c>
      <c r="S78" s="1">
        <f ca="1">S18+NORMINV(RAND(),0,'Total-Smoothed'!$AG$2)</f>
        <v>-4.1664627073087643E-2</v>
      </c>
      <c r="T78" s="1">
        <f ca="1">T18+NORMINV(RAND(),0,'Total-Smoothed'!$AG$2)</f>
        <v>0.14526798717041897</v>
      </c>
      <c r="U78" s="1">
        <f ca="1">U18+NORMINV(RAND(),0,'Total-Smoothed'!$AG$2)</f>
        <v>4.5478652151424048E-2</v>
      </c>
      <c r="V78" s="1">
        <f ca="1">V18+NORMINV(RAND(),0,'Total-Smoothed'!$AG$2)</f>
        <v>0.12590110464212015</v>
      </c>
      <c r="W78" s="1">
        <f ca="1">W18+NORMINV(RAND(),0,'Total-Smoothed'!$AG$2)</f>
        <v>-0.1147722162421182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-5.3431461966356938E-3</v>
      </c>
      <c r="E79" s="1">
        <f ca="1">E19+NORMINV(RAND(),0,'Total-Smoothed'!$AG$2)</f>
        <v>0.86367416885741</v>
      </c>
      <c r="F79" s="1">
        <f ca="1">F19+NORMINV(RAND(),0,'Total-Smoothed'!$AG$2)</f>
        <v>-5.5545023836715147E-2</v>
      </c>
      <c r="G79" s="1">
        <f ca="1">G19+NORMINV(RAND(),0,'Total-Smoothed'!$AG$2)</f>
        <v>-6.4627709689616883E-2</v>
      </c>
      <c r="H79" s="1">
        <f ca="1">H19+NORMINV(RAND(),0,'Total-Smoothed'!$AG$2)</f>
        <v>-7.2269979864987843E-3</v>
      </c>
      <c r="I79" s="1">
        <f ca="1">I19+NORMINV(RAND(),0,'Total-Smoothed'!$AG$2)</f>
        <v>0.20400988000362597</v>
      </c>
      <c r="J79" s="1">
        <f ca="1">J19+NORMINV(RAND(),0,'Total-Smoothed'!$AG$2)</f>
        <v>4.4563484765900024E-3</v>
      </c>
      <c r="K79" s="1">
        <f ca="1">K19+NORMINV(RAND(),0,'Total-Smoothed'!$AG$2)</f>
        <v>-0.11972044266971658</v>
      </c>
      <c r="L79" s="1">
        <f ca="1">L19+NORMINV(RAND(),0,'Total-Smoothed'!$AG$2)</f>
        <v>0.20307774002039172</v>
      </c>
      <c r="M79" s="1">
        <f ca="1">M19+NORMINV(RAND(),0,'Total-Smoothed'!$AG$2)</f>
        <v>-9.8085890893958361E-2</v>
      </c>
      <c r="N79" s="1">
        <f ca="1">N19+NORMINV(RAND(),0,'Total-Smoothed'!$AG$2)</f>
        <v>-8.6220395729470108E-3</v>
      </c>
      <c r="O79" s="1">
        <f ca="1">O19+NORMINV(RAND(),0,'Total-Smoothed'!$AG$2)</f>
        <v>-0.15257781090203454</v>
      </c>
      <c r="P79" s="1">
        <f ca="1">P19+NORMINV(RAND(),0,'Total-Smoothed'!$AG$2)</f>
        <v>-2.971438444201998E-2</v>
      </c>
      <c r="Q79" s="1">
        <f ca="1">Q19+NORMINV(RAND(),0,'Total-Smoothed'!$AG$2)</f>
        <v>-7.0361979206350317E-2</v>
      </c>
      <c r="R79" s="1">
        <f ca="1">R19+NORMINV(RAND(),0,'Total-Smoothed'!$AG$2)</f>
        <v>0.18300043938048288</v>
      </c>
      <c r="S79" s="1">
        <f ca="1">S19+NORMINV(RAND(),0,'Total-Smoothed'!$AG$2)</f>
        <v>2.9948288414660365E-2</v>
      </c>
      <c r="T79" s="1">
        <f ca="1">T19+NORMINV(RAND(),0,'Total-Smoothed'!$AG$2)</f>
        <v>-0.11037595936964469</v>
      </c>
      <c r="U79" s="1">
        <f ca="1">U19+NORMINV(RAND(),0,'Total-Smoothed'!$AG$2)</f>
        <v>0.11468120249020933</v>
      </c>
      <c r="V79" s="1">
        <f ca="1">V19+NORMINV(RAND(),0,'Total-Smoothed'!$AG$2)</f>
        <v>-2.7364150364513201E-3</v>
      </c>
      <c r="W79" s="1">
        <f ca="1">W19+NORMINV(RAND(),0,'Total-Smoothed'!$AG$2)</f>
        <v>0.12489962401773724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-8.4053703302491324E-3</v>
      </c>
      <c r="E80" s="1">
        <f ca="1">E20+NORMINV(RAND(),0,'Total-Smoothed'!$AG$2)</f>
        <v>0.48338218092491392</v>
      </c>
      <c r="F80" s="1">
        <f ca="1">F20+NORMINV(RAND(),0,'Total-Smoothed'!$AG$2)</f>
        <v>-1.0065593689499636E-2</v>
      </c>
      <c r="G80" s="1">
        <f ca="1">G20+NORMINV(RAND(),0,'Total-Smoothed'!$AG$2)</f>
        <v>8.8767926121200352E-2</v>
      </c>
      <c r="H80" s="1">
        <f ca="1">H20+NORMINV(RAND(),0,'Total-Smoothed'!$AG$2)</f>
        <v>-0.10896531487668332</v>
      </c>
      <c r="I80" s="1">
        <f ca="1">I20+NORMINV(RAND(),0,'Total-Smoothed'!$AG$2)</f>
        <v>9.3942787995057703E-2</v>
      </c>
      <c r="J80" s="1">
        <f ca="1">J20+NORMINV(RAND(),0,'Total-Smoothed'!$AG$2)</f>
        <v>-0.11246570444576014</v>
      </c>
      <c r="K80" s="1">
        <f ca="1">K20+NORMINV(RAND(),0,'Total-Smoothed'!$AG$2)</f>
        <v>-5.9589121716432852E-2</v>
      </c>
      <c r="L80" s="1">
        <f ca="1">L20+NORMINV(RAND(),0,'Total-Smoothed'!$AG$2)</f>
        <v>-9.718315922968021E-2</v>
      </c>
      <c r="M80" s="1">
        <f ca="1">M20+NORMINV(RAND(),0,'Total-Smoothed'!$AG$2)</f>
        <v>0.11228091567446155</v>
      </c>
      <c r="N80" s="1">
        <f ca="1">N20+NORMINV(RAND(),0,'Total-Smoothed'!$AG$2)</f>
        <v>-4.3857938491133563E-2</v>
      </c>
      <c r="O80" s="1">
        <f ca="1">O20+NORMINV(RAND(),0,'Total-Smoothed'!$AG$2)</f>
        <v>0.1073717038758083</v>
      </c>
      <c r="P80" s="1">
        <f ca="1">P20+NORMINV(RAND(),0,'Total-Smoothed'!$AG$2)</f>
        <v>0.12179561978085331</v>
      </c>
      <c r="Q80" s="1">
        <f ca="1">Q20+NORMINV(RAND(),0,'Total-Smoothed'!$AG$2)</f>
        <v>9.3609935666191552E-2</v>
      </c>
      <c r="R80" s="1">
        <f ca="1">R20+NORMINV(RAND(),0,'Total-Smoothed'!$AG$2)</f>
        <v>-6.0702527692622778E-2</v>
      </c>
      <c r="S80" s="1">
        <f ca="1">S20+NORMINV(RAND(),0,'Total-Smoothed'!$AG$2)</f>
        <v>-0.13731374971323992</v>
      </c>
      <c r="T80" s="1">
        <f ca="1">T20+NORMINV(RAND(),0,'Total-Smoothed'!$AG$2)</f>
        <v>0.26088550582061298</v>
      </c>
      <c r="U80" s="1">
        <f ca="1">U20+NORMINV(RAND(),0,'Total-Smoothed'!$AG$2)</f>
        <v>1.1447968123747609E-2</v>
      </c>
      <c r="V80" s="1">
        <f ca="1">V20+NORMINV(RAND(),0,'Total-Smoothed'!$AG$2)</f>
        <v>9.458433664457086E-2</v>
      </c>
      <c r="W80" s="1">
        <f ca="1">W20+NORMINV(RAND(),0,'Total-Smoothed'!$AG$2)</f>
        <v>-9.4090280051064068E-2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0.14745726063057174</v>
      </c>
      <c r="E81" s="1">
        <f ca="1">E21+NORMINV(RAND(),0,'Total-Smoothed'!$AG$2)</f>
        <v>1.0135274858298715</v>
      </c>
      <c r="F81" s="1">
        <f ca="1">F21+NORMINV(RAND(),0,'Total-Smoothed'!$AG$2)</f>
        <v>0.18698577612523087</v>
      </c>
      <c r="G81" s="1">
        <f ca="1">G21+NORMINV(RAND(),0,'Total-Smoothed'!$AG$2)</f>
        <v>0.23995955316125922</v>
      </c>
      <c r="H81" s="1">
        <f ca="1">H21+NORMINV(RAND(),0,'Total-Smoothed'!$AG$2)</f>
        <v>3.5946722340528321E-2</v>
      </c>
      <c r="I81" s="1">
        <f ca="1">I21+NORMINV(RAND(),0,'Total-Smoothed'!$AG$2)</f>
        <v>8.8267335396298996E-2</v>
      </c>
      <c r="J81" s="1">
        <f ca="1">J21+NORMINV(RAND(),0,'Total-Smoothed'!$AG$2)</f>
        <v>5.5879300058367859E-2</v>
      </c>
      <c r="K81" s="1">
        <f ca="1">K21+NORMINV(RAND(),0,'Total-Smoothed'!$AG$2)</f>
        <v>-6.3763552755016273E-2</v>
      </c>
      <c r="L81" s="1">
        <f ca="1">L21+NORMINV(RAND(),0,'Total-Smoothed'!$AG$2)</f>
        <v>0.18079177734860624</v>
      </c>
      <c r="M81" s="1">
        <f ca="1">M21+NORMINV(RAND(),0,'Total-Smoothed'!$AG$2)</f>
        <v>1.4182434128812094E-2</v>
      </c>
      <c r="N81" s="1">
        <f ca="1">N21+NORMINV(RAND(),0,'Total-Smoothed'!$AG$2)</f>
        <v>9.7412286266676085E-2</v>
      </c>
      <c r="O81" s="1">
        <f ca="1">O21+NORMINV(RAND(),0,'Total-Smoothed'!$AG$2)</f>
        <v>7.023134953674558E-3</v>
      </c>
      <c r="P81" s="1">
        <f ca="1">P21+NORMINV(RAND(),0,'Total-Smoothed'!$AG$2)</f>
        <v>4.1987872555356603E-2</v>
      </c>
      <c r="Q81" s="1">
        <f ca="1">Q21+NORMINV(RAND(),0,'Total-Smoothed'!$AG$2)</f>
        <v>0.11405026987172172</v>
      </c>
      <c r="R81" s="1">
        <f ca="1">R21+NORMINV(RAND(),0,'Total-Smoothed'!$AG$2)</f>
        <v>5.1670505565381802E-2</v>
      </c>
      <c r="S81" s="1">
        <f ca="1">S21+NORMINV(RAND(),0,'Total-Smoothed'!$AG$2)</f>
        <v>1.4736997899348321E-2</v>
      </c>
      <c r="T81" s="1">
        <f ca="1">T21+NORMINV(RAND(),0,'Total-Smoothed'!$AG$2)</f>
        <v>4.5023873517356261E-2</v>
      </c>
      <c r="U81" s="1">
        <f ca="1">U21+NORMINV(RAND(),0,'Total-Smoothed'!$AG$2)</f>
        <v>-2.6009626126957466E-2</v>
      </c>
      <c r="V81" s="1">
        <f ca="1">V21+NORMINV(RAND(),0,'Total-Smoothed'!$AG$2)</f>
        <v>8.3661177579343701E-2</v>
      </c>
      <c r="W81" s="1">
        <f ca="1">W21+NORMINV(RAND(),0,'Total-Smoothed'!$AG$2)</f>
        <v>-6.0355818912133083E-2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9.254296668435362E-2</v>
      </c>
      <c r="E82" s="1">
        <f ca="1">E22+NORMINV(RAND(),0,'Total-Smoothed'!$AG$2)</f>
        <v>0.62918713890790134</v>
      </c>
      <c r="F82" s="1">
        <f ca="1">F22+NORMINV(RAND(),0,'Total-Smoothed'!$AG$2)</f>
        <v>4.3239363871452739E-2</v>
      </c>
      <c r="G82" s="1">
        <f ca="1">G22+NORMINV(RAND(),0,'Total-Smoothed'!$AG$2)</f>
        <v>0.52467000673629127</v>
      </c>
      <c r="H82" s="1">
        <f ca="1">H22+NORMINV(RAND(),0,'Total-Smoothed'!$AG$2)</f>
        <v>-2.3686134931664798E-2</v>
      </c>
      <c r="I82" s="1">
        <f ca="1">I22+NORMINV(RAND(),0,'Total-Smoothed'!$AG$2)</f>
        <v>-5.3897595189680868E-2</v>
      </c>
      <c r="J82" s="1">
        <f ca="1">J22+NORMINV(RAND(),0,'Total-Smoothed'!$AG$2)</f>
        <v>-7.9045032477763205E-2</v>
      </c>
      <c r="K82" s="1">
        <f ca="1">K22+NORMINV(RAND(),0,'Total-Smoothed'!$AG$2)</f>
        <v>-0.12735742114194934</v>
      </c>
      <c r="L82" s="1">
        <f ca="1">L22+NORMINV(RAND(),0,'Total-Smoothed'!$AG$2)</f>
        <v>3.6205468785110335E-3</v>
      </c>
      <c r="M82" s="1">
        <f ca="1">M22+NORMINV(RAND(),0,'Total-Smoothed'!$AG$2)</f>
        <v>-3.7900814006650844E-2</v>
      </c>
      <c r="N82" s="1">
        <f ca="1">N22+NORMINV(RAND(),0,'Total-Smoothed'!$AG$2)</f>
        <v>3.0895483230851006E-2</v>
      </c>
      <c r="O82" s="1">
        <f ca="1">O22+NORMINV(RAND(),0,'Total-Smoothed'!$AG$2)</f>
        <v>3.4329794523384957E-2</v>
      </c>
      <c r="P82" s="1">
        <f ca="1">P22+NORMINV(RAND(),0,'Total-Smoothed'!$AG$2)</f>
        <v>3.3612265640948706E-2</v>
      </c>
      <c r="Q82" s="1">
        <f ca="1">Q22+NORMINV(RAND(),0,'Total-Smoothed'!$AG$2)</f>
        <v>0.15310413461480807</v>
      </c>
      <c r="R82" s="1">
        <f ca="1">R22+NORMINV(RAND(),0,'Total-Smoothed'!$AG$2)</f>
        <v>9.3870853675115148E-2</v>
      </c>
      <c r="S82" s="1">
        <f ca="1">S22+NORMINV(RAND(),0,'Total-Smoothed'!$AG$2)</f>
        <v>0.12620296217652927</v>
      </c>
      <c r="T82" s="1">
        <f ca="1">T22+NORMINV(RAND(),0,'Total-Smoothed'!$AG$2)</f>
        <v>0.20001052167139763</v>
      </c>
      <c r="U82" s="1">
        <f ca="1">U22+NORMINV(RAND(),0,'Total-Smoothed'!$AG$2)</f>
        <v>0.20404230770096601</v>
      </c>
      <c r="V82" s="1">
        <f ca="1">V22+NORMINV(RAND(),0,'Total-Smoothed'!$AG$2)</f>
        <v>0.1413223598186662</v>
      </c>
      <c r="W82" s="1">
        <f ca="1">W22+NORMINV(RAND(),0,'Total-Smoothed'!$AG$2)</f>
        <v>0.25651703469969184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-6.8349660818100455E-2</v>
      </c>
      <c r="E83" s="1">
        <f ca="1">E23+NORMINV(RAND(),0,'Total-Smoothed'!$AG$2)</f>
        <v>0.69739173206065574</v>
      </c>
      <c r="F83" s="1">
        <f ca="1">F23+NORMINV(RAND(),0,'Total-Smoothed'!$AG$2)</f>
        <v>-0.14117808079601887</v>
      </c>
      <c r="G83" s="1">
        <f ca="1">G23+NORMINV(RAND(),0,'Total-Smoothed'!$AG$2)</f>
        <v>0.29436095483438129</v>
      </c>
      <c r="H83" s="1">
        <f ca="1">H23+NORMINV(RAND(),0,'Total-Smoothed'!$AG$2)</f>
        <v>2.7134930951294298E-2</v>
      </c>
      <c r="I83" s="1">
        <f ca="1">I23+NORMINV(RAND(),0,'Total-Smoothed'!$AG$2)</f>
        <v>-2.1156982720623028E-2</v>
      </c>
      <c r="J83" s="1">
        <f ca="1">J23+NORMINV(RAND(),0,'Total-Smoothed'!$AG$2)</f>
        <v>-8.8508282442151712E-2</v>
      </c>
      <c r="K83" s="1">
        <f ca="1">K23+NORMINV(RAND(),0,'Total-Smoothed'!$AG$2)</f>
        <v>-5.0282032982407521E-2</v>
      </c>
      <c r="L83" s="1">
        <f ca="1">L23+NORMINV(RAND(),0,'Total-Smoothed'!$AG$2)</f>
        <v>5.733891876511437E-2</v>
      </c>
      <c r="M83" s="1">
        <f ca="1">M23+NORMINV(RAND(),0,'Total-Smoothed'!$AG$2)</f>
        <v>0.17639906452856774</v>
      </c>
      <c r="N83" s="1">
        <f ca="1">N23+NORMINV(RAND(),0,'Total-Smoothed'!$AG$2)</f>
        <v>-8.3009287366246354E-3</v>
      </c>
      <c r="O83" s="1">
        <f ca="1">O23+NORMINV(RAND(),0,'Total-Smoothed'!$AG$2)</f>
        <v>0.20516528961284192</v>
      </c>
      <c r="P83" s="1">
        <f ca="1">P23+NORMINV(RAND(),0,'Total-Smoothed'!$AG$2)</f>
        <v>5.1515069524644637E-2</v>
      </c>
      <c r="Q83" s="1">
        <f ca="1">Q23+NORMINV(RAND(),0,'Total-Smoothed'!$AG$2)</f>
        <v>-3.5855534927510944E-2</v>
      </c>
      <c r="R83" s="1">
        <f ca="1">R23+NORMINV(RAND(),0,'Total-Smoothed'!$AG$2)</f>
        <v>0.15542958738226365</v>
      </c>
      <c r="S83" s="1">
        <f ca="1">S23+NORMINV(RAND(),0,'Total-Smoothed'!$AG$2)</f>
        <v>9.0290442457868089E-2</v>
      </c>
      <c r="T83" s="1">
        <f ca="1">T23+NORMINV(RAND(),0,'Total-Smoothed'!$AG$2)</f>
        <v>0.16698378847401704</v>
      </c>
      <c r="U83" s="1">
        <f ca="1">U23+NORMINV(RAND(),0,'Total-Smoothed'!$AG$2)</f>
        <v>-0.18055562058932623</v>
      </c>
      <c r="V83" s="1">
        <f ca="1">V23+NORMINV(RAND(),0,'Total-Smoothed'!$AG$2)</f>
        <v>0.12001346688991268</v>
      </c>
      <c r="W83" s="1">
        <f ca="1">W23+NORMINV(RAND(),0,'Total-Smoothed'!$AG$2)</f>
        <v>-5.2394519463668965E-2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1.544113411838864E-2</v>
      </c>
      <c r="E84" s="1">
        <f ca="1">E24+NORMINV(RAND(),0,'Total-Smoothed'!$AG$2)</f>
        <v>1.0349540882549737</v>
      </c>
      <c r="F84" s="1">
        <f ca="1">F24+NORMINV(RAND(),0,'Total-Smoothed'!$AG$2)</f>
        <v>0.32238469385798779</v>
      </c>
      <c r="G84" s="1">
        <f ca="1">G24+NORMINV(RAND(),0,'Total-Smoothed'!$AG$2)</f>
        <v>5.8147606236669813E-3</v>
      </c>
      <c r="H84" s="1">
        <f ca="1">H24+NORMINV(RAND(),0,'Total-Smoothed'!$AG$2)</f>
        <v>-9.961189261171427E-2</v>
      </c>
      <c r="I84" s="1">
        <f ca="1">I24+NORMINV(RAND(),0,'Total-Smoothed'!$AG$2)</f>
        <v>0.20833485316529685</v>
      </c>
      <c r="J84" s="1">
        <f ca="1">J24+NORMINV(RAND(),0,'Total-Smoothed'!$AG$2)</f>
        <v>0.1950378859977567</v>
      </c>
      <c r="K84" s="1">
        <f ca="1">K24+NORMINV(RAND(),0,'Total-Smoothed'!$AG$2)</f>
        <v>-5.5130211294170395E-2</v>
      </c>
      <c r="L84" s="1">
        <f ca="1">L24+NORMINV(RAND(),0,'Total-Smoothed'!$AG$2)</f>
        <v>0.2434187792563173</v>
      </c>
      <c r="M84" s="1">
        <f ca="1">M24+NORMINV(RAND(),0,'Total-Smoothed'!$AG$2)</f>
        <v>-0.17973114037466137</v>
      </c>
      <c r="N84" s="1">
        <f ca="1">N24+NORMINV(RAND(),0,'Total-Smoothed'!$AG$2)</f>
        <v>-0.12026153679858839</v>
      </c>
      <c r="O84" s="1">
        <f ca="1">O24+NORMINV(RAND(),0,'Total-Smoothed'!$AG$2)</f>
        <v>0.1388680150687201</v>
      </c>
      <c r="P84" s="1">
        <f ca="1">P24+NORMINV(RAND(),0,'Total-Smoothed'!$AG$2)</f>
        <v>7.2744548226239991E-2</v>
      </c>
      <c r="Q84" s="1">
        <f ca="1">Q24+NORMINV(RAND(),0,'Total-Smoothed'!$AG$2)</f>
        <v>9.9271574680292851E-2</v>
      </c>
      <c r="R84" s="1">
        <f ca="1">R24+NORMINV(RAND(),0,'Total-Smoothed'!$AG$2)</f>
        <v>8.9894033122101438E-2</v>
      </c>
      <c r="S84" s="1">
        <f ca="1">S24+NORMINV(RAND(),0,'Total-Smoothed'!$AG$2)</f>
        <v>2.2374517587501669E-2</v>
      </c>
      <c r="T84" s="1">
        <f ca="1">T24+NORMINV(RAND(),0,'Total-Smoothed'!$AG$2)</f>
        <v>0.10100494979826025</v>
      </c>
      <c r="U84" s="1">
        <f ca="1">U24+NORMINV(RAND(),0,'Total-Smoothed'!$AG$2)</f>
        <v>-3.0301665702848923E-2</v>
      </c>
      <c r="V84" s="1">
        <f ca="1">V24+NORMINV(RAND(),0,'Total-Smoothed'!$AG$2)</f>
        <v>0.1030913652484604</v>
      </c>
      <c r="W84" s="1">
        <f ca="1">W24+NORMINV(RAND(),0,'Total-Smoothed'!$AG$2)</f>
        <v>-3.0930564572618086E-2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-8.3250158574584912E-2</v>
      </c>
      <c r="E85" s="1">
        <f ca="1">E25+NORMINV(RAND(),0,'Total-Smoothed'!$AG$2)</f>
        <v>0.16054790477737019</v>
      </c>
      <c r="F85" s="1">
        <f ca="1">F25+NORMINV(RAND(),0,'Total-Smoothed'!$AG$2)</f>
        <v>2.4234487970511739E-2</v>
      </c>
      <c r="G85" s="1">
        <f ca="1">G25+NORMINV(RAND(),0,'Total-Smoothed'!$AG$2)</f>
        <v>0.46506631647829177</v>
      </c>
      <c r="H85" s="1">
        <f ca="1">H25+NORMINV(RAND(),0,'Total-Smoothed'!$AG$2)</f>
        <v>2.8325369728599378E-2</v>
      </c>
      <c r="I85" s="1">
        <f ca="1">I25+NORMINV(RAND(),0,'Total-Smoothed'!$AG$2)</f>
        <v>0.15114655450788789</v>
      </c>
      <c r="J85" s="1">
        <f ca="1">J25+NORMINV(RAND(),0,'Total-Smoothed'!$AG$2)</f>
        <v>0.17150499076187267</v>
      </c>
      <c r="K85" s="1">
        <f ca="1">K25+NORMINV(RAND(),0,'Total-Smoothed'!$AG$2)</f>
        <v>7.2158660344275691E-2</v>
      </c>
      <c r="L85" s="1">
        <f ca="1">L25+NORMINV(RAND(),0,'Total-Smoothed'!$AG$2)</f>
        <v>-8.4301177023968249E-2</v>
      </c>
      <c r="M85" s="1">
        <f ca="1">M25+NORMINV(RAND(),0,'Total-Smoothed'!$AG$2)</f>
        <v>-8.2609028500634507E-3</v>
      </c>
      <c r="N85" s="1">
        <f ca="1">N25+NORMINV(RAND(),0,'Total-Smoothed'!$AG$2)</f>
        <v>1.1281680393839588E-2</v>
      </c>
      <c r="O85" s="1">
        <f ca="1">O25+NORMINV(RAND(),0,'Total-Smoothed'!$AG$2)</f>
        <v>0.6516992693235546</v>
      </c>
      <c r="P85" s="1">
        <f ca="1">P25+NORMINV(RAND(),0,'Total-Smoothed'!$AG$2)</f>
        <v>0.18557892621366401</v>
      </c>
      <c r="Q85" s="1">
        <f ca="1">Q25+NORMINV(RAND(),0,'Total-Smoothed'!$AG$2)</f>
        <v>0.26313329459330981</v>
      </c>
      <c r="R85" s="1">
        <f ca="1">R25+NORMINV(RAND(),0,'Total-Smoothed'!$AG$2)</f>
        <v>0.10993071631045664</v>
      </c>
      <c r="S85" s="1">
        <f ca="1">S25+NORMINV(RAND(),0,'Total-Smoothed'!$AG$2)</f>
        <v>0.13922975946424906</v>
      </c>
      <c r="T85" s="1">
        <f ca="1">T25+NORMINV(RAND(),0,'Total-Smoothed'!$AG$2)</f>
        <v>0.90873832246340036</v>
      </c>
      <c r="U85" s="1">
        <f ca="1">U25+NORMINV(RAND(),0,'Total-Smoothed'!$AG$2)</f>
        <v>1.0667005169298907</v>
      </c>
      <c r="V85" s="1">
        <f ca="1">V25+NORMINV(RAND(),0,'Total-Smoothed'!$AG$2)</f>
        <v>0.22094406776293721</v>
      </c>
      <c r="W85" s="1">
        <f ca="1">W25+NORMINV(RAND(),0,'Total-Smoothed'!$AG$2)</f>
        <v>0.12918930406785534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-0.13240204523263197</v>
      </c>
      <c r="E86" s="1">
        <f ca="1">E26+NORMINV(RAND(),0,'Total-Smoothed'!$AG$2)</f>
        <v>0.36965565161166647</v>
      </c>
      <c r="F86" s="1">
        <f ca="1">F26+NORMINV(RAND(),0,'Total-Smoothed'!$AG$2)</f>
        <v>-6.0689047245348772E-2</v>
      </c>
      <c r="G86" s="1">
        <f ca="1">G26+NORMINV(RAND(),0,'Total-Smoothed'!$AG$2)</f>
        <v>0.11959517516080756</v>
      </c>
      <c r="H86" s="1">
        <f ca="1">H26+NORMINV(RAND(),0,'Total-Smoothed'!$AG$2)</f>
        <v>3.689212254385342E-2</v>
      </c>
      <c r="I86" s="1">
        <f ca="1">I26+NORMINV(RAND(),0,'Total-Smoothed'!$AG$2)</f>
        <v>6.5933074962728003E-2</v>
      </c>
      <c r="J86" s="1">
        <f ca="1">J26+NORMINV(RAND(),0,'Total-Smoothed'!$AG$2)</f>
        <v>0.10543014018413137</v>
      </c>
      <c r="K86" s="1">
        <f ca="1">K26+NORMINV(RAND(),0,'Total-Smoothed'!$AG$2)</f>
        <v>1.8715268286346728E-2</v>
      </c>
      <c r="L86" s="1">
        <f ca="1">L26+NORMINV(RAND(),0,'Total-Smoothed'!$AG$2)</f>
        <v>-1.4418369840207824E-2</v>
      </c>
      <c r="M86" s="1">
        <f ca="1">M26+NORMINV(RAND(),0,'Total-Smoothed'!$AG$2)</f>
        <v>7.7047615809931927E-2</v>
      </c>
      <c r="N86" s="1">
        <f ca="1">N26+NORMINV(RAND(),0,'Total-Smoothed'!$AG$2)</f>
        <v>0.12055671624681355</v>
      </c>
      <c r="O86" s="1">
        <f ca="1">O26+NORMINV(RAND(),0,'Total-Smoothed'!$AG$2)</f>
        <v>0.38500420422523823</v>
      </c>
      <c r="P86" s="1">
        <f ca="1">P26+NORMINV(RAND(),0,'Total-Smoothed'!$AG$2)</f>
        <v>0.70695280604179578</v>
      </c>
      <c r="Q86" s="1">
        <f ca="1">Q26+NORMINV(RAND(),0,'Total-Smoothed'!$AG$2)</f>
        <v>5.6984410847452746E-2</v>
      </c>
      <c r="R86" s="1">
        <f ca="1">R26+NORMINV(RAND(),0,'Total-Smoothed'!$AG$2)</f>
        <v>2.3877991000428773E-2</v>
      </c>
      <c r="S86" s="1">
        <f ca="1">S26+NORMINV(RAND(),0,'Total-Smoothed'!$AG$2)</f>
        <v>-2.5638276504673797E-2</v>
      </c>
      <c r="T86" s="1">
        <f ca="1">T26+NORMINV(RAND(),0,'Total-Smoothed'!$AG$2)</f>
        <v>0.86838983700024341</v>
      </c>
      <c r="U86" s="1">
        <f ca="1">U26+NORMINV(RAND(),0,'Total-Smoothed'!$AG$2)</f>
        <v>0.95636715204977674</v>
      </c>
      <c r="V86" s="1">
        <f ca="1">V26+NORMINV(RAND(),0,'Total-Smoothed'!$AG$2)</f>
        <v>6.758723891334556E-4</v>
      </c>
      <c r="W86" s="1">
        <f ca="1">W26+NORMINV(RAND(),0,'Total-Smoothed'!$AG$2)</f>
        <v>-3.2483219684810785E-2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0.13200471945945239</v>
      </c>
      <c r="E87" s="1">
        <f ca="1">E27+NORMINV(RAND(),0,'Total-Smoothed'!$AG$2)</f>
        <v>0.35593570245789236</v>
      </c>
      <c r="F87" s="1">
        <f ca="1">F27+NORMINV(RAND(),0,'Total-Smoothed'!$AG$2)</f>
        <v>-6.5997111765830854E-2</v>
      </c>
      <c r="G87" s="1">
        <f ca="1">G27+NORMINV(RAND(),0,'Total-Smoothed'!$AG$2)</f>
        <v>0.92820085563398458</v>
      </c>
      <c r="H87" s="1">
        <f ca="1">H27+NORMINV(RAND(),0,'Total-Smoothed'!$AG$2)</f>
        <v>9.7152993759207648E-2</v>
      </c>
      <c r="I87" s="1">
        <f ca="1">I27+NORMINV(RAND(),0,'Total-Smoothed'!$AG$2)</f>
        <v>8.4543056600970654E-2</v>
      </c>
      <c r="J87" s="1">
        <f ca="1">J27+NORMINV(RAND(),0,'Total-Smoothed'!$AG$2)</f>
        <v>0.12265029002047478</v>
      </c>
      <c r="K87" s="1">
        <f ca="1">K27+NORMINV(RAND(),0,'Total-Smoothed'!$AG$2)</f>
        <v>-2.7789395312282444E-2</v>
      </c>
      <c r="L87" s="1">
        <f ca="1">L27+NORMINV(RAND(),0,'Total-Smoothed'!$AG$2)</f>
        <v>-4.7557164426784489E-2</v>
      </c>
      <c r="M87" s="1">
        <f ca="1">M27+NORMINV(RAND(),0,'Total-Smoothed'!$AG$2)</f>
        <v>-9.2912156705679053E-3</v>
      </c>
      <c r="N87" s="1">
        <f ca="1">N27+NORMINV(RAND(),0,'Total-Smoothed'!$AG$2)</f>
        <v>0.27695087127516615</v>
      </c>
      <c r="O87" s="1">
        <f ca="1">O27+NORMINV(RAND(),0,'Total-Smoothed'!$AG$2)</f>
        <v>0.32851142160403479</v>
      </c>
      <c r="P87" s="1">
        <f ca="1">P27+NORMINV(RAND(),0,'Total-Smoothed'!$AG$2)</f>
        <v>0.48801300748060805</v>
      </c>
      <c r="Q87" s="1">
        <f ca="1">Q27+NORMINV(RAND(),0,'Total-Smoothed'!$AG$2)</f>
        <v>0.11283174830600121</v>
      </c>
      <c r="R87" s="1">
        <f ca="1">R27+NORMINV(RAND(),0,'Total-Smoothed'!$AG$2)</f>
        <v>6.4732921053712186E-2</v>
      </c>
      <c r="S87" s="1">
        <f ca="1">S27+NORMINV(RAND(),0,'Total-Smoothed'!$AG$2)</f>
        <v>0.24000450384959288</v>
      </c>
      <c r="T87" s="1">
        <f ca="1">T27+NORMINV(RAND(),0,'Total-Smoothed'!$AG$2)</f>
        <v>7.576207619239736E-2</v>
      </c>
      <c r="U87" s="1">
        <f ca="1">U27+NORMINV(RAND(),0,'Total-Smoothed'!$AG$2)</f>
        <v>-0.14882018593904081</v>
      </c>
      <c r="V87" s="1">
        <f ca="1">V27+NORMINV(RAND(),0,'Total-Smoothed'!$AG$2)</f>
        <v>0.4214044340169788</v>
      </c>
      <c r="W87" s="1">
        <f ca="1">W27+NORMINV(RAND(),0,'Total-Smoothed'!$AG$2)</f>
        <v>-4.083969577923921E-2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-6.1201924825682132E-2</v>
      </c>
      <c r="E88" s="1">
        <f ca="1">E28+NORMINV(RAND(),0,'Total-Smoothed'!$AG$2)</f>
        <v>0.41292812997540423</v>
      </c>
      <c r="F88" s="1">
        <f ca="1">F28+NORMINV(RAND(),0,'Total-Smoothed'!$AG$2)</f>
        <v>1.6661627154235276E-2</v>
      </c>
      <c r="G88" s="1">
        <f ca="1">G28+NORMINV(RAND(),0,'Total-Smoothed'!$AG$2)</f>
        <v>0.57812046655109128</v>
      </c>
      <c r="H88" s="1">
        <f ca="1">H28+NORMINV(RAND(),0,'Total-Smoothed'!$AG$2)</f>
        <v>-0.13668797034477373</v>
      </c>
      <c r="I88" s="1">
        <f ca="1">I28+NORMINV(RAND(),0,'Total-Smoothed'!$AG$2)</f>
        <v>9.5062274832917973E-2</v>
      </c>
      <c r="J88" s="1">
        <f ca="1">J28+NORMINV(RAND(),0,'Total-Smoothed'!$AG$2)</f>
        <v>0.61225370802101153</v>
      </c>
      <c r="K88" s="1">
        <f ca="1">K28+NORMINV(RAND(),0,'Total-Smoothed'!$AG$2)</f>
        <v>1.0546296662850955E-2</v>
      </c>
      <c r="L88" s="1">
        <f ca="1">L28+NORMINV(RAND(),0,'Total-Smoothed'!$AG$2)</f>
        <v>5.3389495961143112E-2</v>
      </c>
      <c r="M88" s="1">
        <f ca="1">M28+NORMINV(RAND(),0,'Total-Smoothed'!$AG$2)</f>
        <v>0.93100889718873847</v>
      </c>
      <c r="N88" s="1">
        <f ca="1">N28+NORMINV(RAND(),0,'Total-Smoothed'!$AG$2)</f>
        <v>1.9167476940958432E-2</v>
      </c>
      <c r="O88" s="1">
        <f ca="1">O28+NORMINV(RAND(),0,'Total-Smoothed'!$AG$2)</f>
        <v>0.81015092101588415</v>
      </c>
      <c r="P88" s="1">
        <f ca="1">P28+NORMINV(RAND(),0,'Total-Smoothed'!$AG$2)</f>
        <v>8.5907852197280553E-3</v>
      </c>
      <c r="Q88" s="1">
        <f ca="1">Q28+NORMINV(RAND(),0,'Total-Smoothed'!$AG$2)</f>
        <v>2.0535994395482132E-2</v>
      </c>
      <c r="R88" s="1">
        <f ca="1">R28+NORMINV(RAND(),0,'Total-Smoothed'!$AG$2)</f>
        <v>0.74643990423837603</v>
      </c>
      <c r="S88" s="1">
        <f ca="1">S28+NORMINV(RAND(),0,'Total-Smoothed'!$AG$2)</f>
        <v>-3.0698785728996508E-2</v>
      </c>
      <c r="T88" s="1">
        <f ca="1">T28+NORMINV(RAND(),0,'Total-Smoothed'!$AG$2)</f>
        <v>0.18441551913084073</v>
      </c>
      <c r="U88" s="1">
        <f ca="1">U28+NORMINV(RAND(),0,'Total-Smoothed'!$AG$2)</f>
        <v>1.8565776106618141E-2</v>
      </c>
      <c r="V88" s="1">
        <f ca="1">V28+NORMINV(RAND(),0,'Total-Smoothed'!$AG$2)</f>
        <v>0.46275207940703567</v>
      </c>
      <c r="W88" s="1">
        <f ca="1">W28+NORMINV(RAND(),0,'Total-Smoothed'!$AG$2)</f>
        <v>0.48554422719824619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1.3627211967515091E-2</v>
      </c>
      <c r="E89" s="1">
        <f ca="1">E29+NORMINV(RAND(),0,'Total-Smoothed'!$AG$2)</f>
        <v>0.73786391118631611</v>
      </c>
      <c r="F89" s="1">
        <f ca="1">F29+NORMINV(RAND(),0,'Total-Smoothed'!$AG$2)</f>
        <v>0.19266514527313461</v>
      </c>
      <c r="G89" s="1">
        <f ca="1">G29+NORMINV(RAND(),0,'Total-Smoothed'!$AG$2)</f>
        <v>0.6716925591389612</v>
      </c>
      <c r="H89" s="1">
        <f ca="1">H29+NORMINV(RAND(),0,'Total-Smoothed'!$AG$2)</f>
        <v>0.19237652606043606</v>
      </c>
      <c r="I89" s="1">
        <f ca="1">I29+NORMINV(RAND(),0,'Total-Smoothed'!$AG$2)</f>
        <v>0.1628805435063139</v>
      </c>
      <c r="J89" s="1">
        <f ca="1">J29+NORMINV(RAND(),0,'Total-Smoothed'!$AG$2)</f>
        <v>5.2648158356248198E-2</v>
      </c>
      <c r="K89" s="1">
        <f ca="1">K29+NORMINV(RAND(),0,'Total-Smoothed'!$AG$2)</f>
        <v>6.4451677127091628E-2</v>
      </c>
      <c r="L89" s="1">
        <f ca="1">L29+NORMINV(RAND(),0,'Total-Smoothed'!$AG$2)</f>
        <v>7.4262977877363495E-2</v>
      </c>
      <c r="M89" s="1">
        <f ca="1">M29+NORMINV(RAND(),0,'Total-Smoothed'!$AG$2)</f>
        <v>-0.15765949874837437</v>
      </c>
      <c r="N89" s="1">
        <f ca="1">N29+NORMINV(RAND(),0,'Total-Smoothed'!$AG$2)</f>
        <v>0.20203953666858854</v>
      </c>
      <c r="O89" s="1">
        <f ca="1">O29+NORMINV(RAND(),0,'Total-Smoothed'!$AG$2)</f>
        <v>0.86922024676372145</v>
      </c>
      <c r="P89" s="1">
        <f ca="1">P29+NORMINV(RAND(),0,'Total-Smoothed'!$AG$2)</f>
        <v>5.2138699705188279E-2</v>
      </c>
      <c r="Q89" s="1">
        <f ca="1">Q29+NORMINV(RAND(),0,'Total-Smoothed'!$AG$2)</f>
        <v>5.1437808308956195E-2</v>
      </c>
      <c r="R89" s="1">
        <f ca="1">R29+NORMINV(RAND(),0,'Total-Smoothed'!$AG$2)</f>
        <v>0.59904998514325203</v>
      </c>
      <c r="S89" s="1">
        <f ca="1">S29+NORMINV(RAND(),0,'Total-Smoothed'!$AG$2)</f>
        <v>-0.14792062997923835</v>
      </c>
      <c r="T89" s="1">
        <f ca="1">T29+NORMINV(RAND(),0,'Total-Smoothed'!$AG$2)</f>
        <v>5.9069183976900169E-2</v>
      </c>
      <c r="U89" s="1">
        <f ca="1">U29+NORMINV(RAND(),0,'Total-Smoothed'!$AG$2)</f>
        <v>-0.18683237358686078</v>
      </c>
      <c r="V89" s="1">
        <f ca="1">V29+NORMINV(RAND(),0,'Total-Smoothed'!$AG$2)</f>
        <v>0.13196545101308815</v>
      </c>
      <c r="W89" s="1">
        <f ca="1">W29+NORMINV(RAND(),0,'Total-Smoothed'!$AG$2)</f>
        <v>8.8739719512267515E-3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-0.21737797335709005</v>
      </c>
      <c r="E90" s="1">
        <f ca="1">E30+NORMINV(RAND(),0,'Total-Smoothed'!$AG$2)</f>
        <v>0.78819064728293298</v>
      </c>
      <c r="F90" s="1">
        <f ca="1">F30+NORMINV(RAND(),0,'Total-Smoothed'!$AG$2)</f>
        <v>-5.9847242097674364E-3</v>
      </c>
      <c r="G90" s="1">
        <f ca="1">G30+NORMINV(RAND(),0,'Total-Smoothed'!$AG$2)</f>
        <v>0.8812512270071895</v>
      </c>
      <c r="H90" s="1">
        <f ca="1">H30+NORMINV(RAND(),0,'Total-Smoothed'!$AG$2)</f>
        <v>0.16965869419160157</v>
      </c>
      <c r="I90" s="1">
        <f ca="1">I30+NORMINV(RAND(),0,'Total-Smoothed'!$AG$2)</f>
        <v>0.19942511065955967</v>
      </c>
      <c r="J90" s="1">
        <f ca="1">J30+NORMINV(RAND(),0,'Total-Smoothed'!$AG$2)</f>
        <v>0.54848588316735081</v>
      </c>
      <c r="K90" s="1">
        <f ca="1">K30+NORMINV(RAND(),0,'Total-Smoothed'!$AG$2)</f>
        <v>4.7085453075226449E-2</v>
      </c>
      <c r="L90" s="1">
        <f ca="1">L30+NORMINV(RAND(),0,'Total-Smoothed'!$AG$2)</f>
        <v>-0.13377384591869176</v>
      </c>
      <c r="M90" s="1">
        <f ca="1">M30+NORMINV(RAND(),0,'Total-Smoothed'!$AG$2)</f>
        <v>0.27755845085502023</v>
      </c>
      <c r="N90" s="1">
        <f ca="1">N30+NORMINV(RAND(),0,'Total-Smoothed'!$AG$2)</f>
        <v>0.31840310511210568</v>
      </c>
      <c r="O90" s="1">
        <f ca="1">O30+NORMINV(RAND(),0,'Total-Smoothed'!$AG$2)</f>
        <v>0.96289061915116425</v>
      </c>
      <c r="P90" s="1">
        <f ca="1">P30+NORMINV(RAND(),0,'Total-Smoothed'!$AG$2)</f>
        <v>-0.18709995499672749</v>
      </c>
      <c r="Q90" s="1">
        <f ca="1">Q30+NORMINV(RAND(),0,'Total-Smoothed'!$AG$2)</f>
        <v>6.6056069980309093E-2</v>
      </c>
      <c r="R90" s="1">
        <f ca="1">R30+NORMINV(RAND(),0,'Total-Smoothed'!$AG$2)</f>
        <v>0.64422543261642384</v>
      </c>
      <c r="S90" s="1">
        <f ca="1">S30+NORMINV(RAND(),0,'Total-Smoothed'!$AG$2)</f>
        <v>0.39209144503767307</v>
      </c>
      <c r="T90" s="1">
        <f ca="1">T30+NORMINV(RAND(),0,'Total-Smoothed'!$AG$2)</f>
        <v>-0.15578645733648616</v>
      </c>
      <c r="U90" s="1">
        <f ca="1">U30+NORMINV(RAND(),0,'Total-Smoothed'!$AG$2)</f>
        <v>-2.0688736907590939E-2</v>
      </c>
      <c r="V90" s="1">
        <f ca="1">V30+NORMINV(RAND(),0,'Total-Smoothed'!$AG$2)</f>
        <v>9.4884742177982803E-2</v>
      </c>
      <c r="W90" s="1">
        <f ca="1">W30+NORMINV(RAND(),0,'Total-Smoothed'!$AG$2)</f>
        <v>0.11541580150821354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0.1127724064517064</v>
      </c>
      <c r="E91" s="1">
        <f ca="1">E31+NORMINV(RAND(),0,'Total-Smoothed'!$AG$2)</f>
        <v>0.25764126756452532</v>
      </c>
      <c r="F91" s="1">
        <f ca="1">F31+NORMINV(RAND(),0,'Total-Smoothed'!$AG$2)</f>
        <v>0.35518657998743031</v>
      </c>
      <c r="G91" s="1">
        <f ca="1">G31+NORMINV(RAND(),0,'Total-Smoothed'!$AG$2)</f>
        <v>-2.87455608790399E-4</v>
      </c>
      <c r="H91" s="1">
        <f ca="1">H31+NORMINV(RAND(),0,'Total-Smoothed'!$AG$2)</f>
        <v>9.2660947888153017E-2</v>
      </c>
      <c r="I91" s="1">
        <f ca="1">I31+NORMINV(RAND(),0,'Total-Smoothed'!$AG$2)</f>
        <v>0.13378224151698137</v>
      </c>
      <c r="J91" s="1">
        <f ca="1">J31+NORMINV(RAND(),0,'Total-Smoothed'!$AG$2)</f>
        <v>0.3072158924586762</v>
      </c>
      <c r="K91" s="1">
        <f ca="1">K31+NORMINV(RAND(),0,'Total-Smoothed'!$AG$2)</f>
        <v>2.5482951231547979E-3</v>
      </c>
      <c r="L91" s="1">
        <f ca="1">L31+NORMINV(RAND(),0,'Total-Smoothed'!$AG$2)</f>
        <v>-3.5693905970341208E-2</v>
      </c>
      <c r="M91" s="1">
        <f ca="1">M31+NORMINV(RAND(),0,'Total-Smoothed'!$AG$2)</f>
        <v>0.8121053880645337</v>
      </c>
      <c r="N91" s="1">
        <f ca="1">N31+NORMINV(RAND(),0,'Total-Smoothed'!$AG$2)</f>
        <v>0.11969630994952898</v>
      </c>
      <c r="O91" s="1">
        <f ca="1">O31+NORMINV(RAND(),0,'Total-Smoothed'!$AG$2)</f>
        <v>9.303565494245096E-2</v>
      </c>
      <c r="P91" s="1">
        <f ca="1">P31+NORMINV(RAND(),0,'Total-Smoothed'!$AG$2)</f>
        <v>0.19445787813243631</v>
      </c>
      <c r="Q91" s="1">
        <f ca="1">Q31+NORMINV(RAND(),0,'Total-Smoothed'!$AG$2)</f>
        <v>0.1771723724522298</v>
      </c>
      <c r="R91" s="1">
        <f ca="1">R31+NORMINV(RAND(),0,'Total-Smoothed'!$AG$2)</f>
        <v>0.46227445865558064</v>
      </c>
      <c r="S91" s="1">
        <f ca="1">S31+NORMINV(RAND(),0,'Total-Smoothed'!$AG$2)</f>
        <v>0.15526009563922516</v>
      </c>
      <c r="T91" s="1">
        <f ca="1">T31+NORMINV(RAND(),0,'Total-Smoothed'!$AG$2)</f>
        <v>0.29005934229685931</v>
      </c>
      <c r="U91" s="1">
        <f ca="1">U31+NORMINV(RAND(),0,'Total-Smoothed'!$AG$2)</f>
        <v>-0.11935857885508619</v>
      </c>
      <c r="V91" s="1">
        <f ca="1">V31+NORMINV(RAND(),0,'Total-Smoothed'!$AG$2)</f>
        <v>0.29045517692331885</v>
      </c>
      <c r="W91" s="1">
        <f ca="1">W31+NORMINV(RAND(),0,'Total-Smoothed'!$AG$2)</f>
        <v>-8.1197463123959535E-3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-0.17829238903134537</v>
      </c>
      <c r="E92" s="1">
        <f ca="1">E32+NORMINV(RAND(),0,'Total-Smoothed'!$AG$2)</f>
        <v>0.2705448906108035</v>
      </c>
      <c r="F92" s="1">
        <f ca="1">F32+NORMINV(RAND(),0,'Total-Smoothed'!$AG$2)</f>
        <v>0.86379843710545312</v>
      </c>
      <c r="G92" s="1">
        <f ca="1">G32+NORMINV(RAND(),0,'Total-Smoothed'!$AG$2)</f>
        <v>0.4557349947334583</v>
      </c>
      <c r="H92" s="1">
        <f ca="1">H32+NORMINV(RAND(),0,'Total-Smoothed'!$AG$2)</f>
        <v>-4.9467569032827619E-2</v>
      </c>
      <c r="I92" s="1">
        <f ca="1">I32+NORMINV(RAND(),0,'Total-Smoothed'!$AG$2)</f>
        <v>5.1834785024224075E-3</v>
      </c>
      <c r="J92" s="1">
        <f ca="1">J32+NORMINV(RAND(),0,'Total-Smoothed'!$AG$2)</f>
        <v>0.23952928562515921</v>
      </c>
      <c r="K92" s="1">
        <f ca="1">K32+NORMINV(RAND(),0,'Total-Smoothed'!$AG$2)</f>
        <v>0.49657587180104634</v>
      </c>
      <c r="L92" s="1">
        <f ca="1">L32+NORMINV(RAND(),0,'Total-Smoothed'!$AG$2)</f>
        <v>0.33940769308149732</v>
      </c>
      <c r="M92" s="1">
        <f ca="1">M32+NORMINV(RAND(),0,'Total-Smoothed'!$AG$2)</f>
        <v>3.9834763803163781E-2</v>
      </c>
      <c r="N92" s="1">
        <f ca="1">N32+NORMINV(RAND(),0,'Total-Smoothed'!$AG$2)</f>
        <v>0.52414250323216682</v>
      </c>
      <c r="O92" s="1">
        <f ca="1">O32+NORMINV(RAND(),0,'Total-Smoothed'!$AG$2)</f>
        <v>0.6622334666672316</v>
      </c>
      <c r="P92" s="1">
        <f ca="1">P32+NORMINV(RAND(),0,'Total-Smoothed'!$AG$2)</f>
        <v>5.2509801997362562E-2</v>
      </c>
      <c r="Q92" s="1">
        <f ca="1">Q32+NORMINV(RAND(),0,'Total-Smoothed'!$AG$2)</f>
        <v>1.0272223677065797</v>
      </c>
      <c r="R92" s="1">
        <f ca="1">R32+NORMINV(RAND(),0,'Total-Smoothed'!$AG$2)</f>
        <v>0.35612998686671693</v>
      </c>
      <c r="S92" s="1">
        <f ca="1">S32+NORMINV(RAND(),0,'Total-Smoothed'!$AG$2)</f>
        <v>0.70718682009385225</v>
      </c>
      <c r="T92" s="1">
        <f ca="1">T32+NORMINV(RAND(),0,'Total-Smoothed'!$AG$2)</f>
        <v>1.0702969638652733E-2</v>
      </c>
      <c r="U92" s="1">
        <f ca="1">U32+NORMINV(RAND(),0,'Total-Smoothed'!$AG$2)</f>
        <v>8.3638279248022349E-2</v>
      </c>
      <c r="V92" s="1">
        <f ca="1">V32+NORMINV(RAND(),0,'Total-Smoothed'!$AG$2)</f>
        <v>9.7271462452662813E-2</v>
      </c>
      <c r="W92" s="1">
        <f ca="1">W32+NORMINV(RAND(),0,'Total-Smoothed'!$AG$2)</f>
        <v>0.8451573183242389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-0.21907523899596199</v>
      </c>
      <c r="E93" s="1">
        <f ca="1">E33+NORMINV(RAND(),0,'Total-Smoothed'!$AG$2)</f>
        <v>0.22669847392075149</v>
      </c>
      <c r="F93" s="1">
        <f ca="1">F33+NORMINV(RAND(),0,'Total-Smoothed'!$AG$2)</f>
        <v>0.16105192167893331</v>
      </c>
      <c r="G93" s="1">
        <f ca="1">G33+NORMINV(RAND(),0,'Total-Smoothed'!$AG$2)</f>
        <v>9.3709586309846077E-2</v>
      </c>
      <c r="H93" s="1">
        <f ca="1">H33+NORMINV(RAND(),0,'Total-Smoothed'!$AG$2)</f>
        <v>-2.650889662173455E-3</v>
      </c>
      <c r="I93" s="1">
        <f ca="1">I33+NORMINV(RAND(),0,'Total-Smoothed'!$AG$2)</f>
        <v>-3.3672041472858655E-2</v>
      </c>
      <c r="J93" s="1">
        <f ca="1">J33+NORMINV(RAND(),0,'Total-Smoothed'!$AG$2)</f>
        <v>2.5577535533045183E-2</v>
      </c>
      <c r="K93" s="1">
        <f ca="1">K33+NORMINV(RAND(),0,'Total-Smoothed'!$AG$2)</f>
        <v>0.2789727327302744</v>
      </c>
      <c r="L93" s="1">
        <f ca="1">L33+NORMINV(RAND(),0,'Total-Smoothed'!$AG$2)</f>
        <v>4.2245267974177124E-2</v>
      </c>
      <c r="M93" s="1">
        <f ca="1">M33+NORMINV(RAND(),0,'Total-Smoothed'!$AG$2)</f>
        <v>5.5874524842979556E-2</v>
      </c>
      <c r="N93" s="1">
        <f ca="1">N33+NORMINV(RAND(),0,'Total-Smoothed'!$AG$2)</f>
        <v>2.5059691250518316E-2</v>
      </c>
      <c r="O93" s="1">
        <f ca="1">O33+NORMINV(RAND(),0,'Total-Smoothed'!$AG$2)</f>
        <v>0.20179882179614939</v>
      </c>
      <c r="P93" s="1">
        <f ca="1">P33+NORMINV(RAND(),0,'Total-Smoothed'!$AG$2)</f>
        <v>-9.0631227484957749E-2</v>
      </c>
      <c r="Q93" s="1">
        <f ca="1">Q33+NORMINV(RAND(),0,'Total-Smoothed'!$AG$2)</f>
        <v>0.45145169787779943</v>
      </c>
      <c r="R93" s="1">
        <f ca="1">R33+NORMINV(RAND(),0,'Total-Smoothed'!$AG$2)</f>
        <v>0.1352072838336168</v>
      </c>
      <c r="S93" s="1">
        <f ca="1">S33+NORMINV(RAND(),0,'Total-Smoothed'!$AG$2)</f>
        <v>-0.11581597671162963</v>
      </c>
      <c r="T93" s="1">
        <f ca="1">T33+NORMINV(RAND(),0,'Total-Smoothed'!$AG$2)</f>
        <v>0.55794246737293918</v>
      </c>
      <c r="U93" s="1">
        <f ca="1">U33+NORMINV(RAND(),0,'Total-Smoothed'!$AG$2)</f>
        <v>-5.6861659406841708E-2</v>
      </c>
      <c r="V93" s="1">
        <f ca="1">V33+NORMINV(RAND(),0,'Total-Smoothed'!$AG$2)</f>
        <v>8.8184041057922574E-2</v>
      </c>
      <c r="W93" s="1">
        <f ca="1">W33+NORMINV(RAND(),0,'Total-Smoothed'!$AG$2)</f>
        <v>-4.0125285918329937E-2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2.9135244004946034E-4</v>
      </c>
      <c r="E94" s="1">
        <f ca="1">E34+NORMINV(RAND(),0,'Total-Smoothed'!$AG$2)</f>
        <v>0.21915330178546305</v>
      </c>
      <c r="F94" s="1">
        <f ca="1">F34+NORMINV(RAND(),0,'Total-Smoothed'!$AG$2)</f>
        <v>-0.22679846761925015</v>
      </c>
      <c r="G94" s="1">
        <f ca="1">G34+NORMINV(RAND(),0,'Total-Smoothed'!$AG$2)</f>
        <v>0.49915683288357132</v>
      </c>
      <c r="H94" s="1">
        <f ca="1">H34+NORMINV(RAND(),0,'Total-Smoothed'!$AG$2)</f>
        <v>-3.8538054731769536E-2</v>
      </c>
      <c r="I94" s="1">
        <f ca="1">I34+NORMINV(RAND(),0,'Total-Smoothed'!$AG$2)</f>
        <v>1.9395094486311437E-2</v>
      </c>
      <c r="J94" s="1">
        <f ca="1">J34+NORMINV(RAND(),0,'Total-Smoothed'!$AG$2)</f>
        <v>9.9315795203656743E-2</v>
      </c>
      <c r="K94" s="1">
        <f ca="1">K34+NORMINV(RAND(),0,'Total-Smoothed'!$AG$2)</f>
        <v>2.8761201826903778E-2</v>
      </c>
      <c r="L94" s="1">
        <f ca="1">L34+NORMINV(RAND(),0,'Total-Smoothed'!$AG$2)</f>
        <v>0.10304415987967627</v>
      </c>
      <c r="M94" s="1">
        <f ca="1">M34+NORMINV(RAND(),0,'Total-Smoothed'!$AG$2)</f>
        <v>0.96344753767645608</v>
      </c>
      <c r="N94" s="1">
        <f ca="1">N34+NORMINV(RAND(),0,'Total-Smoothed'!$AG$2)</f>
        <v>-0.10748435543102755</v>
      </c>
      <c r="O94" s="1">
        <f ca="1">O34+NORMINV(RAND(),0,'Total-Smoothed'!$AG$2)</f>
        <v>0.14757072445470837</v>
      </c>
      <c r="P94" s="1">
        <f ca="1">P34+NORMINV(RAND(),0,'Total-Smoothed'!$AG$2)</f>
        <v>0.13111938385801436</v>
      </c>
      <c r="Q94" s="1">
        <f ca="1">Q34+NORMINV(RAND(),0,'Total-Smoothed'!$AG$2)</f>
        <v>0.11473938199561004</v>
      </c>
      <c r="R94" s="1">
        <f ca="1">R34+NORMINV(RAND(),0,'Total-Smoothed'!$AG$2)</f>
        <v>0.13498453507192193</v>
      </c>
      <c r="S94" s="1">
        <f ca="1">S34+NORMINV(RAND(),0,'Total-Smoothed'!$AG$2)</f>
        <v>8.340929970743341E-2</v>
      </c>
      <c r="T94" s="1">
        <f ca="1">T34+NORMINV(RAND(),0,'Total-Smoothed'!$AG$2)</f>
        <v>0.13166204525088346</v>
      </c>
      <c r="U94" s="1">
        <f ca="1">U34+NORMINV(RAND(),0,'Total-Smoothed'!$AG$2)</f>
        <v>7.3517619202091711E-2</v>
      </c>
      <c r="V94" s="1">
        <f ca="1">V34+NORMINV(RAND(),0,'Total-Smoothed'!$AG$2)</f>
        <v>0.16251624236601425</v>
      </c>
      <c r="W94" s="1">
        <f ca="1">W34+NORMINV(RAND(),0,'Total-Smoothed'!$AG$2)</f>
        <v>0.31773382570662068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-0.1115203589017834</v>
      </c>
      <c r="E95" s="1">
        <f ca="1">E35+NORMINV(RAND(),0,'Total-Smoothed'!$AG$2)</f>
        <v>0.11516010910955136</v>
      </c>
      <c r="F95" s="1">
        <f ca="1">F35+NORMINV(RAND(),0,'Total-Smoothed'!$AG$2)</f>
        <v>0.32885542303772003</v>
      </c>
      <c r="G95" s="1">
        <f ca="1">G35+NORMINV(RAND(),0,'Total-Smoothed'!$AG$2)</f>
        <v>2.2236078786677584E-2</v>
      </c>
      <c r="H95" s="1">
        <f ca="1">H35+NORMINV(RAND(),0,'Total-Smoothed'!$AG$2)</f>
        <v>-0.1230030875734581</v>
      </c>
      <c r="I95" s="1">
        <f ca="1">I35+NORMINV(RAND(),0,'Total-Smoothed'!$AG$2)</f>
        <v>8.3120217018047962E-2</v>
      </c>
      <c r="J95" s="1">
        <f ca="1">J35+NORMINV(RAND(),0,'Total-Smoothed'!$AG$2)</f>
        <v>-8.5360066329022391E-2</v>
      </c>
      <c r="K95" s="1">
        <f ca="1">K35+NORMINV(RAND(),0,'Total-Smoothed'!$AG$2)</f>
        <v>0.53148875491799807</v>
      </c>
      <c r="L95" s="1">
        <f ca="1">L35+NORMINV(RAND(),0,'Total-Smoothed'!$AG$2)</f>
        <v>-2.655992697154913E-4</v>
      </c>
      <c r="M95" s="1">
        <f ca="1">M35+NORMINV(RAND(),0,'Total-Smoothed'!$AG$2)</f>
        <v>0.38649819209732122</v>
      </c>
      <c r="N95" s="1">
        <f ca="1">N35+NORMINV(RAND(),0,'Total-Smoothed'!$AG$2)</f>
        <v>0.15477650260765746</v>
      </c>
      <c r="O95" s="1">
        <f ca="1">O35+NORMINV(RAND(),0,'Total-Smoothed'!$AG$2)</f>
        <v>0.33269669231050236</v>
      </c>
      <c r="P95" s="1">
        <f ca="1">P35+NORMINV(RAND(),0,'Total-Smoothed'!$AG$2)</f>
        <v>3.785146556848485E-2</v>
      </c>
      <c r="Q95" s="1">
        <f ca="1">Q35+NORMINV(RAND(),0,'Total-Smoothed'!$AG$2)</f>
        <v>0.49156344878966185</v>
      </c>
      <c r="R95" s="1">
        <f ca="1">R35+NORMINV(RAND(),0,'Total-Smoothed'!$AG$2)</f>
        <v>0.84714992026068336</v>
      </c>
      <c r="S95" s="1">
        <f ca="1">S35+NORMINV(RAND(),0,'Total-Smoothed'!$AG$2)</f>
        <v>0.51159110258249818</v>
      </c>
      <c r="T95" s="1">
        <f ca="1">T35+NORMINV(RAND(),0,'Total-Smoothed'!$AG$2)</f>
        <v>-6.3464891508882335E-2</v>
      </c>
      <c r="U95" s="1">
        <f ca="1">U35+NORMINV(RAND(),0,'Total-Smoothed'!$AG$2)</f>
        <v>0.13080959378896839</v>
      </c>
      <c r="V95" s="1">
        <f ca="1">V35+NORMINV(RAND(),0,'Total-Smoothed'!$AG$2)</f>
        <v>3.2898573616280513E-2</v>
      </c>
      <c r="W95" s="1">
        <f ca="1">W35+NORMINV(RAND(),0,'Total-Smoothed'!$AG$2)</f>
        <v>0.99135101140417703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-9.1426930654102106E-3</v>
      </c>
      <c r="E96" s="1">
        <f ca="1">E36+NORMINV(RAND(),0,'Total-Smoothed'!$AG$2)</f>
        <v>1.8111669264286812E-2</v>
      </c>
      <c r="F96" s="1">
        <f ca="1">F36+NORMINV(RAND(),0,'Total-Smoothed'!$AG$2)</f>
        <v>4.4047029853096574E-2</v>
      </c>
      <c r="G96" s="1">
        <f ca="1">G36+NORMINV(RAND(),0,'Total-Smoothed'!$AG$2)</f>
        <v>0.28243485379982863</v>
      </c>
      <c r="H96" s="1">
        <f ca="1">H36+NORMINV(RAND(),0,'Total-Smoothed'!$AG$2)</f>
        <v>-8.1816815809095736E-3</v>
      </c>
      <c r="I96" s="1">
        <f ca="1">I36+NORMINV(RAND(),0,'Total-Smoothed'!$AG$2)</f>
        <v>9.4433248044167903E-2</v>
      </c>
      <c r="J96" s="1">
        <f ca="1">J36+NORMINV(RAND(),0,'Total-Smoothed'!$AG$2)</f>
        <v>0.22698721605783406</v>
      </c>
      <c r="K96" s="1">
        <f ca="1">K36+NORMINV(RAND(),0,'Total-Smoothed'!$AG$2)</f>
        <v>0.89257511711992121</v>
      </c>
      <c r="L96" s="1">
        <f ca="1">L36+NORMINV(RAND(),0,'Total-Smoothed'!$AG$2)</f>
        <v>5.3366870700026423E-3</v>
      </c>
      <c r="M96" s="1">
        <f ca="1">M36+NORMINV(RAND(),0,'Total-Smoothed'!$AG$2)</f>
        <v>0.87455510771154765</v>
      </c>
      <c r="N96" s="1">
        <f ca="1">N36+NORMINV(RAND(),0,'Total-Smoothed'!$AG$2)</f>
        <v>0.41679054954058115</v>
      </c>
      <c r="O96" s="1">
        <f ca="1">O36+NORMINV(RAND(),0,'Total-Smoothed'!$AG$2)</f>
        <v>0.6974127565435132</v>
      </c>
      <c r="P96" s="1">
        <f ca="1">P36+NORMINV(RAND(),0,'Total-Smoothed'!$AG$2)</f>
        <v>0.7474547488924641</v>
      </c>
      <c r="Q96" s="1">
        <f ca="1">Q36+NORMINV(RAND(),0,'Total-Smoothed'!$AG$2)</f>
        <v>0.50077589424275004</v>
      </c>
      <c r="R96" s="1">
        <f ca="1">R36+NORMINV(RAND(),0,'Total-Smoothed'!$AG$2)</f>
        <v>0.66861093085446532</v>
      </c>
      <c r="S96" s="1">
        <f ca="1">S36+NORMINV(RAND(),0,'Total-Smoothed'!$AG$2)</f>
        <v>0.86241294014674097</v>
      </c>
      <c r="T96" s="1">
        <f ca="1">T36+NORMINV(RAND(),0,'Total-Smoothed'!$AG$2)</f>
        <v>0.39168962330780727</v>
      </c>
      <c r="U96" s="1">
        <f ca="1">U36+NORMINV(RAND(),0,'Total-Smoothed'!$AG$2)</f>
        <v>3.35004081804475E-2</v>
      </c>
      <c r="V96" s="1">
        <f ca="1">V36+NORMINV(RAND(),0,'Total-Smoothed'!$AG$2)</f>
        <v>0.56061068330446173</v>
      </c>
      <c r="W96" s="1">
        <f ca="1">W36+NORMINV(RAND(),0,'Total-Smoothed'!$AG$2)</f>
        <v>0.82082468579644063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-0.27548231341740659</v>
      </c>
      <c r="E97" s="1">
        <f ca="1">E37+NORMINV(RAND(),0,'Total-Smoothed'!$AG$2)</f>
        <v>0.36054612346198622</v>
      </c>
      <c r="F97" s="1">
        <f ca="1">F37+NORMINV(RAND(),0,'Total-Smoothed'!$AG$2)</f>
        <v>-3.7313992275467042E-2</v>
      </c>
      <c r="G97" s="1">
        <f ca="1">G37+NORMINV(RAND(),0,'Total-Smoothed'!$AG$2)</f>
        <v>0.17230685676903376</v>
      </c>
      <c r="H97" s="1">
        <f ca="1">H37+NORMINV(RAND(),0,'Total-Smoothed'!$AG$2)</f>
        <v>8.9835352616970371E-2</v>
      </c>
      <c r="I97" s="1">
        <f ca="1">I37+NORMINV(RAND(),0,'Total-Smoothed'!$AG$2)</f>
        <v>0.26985842203038124</v>
      </c>
      <c r="J97" s="1">
        <f ca="1">J37+NORMINV(RAND(),0,'Total-Smoothed'!$AG$2)</f>
        <v>2.5112865984612778E-2</v>
      </c>
      <c r="K97" s="1">
        <f ca="1">K37+NORMINV(RAND(),0,'Total-Smoothed'!$AG$2)</f>
        <v>0.60243088012582147</v>
      </c>
      <c r="L97" s="1">
        <f ca="1">L37+NORMINV(RAND(),0,'Total-Smoothed'!$AG$2)</f>
        <v>-0.11536012903119257</v>
      </c>
      <c r="M97" s="1">
        <f ca="1">M37+NORMINV(RAND(),0,'Total-Smoothed'!$AG$2)</f>
        <v>1.8718751920545035E-2</v>
      </c>
      <c r="N97" s="1">
        <f ca="1">N37+NORMINV(RAND(),0,'Total-Smoothed'!$AG$2)</f>
        <v>-8.7401557193383592E-3</v>
      </c>
      <c r="O97" s="1">
        <f ca="1">O37+NORMINV(RAND(),0,'Total-Smoothed'!$AG$2)</f>
        <v>8.1868832433719077E-2</v>
      </c>
      <c r="P97" s="1">
        <f ca="1">P37+NORMINV(RAND(),0,'Total-Smoothed'!$AG$2)</f>
        <v>0.45723093298139517</v>
      </c>
      <c r="Q97" s="1">
        <f ca="1">Q37+NORMINV(RAND(),0,'Total-Smoothed'!$AG$2)</f>
        <v>0.25427169361370977</v>
      </c>
      <c r="R97" s="1">
        <f ca="1">R37+NORMINV(RAND(),0,'Total-Smoothed'!$AG$2)</f>
        <v>2.3629091367008664E-2</v>
      </c>
      <c r="S97" s="1">
        <f ca="1">S37+NORMINV(RAND(),0,'Total-Smoothed'!$AG$2)</f>
        <v>0.32320388113683074</v>
      </c>
      <c r="T97" s="1">
        <f ca="1">T37+NORMINV(RAND(),0,'Total-Smoothed'!$AG$2)</f>
        <v>0.11703717875705316</v>
      </c>
      <c r="U97" s="1">
        <f ca="1">U37+NORMINV(RAND(),0,'Total-Smoothed'!$AG$2)</f>
        <v>0.12831487823947227</v>
      </c>
      <c r="V97" s="1">
        <f ca="1">V37+NORMINV(RAND(),0,'Total-Smoothed'!$AG$2)</f>
        <v>0.34638085314313211</v>
      </c>
      <c r="W97" s="1">
        <f ca="1">W37+NORMINV(RAND(),0,'Total-Smoothed'!$AG$2)</f>
        <v>0.37829629765370776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0.10293560805100463</v>
      </c>
      <c r="E98" s="1">
        <f ca="1">E38+NORMINV(RAND(),0,'Total-Smoothed'!$AG$2)</f>
        <v>0.79374453220277719</v>
      </c>
      <c r="F98" s="1">
        <f ca="1">F38+NORMINV(RAND(),0,'Total-Smoothed'!$AG$2)</f>
        <v>0.15738660926506504</v>
      </c>
      <c r="G98" s="1">
        <f ca="1">G38+NORMINV(RAND(),0,'Total-Smoothed'!$AG$2)</f>
        <v>0.11967672290666177</v>
      </c>
      <c r="H98" s="1">
        <f ca="1">H38+NORMINV(RAND(),0,'Total-Smoothed'!$AG$2)</f>
        <v>0.20514358229665805</v>
      </c>
      <c r="I98" s="1">
        <f ca="1">I38+NORMINV(RAND(),0,'Total-Smoothed'!$AG$2)</f>
        <v>0.15715054100099571</v>
      </c>
      <c r="J98" s="1">
        <f ca="1">J38+NORMINV(RAND(),0,'Total-Smoothed'!$AG$2)</f>
        <v>0.10433461509391447</v>
      </c>
      <c r="K98" s="1">
        <f ca="1">K38+NORMINV(RAND(),0,'Total-Smoothed'!$AG$2)</f>
        <v>0.41381270020658489</v>
      </c>
      <c r="L98" s="1">
        <f ca="1">L38+NORMINV(RAND(),0,'Total-Smoothed'!$AG$2)</f>
        <v>5.1353902004087904E-2</v>
      </c>
      <c r="M98" s="1">
        <f ca="1">M38+NORMINV(RAND(),0,'Total-Smoothed'!$AG$2)</f>
        <v>-0.19357340263675218</v>
      </c>
      <c r="N98" s="1">
        <f ca="1">N38+NORMINV(RAND(),0,'Total-Smoothed'!$AG$2)</f>
        <v>6.340027527643298E-2</v>
      </c>
      <c r="O98" s="1">
        <f ca="1">O38+NORMINV(RAND(),0,'Total-Smoothed'!$AG$2)</f>
        <v>9.9103717143887909E-2</v>
      </c>
      <c r="P98" s="1">
        <f ca="1">P38+NORMINV(RAND(),0,'Total-Smoothed'!$AG$2)</f>
        <v>0.27519195508079808</v>
      </c>
      <c r="Q98" s="1">
        <f ca="1">Q38+NORMINV(RAND(),0,'Total-Smoothed'!$AG$2)</f>
        <v>0.68421007491015962</v>
      </c>
      <c r="R98" s="1">
        <f ca="1">R38+NORMINV(RAND(),0,'Total-Smoothed'!$AG$2)</f>
        <v>1.4027944460669128E-2</v>
      </c>
      <c r="S98" s="1">
        <f ca="1">S38+NORMINV(RAND(),0,'Total-Smoothed'!$AG$2)</f>
        <v>0.78524419130700895</v>
      </c>
      <c r="T98" s="1">
        <f ca="1">T38+NORMINV(RAND(),0,'Total-Smoothed'!$AG$2)</f>
        <v>-3.7875017787474381E-2</v>
      </c>
      <c r="U98" s="1">
        <f ca="1">U38+NORMINV(RAND(),0,'Total-Smoothed'!$AG$2)</f>
        <v>-0.13750771508444795</v>
      </c>
      <c r="V98" s="1">
        <f ca="1">V38+NORMINV(RAND(),0,'Total-Smoothed'!$AG$2)</f>
        <v>5.6083381716576355E-2</v>
      </c>
      <c r="W98" s="1">
        <f ca="1">W38+NORMINV(RAND(),0,'Total-Smoothed'!$AG$2)</f>
        <v>0.37220440474439576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-9.0307494187018278E-2</v>
      </c>
      <c r="E99" s="1">
        <f ca="1">E39+NORMINV(RAND(),0,'Total-Smoothed'!$AG$2)</f>
        <v>0.28108347517057197</v>
      </c>
      <c r="F99" s="1">
        <f ca="1">F39+NORMINV(RAND(),0,'Total-Smoothed'!$AG$2)</f>
        <v>-0.21081432607541495</v>
      </c>
      <c r="G99" s="1">
        <f ca="1">G39+NORMINV(RAND(),0,'Total-Smoothed'!$AG$2)</f>
        <v>0.88077105986974691</v>
      </c>
      <c r="H99" s="1">
        <f ca="1">H39+NORMINV(RAND(),0,'Total-Smoothed'!$AG$2)</f>
        <v>0.25948800400970468</v>
      </c>
      <c r="I99" s="1">
        <f ca="1">I39+NORMINV(RAND(),0,'Total-Smoothed'!$AG$2)</f>
        <v>0.36932203493155846</v>
      </c>
      <c r="J99" s="1">
        <f ca="1">J39+NORMINV(RAND(),0,'Total-Smoothed'!$AG$2)</f>
        <v>0.21619257174862919</v>
      </c>
      <c r="K99" s="1">
        <f ca="1">K39+NORMINV(RAND(),0,'Total-Smoothed'!$AG$2)</f>
        <v>0.35564211299682952</v>
      </c>
      <c r="L99" s="1">
        <f ca="1">L39+NORMINV(RAND(),0,'Total-Smoothed'!$AG$2)</f>
        <v>-2.8993003620089261E-2</v>
      </c>
      <c r="M99" s="1">
        <f ca="1">M39+NORMINV(RAND(),0,'Total-Smoothed'!$AG$2)</f>
        <v>-7.3502420564829666E-3</v>
      </c>
      <c r="N99" s="1">
        <f ca="1">N39+NORMINV(RAND(),0,'Total-Smoothed'!$AG$2)</f>
        <v>0.4928433744964289</v>
      </c>
      <c r="O99" s="1">
        <f ca="1">O39+NORMINV(RAND(),0,'Total-Smoothed'!$AG$2)</f>
        <v>0.66543881815464312</v>
      </c>
      <c r="P99" s="1">
        <f ca="1">P39+NORMINV(RAND(),0,'Total-Smoothed'!$AG$2)</f>
        <v>0.56797255789089784</v>
      </c>
      <c r="Q99" s="1">
        <f ca="1">Q39+NORMINV(RAND(),0,'Total-Smoothed'!$AG$2)</f>
        <v>0.45180069595173844</v>
      </c>
      <c r="R99" s="1">
        <f ca="1">R39+NORMINV(RAND(),0,'Total-Smoothed'!$AG$2)</f>
        <v>-1.963446966009999E-2</v>
      </c>
      <c r="S99" s="1">
        <f ca="1">S39+NORMINV(RAND(),0,'Total-Smoothed'!$AG$2)</f>
        <v>0.99279904418776599</v>
      </c>
      <c r="T99" s="1">
        <f ca="1">T39+NORMINV(RAND(),0,'Total-Smoothed'!$AG$2)</f>
        <v>0.76937317527502302</v>
      </c>
      <c r="U99" s="1">
        <f ca="1">U39+NORMINV(RAND(),0,'Total-Smoothed'!$AG$2)</f>
        <v>0.78530698087044348</v>
      </c>
      <c r="V99" s="1">
        <f ca="1">V39+NORMINV(RAND(),0,'Total-Smoothed'!$AG$2)</f>
        <v>0.22189258805744672</v>
      </c>
      <c r="W99" s="1">
        <f ca="1">W39+NORMINV(RAND(),0,'Total-Smoothed'!$AG$2)</f>
        <v>1.3550414072946784E-2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2.0465826685428894E-3</v>
      </c>
      <c r="E100" s="1">
        <f ca="1">E40+NORMINV(RAND(),0,'Total-Smoothed'!$AG$2)</f>
        <v>0.12396349910437227</v>
      </c>
      <c r="F100" s="1">
        <f ca="1">F40+NORMINV(RAND(),0,'Total-Smoothed'!$AG$2)</f>
        <v>0.67253033817565988</v>
      </c>
      <c r="G100" s="1">
        <f ca="1">G40+NORMINV(RAND(),0,'Total-Smoothed'!$AG$2)</f>
        <v>0.10467367663819416</v>
      </c>
      <c r="H100" s="1">
        <f ca="1">H40+NORMINV(RAND(),0,'Total-Smoothed'!$AG$2)</f>
        <v>0.25623770583149952</v>
      </c>
      <c r="I100" s="1">
        <f ca="1">I40+NORMINV(RAND(),0,'Total-Smoothed'!$AG$2)</f>
        <v>0.3060868739451702</v>
      </c>
      <c r="J100" s="1">
        <f ca="1">J40+NORMINV(RAND(),0,'Total-Smoothed'!$AG$2)</f>
        <v>0.6229378501684012</v>
      </c>
      <c r="K100" s="1">
        <f ca="1">K40+NORMINV(RAND(),0,'Total-Smoothed'!$AG$2)</f>
        <v>-8.150427833371502E-3</v>
      </c>
      <c r="L100" s="1">
        <f ca="1">L40+NORMINV(RAND(),0,'Total-Smoothed'!$AG$2)</f>
        <v>0.19019444439000729</v>
      </c>
      <c r="M100" s="1">
        <f ca="1">M40+NORMINV(RAND(),0,'Total-Smoothed'!$AG$2)</f>
        <v>4.5433129808524646E-2</v>
      </c>
      <c r="N100" s="1">
        <f ca="1">N40+NORMINV(RAND(),0,'Total-Smoothed'!$AG$2)</f>
        <v>-6.1158816988782366E-3</v>
      </c>
      <c r="O100" s="1">
        <f ca="1">O40+NORMINV(RAND(),0,'Total-Smoothed'!$AG$2)</f>
        <v>9.5035087312090483E-2</v>
      </c>
      <c r="P100" s="1">
        <f ca="1">P40+NORMINV(RAND(),0,'Total-Smoothed'!$AG$2)</f>
        <v>0.38368613562264026</v>
      </c>
      <c r="Q100" s="1">
        <f ca="1">Q40+NORMINV(RAND(),0,'Total-Smoothed'!$AG$2)</f>
        <v>3.5047126965311988E-2</v>
      </c>
      <c r="R100" s="1">
        <f ca="1">R40+NORMINV(RAND(),0,'Total-Smoothed'!$AG$2)</f>
        <v>7.3337114934736575E-2</v>
      </c>
      <c r="S100" s="1">
        <f ca="1">S40+NORMINV(RAND(),0,'Total-Smoothed'!$AG$2)</f>
        <v>0.86770991879480108</v>
      </c>
      <c r="T100" s="1">
        <f ca="1">T40+NORMINV(RAND(),0,'Total-Smoothed'!$AG$2)</f>
        <v>0.75750928837590736</v>
      </c>
      <c r="U100" s="1">
        <f ca="1">U40+NORMINV(RAND(),0,'Total-Smoothed'!$AG$2)</f>
        <v>0.87267035875043542</v>
      </c>
      <c r="V100" s="1">
        <f ca="1">V40+NORMINV(RAND(),0,'Total-Smoothed'!$AG$2)</f>
        <v>7.0626728692733037E-2</v>
      </c>
      <c r="W100" s="1">
        <f ca="1">W40+NORMINV(RAND(),0,'Total-Smoothed'!$AG$2)</f>
        <v>7.4262994177724216E-3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1.3925267483159642E-2</v>
      </c>
      <c r="E101" s="1">
        <f ca="1">E41+NORMINV(RAND(),0,'Total-Smoothed'!$AG$2)</f>
        <v>0.25408557418558042</v>
      </c>
      <c r="F101" s="1">
        <f ca="1">F41+NORMINV(RAND(),0,'Total-Smoothed'!$AG$2)</f>
        <v>-9.0791238602432794E-2</v>
      </c>
      <c r="G101" s="1">
        <f ca="1">G41+NORMINV(RAND(),0,'Total-Smoothed'!$AG$2)</f>
        <v>8.1320931042396197E-2</v>
      </c>
      <c r="H101" s="1">
        <f ca="1">H41+NORMINV(RAND(),0,'Total-Smoothed'!$AG$2)</f>
        <v>5.2947113997731665E-2</v>
      </c>
      <c r="I101" s="1">
        <f ca="1">I41+NORMINV(RAND(),0,'Total-Smoothed'!$AG$2)</f>
        <v>9.152745478623539E-2</v>
      </c>
      <c r="J101" s="1">
        <f ca="1">J41+NORMINV(RAND(),0,'Total-Smoothed'!$AG$2)</f>
        <v>-4.8144232641118063E-2</v>
      </c>
      <c r="K101" s="1">
        <f ca="1">K41+NORMINV(RAND(),0,'Total-Smoothed'!$AG$2)</f>
        <v>7.697282652073939E-2</v>
      </c>
      <c r="L101" s="1">
        <f ca="1">L41+NORMINV(RAND(),0,'Total-Smoothed'!$AG$2)</f>
        <v>0.10396091535801927</v>
      </c>
      <c r="M101" s="1">
        <f ca="1">M41+NORMINV(RAND(),0,'Total-Smoothed'!$AG$2)</f>
        <v>8.7395912140014909E-2</v>
      </c>
      <c r="N101" s="1">
        <f ca="1">N41+NORMINV(RAND(),0,'Total-Smoothed'!$AG$2)</f>
        <v>3.5250838193240916E-2</v>
      </c>
      <c r="O101" s="1">
        <f ca="1">O41+NORMINV(RAND(),0,'Total-Smoothed'!$AG$2)</f>
        <v>-2.4098917314826211E-2</v>
      </c>
      <c r="P101" s="1">
        <f ca="1">P41+NORMINV(RAND(),0,'Total-Smoothed'!$AG$2)</f>
        <v>0.47054792150811575</v>
      </c>
      <c r="Q101" s="1">
        <f ca="1">Q41+NORMINV(RAND(),0,'Total-Smoothed'!$AG$2)</f>
        <v>-7.2460887137993091E-3</v>
      </c>
      <c r="R101" s="1">
        <f ca="1">R41+NORMINV(RAND(),0,'Total-Smoothed'!$AG$2)</f>
        <v>-4.2627022230093056E-4</v>
      </c>
      <c r="S101" s="1">
        <f ca="1">S41+NORMINV(RAND(),0,'Total-Smoothed'!$AG$2)</f>
        <v>0.83036300318482037</v>
      </c>
      <c r="T101" s="1">
        <f ca="1">T41+NORMINV(RAND(),0,'Total-Smoothed'!$AG$2)</f>
        <v>0.29912065756194606</v>
      </c>
      <c r="U101" s="1">
        <f ca="1">U41+NORMINV(RAND(),0,'Total-Smoothed'!$AG$2)</f>
        <v>0.21954027854873434</v>
      </c>
      <c r="V101" s="1">
        <f ca="1">V41+NORMINV(RAND(),0,'Total-Smoothed'!$AG$2)</f>
        <v>7.1081543307782324E-2</v>
      </c>
      <c r="W101" s="1">
        <f ca="1">W41+NORMINV(RAND(),0,'Total-Smoothed'!$AG$2)</f>
        <v>0.11841221818945964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-1.7882719430246455E-3</v>
      </c>
      <c r="E102" s="1">
        <f ca="1">E42+NORMINV(RAND(),0,'Total-Smoothed'!$AG$2)</f>
        <v>0.22159431733711926</v>
      </c>
      <c r="F102" s="1">
        <f ca="1">F42+NORMINV(RAND(),0,'Total-Smoothed'!$AG$2)</f>
        <v>0.10138841372752669</v>
      </c>
      <c r="G102" s="1">
        <f ca="1">G42+NORMINV(RAND(),0,'Total-Smoothed'!$AG$2)</f>
        <v>-4.5139052733850986E-2</v>
      </c>
      <c r="H102" s="1">
        <f ca="1">H42+NORMINV(RAND(),0,'Total-Smoothed'!$AG$2)</f>
        <v>0.31011676309977243</v>
      </c>
      <c r="I102" s="1">
        <f ca="1">I42+NORMINV(RAND(),0,'Total-Smoothed'!$AG$2)</f>
        <v>-9.298361330013831E-2</v>
      </c>
      <c r="J102" s="1">
        <f ca="1">J42+NORMINV(RAND(),0,'Total-Smoothed'!$AG$2)</f>
        <v>-2.7661839883507639E-2</v>
      </c>
      <c r="K102" s="1">
        <f ca="1">K42+NORMINV(RAND(),0,'Total-Smoothed'!$AG$2)</f>
        <v>0.18226380905814649</v>
      </c>
      <c r="L102" s="1">
        <f ca="1">L42+NORMINV(RAND(),0,'Total-Smoothed'!$AG$2)</f>
        <v>-2.3339997504091041E-2</v>
      </c>
      <c r="M102" s="1">
        <f ca="1">M42+NORMINV(RAND(),0,'Total-Smoothed'!$AG$2)</f>
        <v>0.10475878687289442</v>
      </c>
      <c r="N102" s="1">
        <f ca="1">N42+NORMINV(RAND(),0,'Total-Smoothed'!$AG$2)</f>
        <v>-0.17213690854207112</v>
      </c>
      <c r="O102" s="1">
        <f ca="1">O42+NORMINV(RAND(),0,'Total-Smoothed'!$AG$2)</f>
        <v>3.9234696492725499E-2</v>
      </c>
      <c r="P102" s="1">
        <f ca="1">P42+NORMINV(RAND(),0,'Total-Smoothed'!$AG$2)</f>
        <v>4.1921187195873878E-2</v>
      </c>
      <c r="Q102" s="1">
        <f ca="1">Q42+NORMINV(RAND(),0,'Total-Smoothed'!$AG$2)</f>
        <v>0.97293364747928179</v>
      </c>
      <c r="R102" s="1">
        <f ca="1">R42+NORMINV(RAND(),0,'Total-Smoothed'!$AG$2)</f>
        <v>0.21978561468934849</v>
      </c>
      <c r="S102" s="1">
        <f ca="1">S42+NORMINV(RAND(),0,'Total-Smoothed'!$AG$2)</f>
        <v>7.8608310122426056E-2</v>
      </c>
      <c r="T102" s="1">
        <f ca="1">T42+NORMINV(RAND(),0,'Total-Smoothed'!$AG$2)</f>
        <v>0.30535487714219534</v>
      </c>
      <c r="U102" s="1">
        <f ca="1">U42+NORMINV(RAND(),0,'Total-Smoothed'!$AG$2)</f>
        <v>0.12818489407071559</v>
      </c>
      <c r="V102" s="1">
        <f ca="1">V42+NORMINV(RAND(),0,'Total-Smoothed'!$AG$2)</f>
        <v>0.14277209324503398</v>
      </c>
      <c r="W102" s="1">
        <f ca="1">W42+NORMINV(RAND(),0,'Total-Smoothed'!$AG$2)</f>
        <v>0.11740183327469078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-6.6799072308045007E-2</v>
      </c>
      <c r="E103" s="1">
        <f ca="1">E43+NORMINV(RAND(),0,'Total-Smoothed'!$AG$2)</f>
        <v>0.92858709698190767</v>
      </c>
      <c r="F103" s="1">
        <f ca="1">F43+NORMINV(RAND(),0,'Total-Smoothed'!$AG$2)</f>
        <v>5.3990144004684326E-2</v>
      </c>
      <c r="G103" s="1">
        <f ca="1">G43+NORMINV(RAND(),0,'Total-Smoothed'!$AG$2)</f>
        <v>0.2839718927505489</v>
      </c>
      <c r="H103" s="1">
        <f ca="1">H43+NORMINV(RAND(),0,'Total-Smoothed'!$AG$2)</f>
        <v>0.11650351981568065</v>
      </c>
      <c r="I103" s="1">
        <f ca="1">I43+NORMINV(RAND(),0,'Total-Smoothed'!$AG$2)</f>
        <v>0.12030233232950041</v>
      </c>
      <c r="J103" s="1">
        <f ca="1">J43+NORMINV(RAND(),0,'Total-Smoothed'!$AG$2)</f>
        <v>0.93741087002198098</v>
      </c>
      <c r="K103" s="1">
        <f ca="1">K43+NORMINV(RAND(),0,'Total-Smoothed'!$AG$2)</f>
        <v>0.13215620418322696</v>
      </c>
      <c r="L103" s="1">
        <f ca="1">L43+NORMINV(RAND(),0,'Total-Smoothed'!$AG$2)</f>
        <v>9.8964499772964121E-2</v>
      </c>
      <c r="M103" s="1">
        <f ca="1">M43+NORMINV(RAND(),0,'Total-Smoothed'!$AG$2)</f>
        <v>9.6154800721429817E-2</v>
      </c>
      <c r="N103" s="1">
        <f ca="1">N43+NORMINV(RAND(),0,'Total-Smoothed'!$AG$2)</f>
        <v>8.0080332844906496E-2</v>
      </c>
      <c r="O103" s="1">
        <f ca="1">O43+NORMINV(RAND(),0,'Total-Smoothed'!$AG$2)</f>
        <v>0.79891173688663497</v>
      </c>
      <c r="P103" s="1">
        <f ca="1">P43+NORMINV(RAND(),0,'Total-Smoothed'!$AG$2)</f>
        <v>5.4955850105875372E-2</v>
      </c>
      <c r="Q103" s="1">
        <f ca="1">Q43+NORMINV(RAND(),0,'Total-Smoothed'!$AG$2)</f>
        <v>0.51343437249562662</v>
      </c>
      <c r="R103" s="1">
        <f ca="1">R43+NORMINV(RAND(),0,'Total-Smoothed'!$AG$2)</f>
        <v>0.89463241650321224</v>
      </c>
      <c r="S103" s="1">
        <f ca="1">S43+NORMINV(RAND(),0,'Total-Smoothed'!$AG$2)</f>
        <v>0.37454941295333483</v>
      </c>
      <c r="T103" s="1">
        <f ca="1">T43+NORMINV(RAND(),0,'Total-Smoothed'!$AG$2)</f>
        <v>9.621116151428738E-2</v>
      </c>
      <c r="U103" s="1">
        <f ca="1">U43+NORMINV(RAND(),0,'Total-Smoothed'!$AG$2)</f>
        <v>8.3305374200683235E-2</v>
      </c>
      <c r="V103" s="1">
        <f ca="1">V43+NORMINV(RAND(),0,'Total-Smoothed'!$AG$2)</f>
        <v>0.244767920864078</v>
      </c>
      <c r="W103" s="1">
        <f ca="1">W43+NORMINV(RAND(),0,'Total-Smoothed'!$AG$2)</f>
        <v>0.42661233952334804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9.2320943191222006E-3</v>
      </c>
      <c r="E104" s="1">
        <f ca="1">E44+NORMINV(RAND(),0,'Total-Smoothed'!$AG$2)</f>
        <v>0.87392740686669845</v>
      </c>
      <c r="F104" s="1">
        <f ca="1">F44+NORMINV(RAND(),0,'Total-Smoothed'!$AG$2)</f>
        <v>2.5160758891567953E-2</v>
      </c>
      <c r="G104" s="1">
        <f ca="1">G44+NORMINV(RAND(),0,'Total-Smoothed'!$AG$2)</f>
        <v>-1.2457000682933296E-2</v>
      </c>
      <c r="H104" s="1">
        <f ca="1">H44+NORMINV(RAND(),0,'Total-Smoothed'!$AG$2)</f>
        <v>-1.6185854437068818E-2</v>
      </c>
      <c r="I104" s="1">
        <f ca="1">I44+NORMINV(RAND(),0,'Total-Smoothed'!$AG$2)</f>
        <v>0.23967144981531305</v>
      </c>
      <c r="J104" s="1">
        <f ca="1">J44+NORMINV(RAND(),0,'Total-Smoothed'!$AG$2)</f>
        <v>1.0101023285049544</v>
      </c>
      <c r="K104" s="1">
        <f ca="1">K44+NORMINV(RAND(),0,'Total-Smoothed'!$AG$2)</f>
        <v>1.0864621287596139E-2</v>
      </c>
      <c r="L104" s="1">
        <f ca="1">L44+NORMINV(RAND(),0,'Total-Smoothed'!$AG$2)</f>
        <v>0.44314999953177747</v>
      </c>
      <c r="M104" s="1">
        <f ca="1">M44+NORMINV(RAND(),0,'Total-Smoothed'!$AG$2)</f>
        <v>1.0449020345335951E-2</v>
      </c>
      <c r="N104" s="1">
        <f ca="1">N44+NORMINV(RAND(),0,'Total-Smoothed'!$AG$2)</f>
        <v>0.34618530224041216</v>
      </c>
      <c r="O104" s="1">
        <f ca="1">O44+NORMINV(RAND(),0,'Total-Smoothed'!$AG$2)</f>
        <v>8.0805349036852853E-2</v>
      </c>
      <c r="P104" s="1">
        <f ca="1">P44+NORMINV(RAND(),0,'Total-Smoothed'!$AG$2)</f>
        <v>0.67508513530724823</v>
      </c>
      <c r="Q104" s="1">
        <f ca="1">Q44+NORMINV(RAND(),0,'Total-Smoothed'!$AG$2)</f>
        <v>0.20353296030703161</v>
      </c>
      <c r="R104" s="1">
        <f ca="1">R44+NORMINV(RAND(),0,'Total-Smoothed'!$AG$2)</f>
        <v>0.19391756638358787</v>
      </c>
      <c r="S104" s="1">
        <f ca="1">S44+NORMINV(RAND(),0,'Total-Smoothed'!$AG$2)</f>
        <v>0.27599915959568305</v>
      </c>
      <c r="T104" s="1">
        <f ca="1">T44+NORMINV(RAND(),0,'Total-Smoothed'!$AG$2)</f>
        <v>2.6462037623039246E-2</v>
      </c>
      <c r="U104" s="1">
        <f ca="1">U44+NORMINV(RAND(),0,'Total-Smoothed'!$AG$2)</f>
        <v>0.14668022245971377</v>
      </c>
      <c r="V104" s="1">
        <f ca="1">V44+NORMINV(RAND(),0,'Total-Smoothed'!$AG$2)</f>
        <v>0.30406609597527318</v>
      </c>
      <c r="W104" s="1">
        <f ca="1">W44+NORMINV(RAND(),0,'Total-Smoothed'!$AG$2)</f>
        <v>0.29146187588285494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0.11266171847102945</v>
      </c>
      <c r="E105" s="1">
        <f ca="1">E45+NORMINV(RAND(),0,'Total-Smoothed'!$AG$2)</f>
        <v>0.15842821126852619</v>
      </c>
      <c r="F105" s="1">
        <f ca="1">F45+NORMINV(RAND(),0,'Total-Smoothed'!$AG$2)</f>
        <v>0.3289171558819956</v>
      </c>
      <c r="G105" s="1">
        <f ca="1">G45+NORMINV(RAND(),0,'Total-Smoothed'!$AG$2)</f>
        <v>4.4544211956326143E-2</v>
      </c>
      <c r="H105" s="1">
        <f ca="1">H45+NORMINV(RAND(),0,'Total-Smoothed'!$AG$2)</f>
        <v>0.10636434539857501</v>
      </c>
      <c r="I105" s="1">
        <f ca="1">I45+NORMINV(RAND(),0,'Total-Smoothed'!$AG$2)</f>
        <v>-1.3377754269175111E-2</v>
      </c>
      <c r="J105" s="1">
        <f ca="1">J45+NORMINV(RAND(),0,'Total-Smoothed'!$AG$2)</f>
        <v>-0.12479211787653602</v>
      </c>
      <c r="K105" s="1">
        <f ca="1">K45+NORMINV(RAND(),0,'Total-Smoothed'!$AG$2)</f>
        <v>0.14662366237368746</v>
      </c>
      <c r="L105" s="1">
        <f ca="1">L45+NORMINV(RAND(),0,'Total-Smoothed'!$AG$2)</f>
        <v>-3.3169329072068821E-2</v>
      </c>
      <c r="M105" s="1">
        <f ca="1">M45+NORMINV(RAND(),0,'Total-Smoothed'!$AG$2)</f>
        <v>3.7496964751440667E-2</v>
      </c>
      <c r="N105" s="1">
        <f ca="1">N45+NORMINV(RAND(),0,'Total-Smoothed'!$AG$2)</f>
        <v>-5.4034550754031491E-2</v>
      </c>
      <c r="O105" s="1">
        <f ca="1">O45+NORMINV(RAND(),0,'Total-Smoothed'!$AG$2)</f>
        <v>0.48517198569540393</v>
      </c>
      <c r="P105" s="1">
        <f ca="1">P45+NORMINV(RAND(),0,'Total-Smoothed'!$AG$2)</f>
        <v>-4.3707931599455171E-2</v>
      </c>
      <c r="Q105" s="1">
        <f ca="1">Q45+NORMINV(RAND(),0,'Total-Smoothed'!$AG$2)</f>
        <v>0.58235427030957176</v>
      </c>
      <c r="R105" s="1">
        <f ca="1">R45+NORMINV(RAND(),0,'Total-Smoothed'!$AG$2)</f>
        <v>0.43515862951222439</v>
      </c>
      <c r="S105" s="1">
        <f ca="1">S45+NORMINV(RAND(),0,'Total-Smoothed'!$AG$2)</f>
        <v>-0.24567145054727912</v>
      </c>
      <c r="T105" s="1">
        <f ca="1">T45+NORMINV(RAND(),0,'Total-Smoothed'!$AG$2)</f>
        <v>0.13445558417862952</v>
      </c>
      <c r="U105" s="1">
        <f ca="1">U45+NORMINV(RAND(),0,'Total-Smoothed'!$AG$2)</f>
        <v>-4.387427097917132E-3</v>
      </c>
      <c r="V105" s="1">
        <f ca="1">V45+NORMINV(RAND(),0,'Total-Smoothed'!$AG$2)</f>
        <v>-1.2404098194683735E-2</v>
      </c>
      <c r="W105" s="1">
        <f ca="1">W45+NORMINV(RAND(),0,'Total-Smoothed'!$AG$2)</f>
        <v>0.70172377215562953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-2.9254008733124344E-2</v>
      </c>
      <c r="E106" s="1">
        <f ca="1">E46+NORMINV(RAND(),0,'Total-Smoothed'!$AG$2)</f>
        <v>0.61844825313518537</v>
      </c>
      <c r="F106" s="1">
        <f ca="1">F46+NORMINV(RAND(),0,'Total-Smoothed'!$AG$2)</f>
        <v>-6.8154775919593819E-2</v>
      </c>
      <c r="G106" s="1">
        <f ca="1">G46+NORMINV(RAND(),0,'Total-Smoothed'!$AG$2)</f>
        <v>-7.8010263194749616E-2</v>
      </c>
      <c r="H106" s="1">
        <f ca="1">H46+NORMINV(RAND(),0,'Total-Smoothed'!$AG$2)</f>
        <v>-4.8939893551919654E-2</v>
      </c>
      <c r="I106" s="1">
        <f ca="1">I46+NORMINV(RAND(),0,'Total-Smoothed'!$AG$2)</f>
        <v>0.34252168881025052</v>
      </c>
      <c r="J106" s="1">
        <f ca="1">J46+NORMINV(RAND(),0,'Total-Smoothed'!$AG$2)</f>
        <v>1.1714645008614899</v>
      </c>
      <c r="K106" s="1">
        <f ca="1">K46+NORMINV(RAND(),0,'Total-Smoothed'!$AG$2)</f>
        <v>0.75727178653228044</v>
      </c>
      <c r="L106" s="1">
        <f ca="1">L46+NORMINV(RAND(),0,'Total-Smoothed'!$AG$2)</f>
        <v>0.14711232761978532</v>
      </c>
      <c r="M106" s="1">
        <f ca="1">M46+NORMINV(RAND(),0,'Total-Smoothed'!$AG$2)</f>
        <v>0.12826688827165084</v>
      </c>
      <c r="N106" s="1">
        <f ca="1">N46+NORMINV(RAND(),0,'Total-Smoothed'!$AG$2)</f>
        <v>0.84069632918513981</v>
      </c>
      <c r="O106" s="1">
        <f ca="1">O46+NORMINV(RAND(),0,'Total-Smoothed'!$AG$2)</f>
        <v>0.22374454893916812</v>
      </c>
      <c r="P106" s="1">
        <f ca="1">P46+NORMINV(RAND(),0,'Total-Smoothed'!$AG$2)</f>
        <v>0.70471547823121239</v>
      </c>
      <c r="Q106" s="1">
        <f ca="1">Q46+NORMINV(RAND(),0,'Total-Smoothed'!$AG$2)</f>
        <v>-1.9074005857519491E-2</v>
      </c>
      <c r="R106" s="1">
        <f ca="1">R46+NORMINV(RAND(),0,'Total-Smoothed'!$AG$2)</f>
        <v>-4.6149593274383269E-2</v>
      </c>
      <c r="S106" s="1">
        <f ca="1">S46+NORMINV(RAND(),0,'Total-Smoothed'!$AG$2)</f>
        <v>0.71559902261140995</v>
      </c>
      <c r="T106" s="1">
        <f ca="1">T46+NORMINV(RAND(),0,'Total-Smoothed'!$AG$2)</f>
        <v>-3.8228249560962033E-2</v>
      </c>
      <c r="U106" s="1">
        <f ca="1">U46+NORMINV(RAND(),0,'Total-Smoothed'!$AG$2)</f>
        <v>-9.0036623462978083E-2</v>
      </c>
      <c r="V106" s="1">
        <f ca="1">V46+NORMINV(RAND(),0,'Total-Smoothed'!$AG$2)</f>
        <v>0.11350258945713143</v>
      </c>
      <c r="W106" s="1">
        <f ca="1">W46+NORMINV(RAND(),0,'Total-Smoothed'!$AG$2)</f>
        <v>0.40005836161837244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0.25521771202988858</v>
      </c>
      <c r="E107" s="1">
        <f ca="1">E47+NORMINV(RAND(),0,'Total-Smoothed'!$AG$2)</f>
        <v>0.98167458821050335</v>
      </c>
      <c r="F107" s="1">
        <f ca="1">F47+NORMINV(RAND(),0,'Total-Smoothed'!$AG$2)</f>
        <v>3.5694181083662235E-3</v>
      </c>
      <c r="G107" s="1">
        <f ca="1">G47+NORMINV(RAND(),0,'Total-Smoothed'!$AG$2)</f>
        <v>1.1361362054495809</v>
      </c>
      <c r="H107" s="1">
        <f ca="1">H47+NORMINV(RAND(),0,'Total-Smoothed'!$AG$2)</f>
        <v>3.6892796916325021E-2</v>
      </c>
      <c r="I107" s="1">
        <f ca="1">I47+NORMINV(RAND(),0,'Total-Smoothed'!$AG$2)</f>
        <v>0.55458375261705151</v>
      </c>
      <c r="J107" s="1">
        <f ca="1">J47+NORMINV(RAND(),0,'Total-Smoothed'!$AG$2)</f>
        <v>0.95164977583205057</v>
      </c>
      <c r="K107" s="1">
        <f ca="1">K47+NORMINV(RAND(),0,'Total-Smoothed'!$AG$2)</f>
        <v>2.5783339975577784E-2</v>
      </c>
      <c r="L107" s="1">
        <f ca="1">L47+NORMINV(RAND(),0,'Total-Smoothed'!$AG$2)</f>
        <v>-7.7314415300217099E-2</v>
      </c>
      <c r="M107" s="1">
        <f ca="1">M47+NORMINV(RAND(),0,'Total-Smoothed'!$AG$2)</f>
        <v>-1.4127425168187185E-2</v>
      </c>
      <c r="N107" s="1">
        <f ca="1">N47+NORMINV(RAND(),0,'Total-Smoothed'!$AG$2)</f>
        <v>0.32960372523279058</v>
      </c>
      <c r="O107" s="1">
        <f ca="1">O47+NORMINV(RAND(),0,'Total-Smoothed'!$AG$2)</f>
        <v>0.20548628771600139</v>
      </c>
      <c r="P107" s="1">
        <f ca="1">P47+NORMINV(RAND(),0,'Total-Smoothed'!$AG$2)</f>
        <v>0.43596388939953612</v>
      </c>
      <c r="Q107" s="1">
        <f ca="1">Q47+NORMINV(RAND(),0,'Total-Smoothed'!$AG$2)</f>
        <v>7.1970275049684673E-2</v>
      </c>
      <c r="R107" s="1">
        <f ca="1">R47+NORMINV(RAND(),0,'Total-Smoothed'!$AG$2)</f>
        <v>-1.6811459992318031E-2</v>
      </c>
      <c r="S107" s="1">
        <f ca="1">S47+NORMINV(RAND(),0,'Total-Smoothed'!$AG$2)</f>
        <v>0.31508007809434257</v>
      </c>
      <c r="T107" s="1">
        <f ca="1">T47+NORMINV(RAND(),0,'Total-Smoothed'!$AG$2)</f>
        <v>0.12997526296802431</v>
      </c>
      <c r="U107" s="1">
        <f ca="1">U47+NORMINV(RAND(),0,'Total-Smoothed'!$AG$2)</f>
        <v>-7.3628770683852277E-2</v>
      </c>
      <c r="V107" s="1">
        <f ca="1">V47+NORMINV(RAND(),0,'Total-Smoothed'!$AG$2)</f>
        <v>9.0435646259062918E-2</v>
      </c>
      <c r="W107" s="1">
        <f ca="1">W47+NORMINV(RAND(),0,'Total-Smoothed'!$AG$2)</f>
        <v>-0.21489677832117102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-2.5328924406891745E-2</v>
      </c>
      <c r="E108" s="1">
        <f ca="1">E48+NORMINV(RAND(),0,'Total-Smoothed'!$AG$2)</f>
        <v>0.60314582905164216</v>
      </c>
      <c r="F108" s="1">
        <f ca="1">F48+NORMINV(RAND(),0,'Total-Smoothed'!$AG$2)</f>
        <v>0.29782797760749535</v>
      </c>
      <c r="G108" s="1">
        <f ca="1">G48+NORMINV(RAND(),0,'Total-Smoothed'!$AG$2)</f>
        <v>0.11442637117362159</v>
      </c>
      <c r="H108" s="1">
        <f ca="1">H48+NORMINV(RAND(),0,'Total-Smoothed'!$AG$2)</f>
        <v>-5.1089450749485663E-2</v>
      </c>
      <c r="I108" s="1">
        <f ca="1">I48+NORMINV(RAND(),0,'Total-Smoothed'!$AG$2)</f>
        <v>6.2108918503045535E-2</v>
      </c>
      <c r="J108" s="1">
        <f ca="1">J48+NORMINV(RAND(),0,'Total-Smoothed'!$AG$2)</f>
        <v>0.87713766858177356</v>
      </c>
      <c r="K108" s="1">
        <f ca="1">K48+NORMINV(RAND(),0,'Total-Smoothed'!$AG$2)</f>
        <v>0.12482860448133926</v>
      </c>
      <c r="L108" s="1">
        <f ca="1">L48+NORMINV(RAND(),0,'Total-Smoothed'!$AG$2)</f>
        <v>0.14737071900566914</v>
      </c>
      <c r="M108" s="1">
        <f ca="1">M48+NORMINV(RAND(),0,'Total-Smoothed'!$AG$2)</f>
        <v>0.23240387001602192</v>
      </c>
      <c r="N108" s="1">
        <f ca="1">N48+NORMINV(RAND(),0,'Total-Smoothed'!$AG$2)</f>
        <v>-5.1531304815499869E-2</v>
      </c>
      <c r="O108" s="1">
        <f ca="1">O48+NORMINV(RAND(),0,'Total-Smoothed'!$AG$2)</f>
        <v>1.0154764045464809E-4</v>
      </c>
      <c r="P108" s="1">
        <f ca="1">P48+NORMINV(RAND(),0,'Total-Smoothed'!$AG$2)</f>
        <v>0.30602842588302143</v>
      </c>
      <c r="Q108" s="1">
        <f ca="1">Q48+NORMINV(RAND(),0,'Total-Smoothed'!$AG$2)</f>
        <v>-5.0621073777590703E-2</v>
      </c>
      <c r="R108" s="1">
        <f ca="1">R48+NORMINV(RAND(),0,'Total-Smoothed'!$AG$2)</f>
        <v>3.1328127536461199E-2</v>
      </c>
      <c r="S108" s="1">
        <f ca="1">S48+NORMINV(RAND(),0,'Total-Smoothed'!$AG$2)</f>
        <v>-7.1260468063137489E-2</v>
      </c>
      <c r="T108" s="1">
        <f ca="1">T48+NORMINV(RAND(),0,'Total-Smoothed'!$AG$2)</f>
        <v>0.63916463389875133</v>
      </c>
      <c r="U108" s="1">
        <f ca="1">U48+NORMINV(RAND(),0,'Total-Smoothed'!$AG$2)</f>
        <v>0.70087403803365522</v>
      </c>
      <c r="V108" s="1">
        <f ca="1">V48+NORMINV(RAND(),0,'Total-Smoothed'!$AG$2)</f>
        <v>-6.9001222644280144E-2</v>
      </c>
      <c r="W108" s="1">
        <f ca="1">W48+NORMINV(RAND(),0,'Total-Smoothed'!$AG$2)</f>
        <v>6.8003084676494782E-2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0.38204983639830259</v>
      </c>
      <c r="E111" s="1">
        <f ca="1">(E61+0.6*(F61+D61)+0.15*G1)/(1+2*0.6+0.15)</f>
        <v>0.51345752843632886</v>
      </c>
      <c r="F111" s="1">
        <f ca="1">(F61+0.6*(G61+E61)+0.15*(D61+H61))/(1+2*0.6+2*0.15)</f>
        <v>0.31993012921128128</v>
      </c>
      <c r="G111" s="1">
        <f t="shared" ref="G111:H126" ca="1" si="10">(G61+0.6*(H61+F61)+0.15*(E61+I61))/(1+2*0.6+2*0.15)</f>
        <v>7.656665951551142E-2</v>
      </c>
      <c r="H111" s="1">
        <f ca="1">(H61+0.6*(I61+G61)+0.15*(F61+J61))/(1+2*0.6+2*0.15)</f>
        <v>-1.5595749011442511E-2</v>
      </c>
      <c r="I111" s="1">
        <f t="shared" ref="I111:U126" ca="1" si="11">(I61+0.6*(J61+H61)+0.15*(G61+K61))/(1+2*0.6+2*0.15)</f>
        <v>1.403678535633321E-4</v>
      </c>
      <c r="J111" s="1">
        <f t="shared" ca="1" si="11"/>
        <v>5.2434343178636433E-2</v>
      </c>
      <c r="K111" s="1">
        <f t="shared" ca="1" si="11"/>
        <v>0.11507178907584208</v>
      </c>
      <c r="L111" s="1">
        <f t="shared" ca="1" si="11"/>
        <v>0.10172165615123059</v>
      </c>
      <c r="M111" s="1">
        <f t="shared" ca="1" si="11"/>
        <v>6.4377793413472856E-2</v>
      </c>
      <c r="N111" s="1">
        <f t="shared" ca="1" si="11"/>
        <v>6.9474588616196403E-2</v>
      </c>
      <c r="O111" s="1">
        <f t="shared" ca="1" si="11"/>
        <v>7.1319088313512372E-2</v>
      </c>
      <c r="P111" s="1">
        <f t="shared" ca="1" si="11"/>
        <v>8.2704056598376943E-2</v>
      </c>
      <c r="Q111" s="1">
        <f t="shared" ca="1" si="11"/>
        <v>0.10255512403171878</v>
      </c>
      <c r="R111" s="1">
        <f t="shared" ca="1" si="11"/>
        <v>0.12532725570417236</v>
      </c>
      <c r="S111" s="1">
        <f t="shared" ca="1" si="11"/>
        <v>0.12181864297662277</v>
      </c>
      <c r="T111" s="1">
        <f t="shared" ca="1" si="11"/>
        <v>9.2551128106695496E-2</v>
      </c>
      <c r="U111" s="1">
        <f t="shared" ca="1" si="11"/>
        <v>8.6142602840365484E-2</v>
      </c>
      <c r="V111" s="1">
        <f ca="1">(V61+0.6*(W61+U61)+0.15*T1)/(1+2*0.6+0.15)</f>
        <v>9.6381952351367456E-2</v>
      </c>
      <c r="W111" s="1">
        <f ca="1">(W61+0.6*(V61)+0.15*U61)/(1+0.6+0.15)</f>
        <v>0.12371109642995612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0.28609320975666563</v>
      </c>
      <c r="E112" s="1">
        <f t="shared" ref="E112:E158" ca="1" si="13">(E62+0.6*(F62+D62)+0.15*G2)/(1+2*0.6+0.15)</f>
        <v>0.41886220072671371</v>
      </c>
      <c r="F112" s="1">
        <f t="shared" ref="F112:U127" ca="1" si="14">(F62+0.6*(G62+E62)+0.15*(D62+H62))/(1+2*0.6+2*0.15)</f>
        <v>0.29425772702009922</v>
      </c>
      <c r="G112" s="1">
        <f t="shared" ca="1" si="10"/>
        <v>0.15006368706482126</v>
      </c>
      <c r="H112" s="1">
        <f t="shared" ca="1" si="10"/>
        <v>0.10754554494524729</v>
      </c>
      <c r="I112" s="1">
        <f t="shared" ca="1" si="11"/>
        <v>8.1063888959249514E-2</v>
      </c>
      <c r="J112" s="1">
        <f t="shared" ca="1" si="11"/>
        <v>4.9383115569122178E-2</v>
      </c>
      <c r="K112" s="1">
        <f t="shared" ca="1" si="11"/>
        <v>-9.936411916068609E-3</v>
      </c>
      <c r="L112" s="1">
        <f t="shared" ca="1" si="11"/>
        <v>-3.1898157317065509E-2</v>
      </c>
      <c r="M112" s="1">
        <f t="shared" ca="1" si="11"/>
        <v>-4.3394308432357885E-2</v>
      </c>
      <c r="N112" s="1">
        <f t="shared" ca="1" si="11"/>
        <v>-2.7452205653148369E-2</v>
      </c>
      <c r="O112" s="1">
        <f t="shared" ca="1" si="11"/>
        <v>-1.7192302941247874E-2</v>
      </c>
      <c r="P112" s="1">
        <f t="shared" ca="1" si="11"/>
        <v>-2.5469343775247753E-2</v>
      </c>
      <c r="Q112" s="1">
        <f t="shared" ca="1" si="11"/>
        <v>-3.276560339474844E-2</v>
      </c>
      <c r="R112" s="1">
        <f t="shared" ca="1" si="11"/>
        <v>-3.4923503820808088E-3</v>
      </c>
      <c r="S112" s="1">
        <f t="shared" ca="1" si="11"/>
        <v>7.0664419891283969E-3</v>
      </c>
      <c r="T112" s="1">
        <f t="shared" ca="1" si="11"/>
        <v>5.3971063893363772E-2</v>
      </c>
      <c r="U112" s="1">
        <f t="shared" ca="1" si="11"/>
        <v>0.12009622621570978</v>
      </c>
      <c r="V112" s="1">
        <f t="shared" ref="V112:V158" ca="1" si="15">(V62+0.6*(W62+U62)+0.15*T2)/(1+2*0.6+0.15)</f>
        <v>0.18714963200931362</v>
      </c>
      <c r="W112" s="1">
        <f t="shared" ref="W112:W157" ca="1" si="16">(W62+0.6*(V62)+0.15*U62)/(1+0.6+0.15)</f>
        <v>0.23713294098627524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0.356717956057227</v>
      </c>
      <c r="E113" s="1">
        <f t="shared" ca="1" si="13"/>
        <v>0.44033060876583419</v>
      </c>
      <c r="F113" s="1">
        <f t="shared" ca="1" si="14"/>
        <v>0.24253262438590814</v>
      </c>
      <c r="G113" s="1">
        <f t="shared" ca="1" si="10"/>
        <v>4.058823157605923E-2</v>
      </c>
      <c r="H113" s="1">
        <f t="shared" ca="1" si="10"/>
        <v>6.7039555163237756E-3</v>
      </c>
      <c r="I113" s="1">
        <f t="shared" ca="1" si="11"/>
        <v>6.1206711127828883E-2</v>
      </c>
      <c r="J113" s="1">
        <f t="shared" ca="1" si="11"/>
        <v>8.6332819434473837E-2</v>
      </c>
      <c r="K113" s="1">
        <f t="shared" ca="1" si="11"/>
        <v>3.8407033753693018E-2</v>
      </c>
      <c r="L113" s="1">
        <f t="shared" ca="1" si="11"/>
        <v>-1.6524289399436017E-2</v>
      </c>
      <c r="M113" s="1">
        <f t="shared" ca="1" si="11"/>
        <v>-7.6785958912309715E-2</v>
      </c>
      <c r="N113" s="1">
        <f t="shared" ca="1" si="11"/>
        <v>-6.5083149941314783E-2</v>
      </c>
      <c r="O113" s="1">
        <f t="shared" ca="1" si="11"/>
        <v>6.9943600644171251E-3</v>
      </c>
      <c r="P113" s="1">
        <f t="shared" ca="1" si="11"/>
        <v>5.3361613833352431E-2</v>
      </c>
      <c r="Q113" s="1">
        <f t="shared" ca="1" si="11"/>
        <v>5.9586618828544116E-2</v>
      </c>
      <c r="R113" s="1">
        <f t="shared" ca="1" si="11"/>
        <v>4.6221133193199773E-2</v>
      </c>
      <c r="S113" s="1">
        <f t="shared" ca="1" si="11"/>
        <v>3.0093497586485468E-2</v>
      </c>
      <c r="T113" s="1">
        <f t="shared" ca="1" si="11"/>
        <v>6.5593414069318845E-2</v>
      </c>
      <c r="U113" s="1">
        <f t="shared" ca="1" si="11"/>
        <v>9.5890326726175451E-2</v>
      </c>
      <c r="V113" s="1">
        <f t="shared" ca="1" si="15"/>
        <v>9.4270389433714297E-2</v>
      </c>
      <c r="W113" s="1">
        <f t="shared" ca="1" si="16"/>
        <v>0.10565910167870488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0.38938607469814857</v>
      </c>
      <c r="E114" s="1">
        <f t="shared" ca="1" si="13"/>
        <v>0.42702081411901555</v>
      </c>
      <c r="F114" s="1">
        <f t="shared" ca="1" si="14"/>
        <v>0.26480893686998486</v>
      </c>
      <c r="G114" s="1">
        <f t="shared" ca="1" si="10"/>
        <v>0.1040631377632304</v>
      </c>
      <c r="H114" s="1">
        <f t="shared" ca="1" si="10"/>
        <v>2.698067490451404E-2</v>
      </c>
      <c r="I114" s="1">
        <f t="shared" ca="1" si="11"/>
        <v>-7.0339712569517787E-5</v>
      </c>
      <c r="J114" s="1">
        <f t="shared" ca="1" si="11"/>
        <v>-1.2893925956579028E-2</v>
      </c>
      <c r="K114" s="1">
        <f t="shared" ca="1" si="11"/>
        <v>-1.2413953400896816E-2</v>
      </c>
      <c r="L114" s="1">
        <f t="shared" ca="1" si="11"/>
        <v>-9.8720881396671782E-3</v>
      </c>
      <c r="M114" s="1">
        <f t="shared" ca="1" si="11"/>
        <v>-4.4679423804113837E-3</v>
      </c>
      <c r="N114" s="1">
        <f t="shared" ca="1" si="11"/>
        <v>3.3668691270555564E-3</v>
      </c>
      <c r="O114" s="1">
        <f t="shared" ca="1" si="11"/>
        <v>5.8544209502584696E-2</v>
      </c>
      <c r="P114" s="1">
        <f t="shared" ca="1" si="11"/>
        <v>8.5846703541953812E-2</v>
      </c>
      <c r="Q114" s="1">
        <f t="shared" ca="1" si="11"/>
        <v>6.8251271840727726E-2</v>
      </c>
      <c r="R114" s="1">
        <f t="shared" ca="1" si="11"/>
        <v>8.7465052152195216E-2</v>
      </c>
      <c r="S114" s="1">
        <f t="shared" ca="1" si="11"/>
        <v>9.408486010632354E-2</v>
      </c>
      <c r="T114" s="1">
        <f t="shared" ca="1" si="11"/>
        <v>7.9125199609465374E-2</v>
      </c>
      <c r="U114" s="1">
        <f t="shared" ca="1" si="11"/>
        <v>4.1190816880068266E-2</v>
      </c>
      <c r="V114" s="1">
        <f t="shared" ca="1" si="15"/>
        <v>4.6823074835025714E-3</v>
      </c>
      <c r="W114" s="1">
        <f t="shared" ca="1" si="16"/>
        <v>-3.0217601573858505E-3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0.38801908575011979</v>
      </c>
      <c r="E115" s="1">
        <f t="shared" ca="1" si="13"/>
        <v>0.46420708256732512</v>
      </c>
      <c r="F115" s="1">
        <f t="shared" ca="1" si="14"/>
        <v>0.23396531400837098</v>
      </c>
      <c r="G115" s="1">
        <f t="shared" ca="1" si="10"/>
        <v>-1.899953760419416E-2</v>
      </c>
      <c r="H115" s="1">
        <f t="shared" ca="1" si="10"/>
        <v>-0.10739430786345508</v>
      </c>
      <c r="I115" s="1">
        <f t="shared" ca="1" si="11"/>
        <v>-7.3176921523385008E-2</v>
      </c>
      <c r="J115" s="1">
        <f t="shared" ca="1" si="11"/>
        <v>3.9259285953037147E-3</v>
      </c>
      <c r="K115" s="1">
        <f t="shared" ca="1" si="11"/>
        <v>3.3780183098873762E-2</v>
      </c>
      <c r="L115" s="1">
        <f t="shared" ca="1" si="11"/>
        <v>5.6616293320166843E-2</v>
      </c>
      <c r="M115" s="1">
        <f t="shared" ca="1" si="11"/>
        <v>8.2557628233153907E-2</v>
      </c>
      <c r="N115" s="1">
        <f t="shared" ca="1" si="11"/>
        <v>0.14013509757302076</v>
      </c>
      <c r="O115" s="1">
        <f t="shared" ca="1" si="11"/>
        <v>0.16488435705631813</v>
      </c>
      <c r="P115" s="1">
        <f t="shared" ca="1" si="11"/>
        <v>0.14496393526481913</v>
      </c>
      <c r="Q115" s="1">
        <f t="shared" ca="1" si="11"/>
        <v>7.8670635759057306E-2</v>
      </c>
      <c r="R115" s="1">
        <f t="shared" ca="1" si="11"/>
        <v>3.5055431618165336E-2</v>
      </c>
      <c r="S115" s="1">
        <f t="shared" ca="1" si="11"/>
        <v>9.821056770613134E-3</v>
      </c>
      <c r="T115" s="1">
        <f t="shared" ca="1" si="11"/>
        <v>1.7624756159394898E-2</v>
      </c>
      <c r="U115" s="1">
        <f t="shared" ca="1" si="11"/>
        <v>3.82257935639548E-2</v>
      </c>
      <c r="V115" s="1">
        <f t="shared" ca="1" si="15"/>
        <v>3.9476917501741524E-2</v>
      </c>
      <c r="W115" s="1">
        <f t="shared" ca="1" si="16"/>
        <v>1.5874434885577249E-3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0.35844986148595898</v>
      </c>
      <c r="E116" s="1">
        <f t="shared" ca="1" si="13"/>
        <v>0.45949697601727801</v>
      </c>
      <c r="F116" s="1">
        <f t="shared" ca="1" si="14"/>
        <v>0.35548793908994492</v>
      </c>
      <c r="G116" s="1">
        <f t="shared" ca="1" si="10"/>
        <v>0.16305381151765508</v>
      </c>
      <c r="H116" s="1">
        <f t="shared" ca="1" si="10"/>
        <v>5.8639944012699716E-2</v>
      </c>
      <c r="I116" s="1">
        <f t="shared" ca="1" si="11"/>
        <v>-1.8501935106485759E-3</v>
      </c>
      <c r="J116" s="1">
        <f t="shared" ca="1" si="11"/>
        <v>-4.3692168448852098E-2</v>
      </c>
      <c r="K116" s="1">
        <f t="shared" ca="1" si="11"/>
        <v>-3.1513943476381756E-2</v>
      </c>
      <c r="L116" s="1">
        <f t="shared" ca="1" si="11"/>
        <v>-1.063248781861403E-2</v>
      </c>
      <c r="M116" s="1">
        <f t="shared" ca="1" si="11"/>
        <v>-2.7291758925575772E-2</v>
      </c>
      <c r="N116" s="1">
        <f t="shared" ca="1" si="11"/>
        <v>-1.6033611522110431E-2</v>
      </c>
      <c r="O116" s="1">
        <f t="shared" ca="1" si="11"/>
        <v>5.2055454321918757E-2</v>
      </c>
      <c r="P116" s="1">
        <f t="shared" ca="1" si="11"/>
        <v>0.11103102234286033</v>
      </c>
      <c r="Q116" s="1">
        <f t="shared" ca="1" si="11"/>
        <v>0.13974742923121411</v>
      </c>
      <c r="R116" s="1">
        <f t="shared" ca="1" si="11"/>
        <v>0.19043580676635269</v>
      </c>
      <c r="S116" s="1">
        <f t="shared" ca="1" si="11"/>
        <v>0.20822345587677674</v>
      </c>
      <c r="T116" s="1">
        <f t="shared" ca="1" si="11"/>
        <v>0.10469989597267819</v>
      </c>
      <c r="U116" s="1">
        <f t="shared" ca="1" si="11"/>
        <v>2.1544553742489838E-2</v>
      </c>
      <c r="V116" s="1">
        <f t="shared" ca="1" si="15"/>
        <v>5.169328542471454E-2</v>
      </c>
      <c r="W116" s="1">
        <f t="shared" ca="1" si="16"/>
        <v>0.12173360815695498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0.20960684375861668</v>
      </c>
      <c r="E117" s="1">
        <f t="shared" ca="1" si="13"/>
        <v>0.21787675218770197</v>
      </c>
      <c r="F117" s="1">
        <f t="shared" ca="1" si="14"/>
        <v>0.11296255060424867</v>
      </c>
      <c r="G117" s="1">
        <f t="shared" ca="1" si="10"/>
        <v>5.2214745178579304E-2</v>
      </c>
      <c r="H117" s="1">
        <f t="shared" ca="1" si="10"/>
        <v>5.5867686112881121E-2</v>
      </c>
      <c r="I117" s="1">
        <f t="shared" ca="1" si="11"/>
        <v>0.13137415893835647</v>
      </c>
      <c r="J117" s="1">
        <f t="shared" ca="1" si="11"/>
        <v>0.16857078039121892</v>
      </c>
      <c r="K117" s="1">
        <f t="shared" ca="1" si="11"/>
        <v>0.10013463592712049</v>
      </c>
      <c r="L117" s="1">
        <f t="shared" ca="1" si="11"/>
        <v>4.2137112655713585E-2</v>
      </c>
      <c r="M117" s="1">
        <f t="shared" ca="1" si="11"/>
        <v>7.111511854812594E-3</v>
      </c>
      <c r="N117" s="1">
        <f t="shared" ca="1" si="11"/>
        <v>-3.540961132210392E-2</v>
      </c>
      <c r="O117" s="1">
        <f t="shared" ca="1" si="11"/>
        <v>-7.6129828652227435E-2</v>
      </c>
      <c r="P117" s="1">
        <f t="shared" ca="1" si="11"/>
        <v>-4.0762130152153367E-2</v>
      </c>
      <c r="Q117" s="1">
        <f t="shared" ca="1" si="11"/>
        <v>2.6031359309737528E-2</v>
      </c>
      <c r="R117" s="1">
        <f t="shared" ca="1" si="11"/>
        <v>5.8634420392217765E-2</v>
      </c>
      <c r="S117" s="1">
        <f t="shared" ca="1" si="11"/>
        <v>5.0265202597488866E-2</v>
      </c>
      <c r="T117" s="1">
        <f t="shared" ca="1" si="11"/>
        <v>1.1243785966001845E-2</v>
      </c>
      <c r="U117" s="1">
        <f t="shared" ca="1" si="11"/>
        <v>-1.019340957894782E-3</v>
      </c>
      <c r="V117" s="1">
        <f t="shared" ca="1" si="15"/>
        <v>2.8010608578398523E-2</v>
      </c>
      <c r="W117" s="1">
        <f t="shared" ca="1" si="16"/>
        <v>6.375311958703965E-2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0.36259386732113741</v>
      </c>
      <c r="E118" s="1">
        <f t="shared" ca="1" si="13"/>
        <v>0.48357895697909264</v>
      </c>
      <c r="F118" s="1">
        <f t="shared" ca="1" si="14"/>
        <v>0.27349115165584548</v>
      </c>
      <c r="G118" s="1">
        <f t="shared" ca="1" si="10"/>
        <v>4.4394013885312292E-2</v>
      </c>
      <c r="H118" s="1">
        <f t="shared" ca="1" si="10"/>
        <v>-1.2946875480901381E-2</v>
      </c>
      <c r="I118" s="1">
        <f t="shared" ca="1" si="11"/>
        <v>8.6669912490434393E-3</v>
      </c>
      <c r="J118" s="1">
        <f t="shared" ca="1" si="11"/>
        <v>4.8533505976634236E-2</v>
      </c>
      <c r="K118" s="1">
        <f t="shared" ca="1" si="11"/>
        <v>8.4256678760677994E-2</v>
      </c>
      <c r="L118" s="1">
        <f t="shared" ca="1" si="11"/>
        <v>0.12271079026427081</v>
      </c>
      <c r="M118" s="1">
        <f t="shared" ca="1" si="11"/>
        <v>0.15102198699688957</v>
      </c>
      <c r="N118" s="1">
        <f t="shared" ca="1" si="11"/>
        <v>0.11920324941037905</v>
      </c>
      <c r="O118" s="1">
        <f t="shared" ca="1" si="11"/>
        <v>6.8597683472599466E-2</v>
      </c>
      <c r="P118" s="1">
        <f t="shared" ca="1" si="11"/>
        <v>5.068119040186244E-2</v>
      </c>
      <c r="Q118" s="1">
        <f t="shared" ca="1" si="11"/>
        <v>7.560778588956836E-2</v>
      </c>
      <c r="R118" s="1">
        <f t="shared" ca="1" si="11"/>
        <v>0.1071316561423771</v>
      </c>
      <c r="S118" s="1">
        <f t="shared" ca="1" si="11"/>
        <v>0.12982713940348947</v>
      </c>
      <c r="T118" s="1">
        <f t="shared" ca="1" si="11"/>
        <v>0.13134648759740067</v>
      </c>
      <c r="U118" s="1">
        <f t="shared" ca="1" si="11"/>
        <v>0.10158519171509099</v>
      </c>
      <c r="V118" s="1">
        <f t="shared" ca="1" si="15"/>
        <v>6.1231461044180382E-2</v>
      </c>
      <c r="W118" s="1">
        <f t="shared" ca="1" si="16"/>
        <v>4.2478907705202448E-2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0.31108210130977498</v>
      </c>
      <c r="E119" s="1">
        <f t="shared" ca="1" si="13"/>
        <v>0.38231137682777228</v>
      </c>
      <c r="F119" s="1">
        <f t="shared" ca="1" si="14"/>
        <v>0.19576995734526739</v>
      </c>
      <c r="G119" s="1">
        <f t="shared" ca="1" si="10"/>
        <v>1.8976069327072083E-2</v>
      </c>
      <c r="H119" s="1">
        <f t="shared" ca="1" si="10"/>
        <v>-2.2714293984822165E-2</v>
      </c>
      <c r="I119" s="1">
        <f t="shared" ca="1" si="11"/>
        <v>-3.4349688667621365E-3</v>
      </c>
      <c r="J119" s="1">
        <f t="shared" ca="1" si="11"/>
        <v>1.9230776643477228E-2</v>
      </c>
      <c r="K119" s="1">
        <f t="shared" ca="1" si="11"/>
        <v>1.9567320358025507E-3</v>
      </c>
      <c r="L119" s="1">
        <f t="shared" ca="1" si="11"/>
        <v>-3.1022091744300772E-2</v>
      </c>
      <c r="M119" s="1">
        <f t="shared" ca="1" si="11"/>
        <v>-5.3970055069423338E-2</v>
      </c>
      <c r="N119" s="1">
        <f t="shared" ca="1" si="11"/>
        <v>-7.2924399389870706E-2</v>
      </c>
      <c r="O119" s="1">
        <f t="shared" ca="1" si="11"/>
        <v>-3.9629281714536516E-2</v>
      </c>
      <c r="P119" s="1">
        <f t="shared" ca="1" si="11"/>
        <v>1.2633581531215205E-2</v>
      </c>
      <c r="Q119" s="1">
        <f t="shared" ca="1" si="11"/>
        <v>6.8084097594754478E-2</v>
      </c>
      <c r="R119" s="1">
        <f t="shared" ca="1" si="11"/>
        <v>0.13151825155417379</v>
      </c>
      <c r="S119" s="1">
        <f t="shared" ca="1" si="11"/>
        <v>0.15751047929778286</v>
      </c>
      <c r="T119" s="1">
        <f t="shared" ca="1" si="11"/>
        <v>0.17698964413631613</v>
      </c>
      <c r="U119" s="1">
        <f t="shared" ca="1" si="11"/>
        <v>0.1670264142635296</v>
      </c>
      <c r="V119" s="1">
        <f t="shared" ca="1" si="15"/>
        <v>7.2314971596956018E-2</v>
      </c>
      <c r="W119" s="1">
        <f t="shared" ca="1" si="16"/>
        <v>-3.7742747769691498E-3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0.33722903679676319</v>
      </c>
      <c r="E120" s="1">
        <f t="shared" ca="1" si="13"/>
        <v>0.37187478671776292</v>
      </c>
      <c r="F120" s="1">
        <f t="shared" ca="1" si="14"/>
        <v>0.179227707063294</v>
      </c>
      <c r="G120" s="1">
        <f t="shared" ca="1" si="10"/>
        <v>5.6376716664858904E-2</v>
      </c>
      <c r="H120" s="1">
        <f t="shared" ca="1" si="10"/>
        <v>4.4261656106855153E-2</v>
      </c>
      <c r="I120" s="1">
        <f t="shared" ca="1" si="11"/>
        <v>3.3941144685630414E-3</v>
      </c>
      <c r="J120" s="1">
        <f t="shared" ca="1" si="11"/>
        <v>-5.7019923830495298E-2</v>
      </c>
      <c r="K120" s="1">
        <f t="shared" ca="1" si="11"/>
        <v>-2.7681037514010447E-2</v>
      </c>
      <c r="L120" s="1">
        <f t="shared" ca="1" si="11"/>
        <v>6.6929812413607931E-2</v>
      </c>
      <c r="M120" s="1">
        <f t="shared" ca="1" si="11"/>
        <v>0.14992240354766731</v>
      </c>
      <c r="N120" s="1">
        <f t="shared" ca="1" si="11"/>
        <v>0.11527377281297244</v>
      </c>
      <c r="O120" s="1">
        <f t="shared" ca="1" si="11"/>
        <v>2.1963608716605708E-2</v>
      </c>
      <c r="P120" s="1">
        <f t="shared" ca="1" si="11"/>
        <v>-1.2333837319261205E-2</v>
      </c>
      <c r="Q120" s="1">
        <f t="shared" ca="1" si="11"/>
        <v>4.5578924028847091E-2</v>
      </c>
      <c r="R120" s="1">
        <f t="shared" ca="1" si="11"/>
        <v>6.8572946721752223E-2</v>
      </c>
      <c r="S120" s="1">
        <f t="shared" ca="1" si="11"/>
        <v>-8.6235969772352813E-3</v>
      </c>
      <c r="T120" s="1">
        <f t="shared" ca="1" si="11"/>
        <v>-3.808017329611417E-2</v>
      </c>
      <c r="U120" s="1">
        <f t="shared" ca="1" si="11"/>
        <v>6.562492498046457E-3</v>
      </c>
      <c r="V120" s="1">
        <f t="shared" ca="1" si="15"/>
        <v>7.7666495861741042E-2</v>
      </c>
      <c r="W120" s="1">
        <f t="shared" ca="1" si="16"/>
        <v>0.13925819738759795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0.47404715348977783</v>
      </c>
      <c r="E121" s="1">
        <f t="shared" ca="1" si="13"/>
        <v>0.51291447590595329</v>
      </c>
      <c r="F121" s="1">
        <f t="shared" ca="1" si="14"/>
        <v>0.29197373821400391</v>
      </c>
      <c r="G121" s="1">
        <f t="shared" ca="1" si="10"/>
        <v>9.4440812249292752E-2</v>
      </c>
      <c r="H121" s="1">
        <f t="shared" ca="1" si="10"/>
        <v>8.2529209825792961E-3</v>
      </c>
      <c r="I121" s="1">
        <f t="shared" ca="1" si="11"/>
        <v>6.8879140732490225E-3</v>
      </c>
      <c r="J121" s="1">
        <f t="shared" ca="1" si="11"/>
        <v>6.2007593783041494E-3</v>
      </c>
      <c r="K121" s="1">
        <f t="shared" ca="1" si="11"/>
        <v>-3.9661055047374369E-2</v>
      </c>
      <c r="L121" s="1">
        <f t="shared" ca="1" si="11"/>
        <v>-3.0103552402752354E-2</v>
      </c>
      <c r="M121" s="1">
        <f t="shared" ca="1" si="11"/>
        <v>1.5141525499310225E-2</v>
      </c>
      <c r="N121" s="1">
        <f t="shared" ca="1" si="11"/>
        <v>2.2098791364493442E-2</v>
      </c>
      <c r="O121" s="1">
        <f t="shared" ca="1" si="11"/>
        <v>1.6165838800867881E-2</v>
      </c>
      <c r="P121" s="1">
        <f t="shared" ca="1" si="11"/>
        <v>4.555171094113783E-2</v>
      </c>
      <c r="Q121" s="1">
        <f t="shared" ca="1" si="11"/>
        <v>6.6669368775567089E-2</v>
      </c>
      <c r="R121" s="1">
        <f t="shared" ca="1" si="11"/>
        <v>7.2778844049540256E-2</v>
      </c>
      <c r="S121" s="1">
        <f t="shared" ca="1" si="11"/>
        <v>4.5286926683688035E-2</v>
      </c>
      <c r="T121" s="1">
        <f t="shared" ca="1" si="11"/>
        <v>-8.2867417388248991E-3</v>
      </c>
      <c r="U121" s="1">
        <f t="shared" ca="1" si="11"/>
        <v>-2.7793648901192996E-2</v>
      </c>
      <c r="V121" s="1">
        <f t="shared" ca="1" si="15"/>
        <v>-6.0552435283288833E-3</v>
      </c>
      <c r="W121" s="1">
        <f t="shared" ca="1" si="16"/>
        <v>-3.1791310365459478E-2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0.20661740199688242</v>
      </c>
      <c r="E122" s="1">
        <f t="shared" ca="1" si="13"/>
        <v>0.31795696224872361</v>
      </c>
      <c r="F122" s="1">
        <f t="shared" ca="1" si="14"/>
        <v>0.16657649401852945</v>
      </c>
      <c r="G122" s="1">
        <f t="shared" ca="1" si="10"/>
        <v>3.5804548098279938E-2</v>
      </c>
      <c r="H122" s="1">
        <f t="shared" ca="1" si="10"/>
        <v>3.4647216681923956E-2</v>
      </c>
      <c r="I122" s="1">
        <f t="shared" ca="1" si="11"/>
        <v>9.1728146956161896E-2</v>
      </c>
      <c r="J122" s="1">
        <f t="shared" ca="1" si="11"/>
        <v>7.7835383344813602E-2</v>
      </c>
      <c r="K122" s="1">
        <f t="shared" ca="1" si="11"/>
        <v>5.5266836830669241E-2</v>
      </c>
      <c r="L122" s="1">
        <f t="shared" ca="1" si="11"/>
        <v>2.7259833288513797E-2</v>
      </c>
      <c r="M122" s="1">
        <f t="shared" ca="1" si="11"/>
        <v>-7.4817702659160813E-3</v>
      </c>
      <c r="N122" s="1">
        <f t="shared" ca="1" si="11"/>
        <v>-1.5857522513002293E-3</v>
      </c>
      <c r="O122" s="1">
        <f t="shared" ca="1" si="11"/>
        <v>-1.8881757550174547E-2</v>
      </c>
      <c r="P122" s="1">
        <f t="shared" ca="1" si="11"/>
        <v>-1.7951568519451781E-2</v>
      </c>
      <c r="Q122" s="1">
        <f t="shared" ca="1" si="11"/>
        <v>2.4928375171508858E-2</v>
      </c>
      <c r="R122" s="1">
        <f t="shared" ca="1" si="11"/>
        <v>6.529328880063634E-2</v>
      </c>
      <c r="S122" s="1">
        <f t="shared" ca="1" si="11"/>
        <v>3.0501886751133538E-3</v>
      </c>
      <c r="T122" s="1">
        <f t="shared" ca="1" si="11"/>
        <v>-1.131776937710321E-2</v>
      </c>
      <c r="U122" s="1">
        <f t="shared" ca="1" si="11"/>
        <v>3.3386580133499641E-2</v>
      </c>
      <c r="V122" s="1">
        <f t="shared" ca="1" si="15"/>
        <v>9.694380663097496E-2</v>
      </c>
      <c r="W122" s="1">
        <f t="shared" ca="1" si="16"/>
        <v>0.12892326455679035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0.31827298377356533</v>
      </c>
      <c r="E123" s="1">
        <f t="shared" ca="1" si="13"/>
        <v>0.35642643220688097</v>
      </c>
      <c r="F123" s="1">
        <f t="shared" ca="1" si="14"/>
        <v>0.21249441711643632</v>
      </c>
      <c r="G123" s="1">
        <f t="shared" ca="1" si="10"/>
        <v>0.10025423028175373</v>
      </c>
      <c r="H123" s="1">
        <f t="shared" ca="1" si="10"/>
        <v>7.9847232626898967E-2</v>
      </c>
      <c r="I123" s="1">
        <f t="shared" ca="1" si="11"/>
        <v>5.2178218315743111E-2</v>
      </c>
      <c r="J123" s="1">
        <f t="shared" ca="1" si="11"/>
        <v>1.3949269326518281E-2</v>
      </c>
      <c r="K123" s="1">
        <f t="shared" ca="1" si="11"/>
        <v>1.718356305693259E-2</v>
      </c>
      <c r="L123" s="1">
        <f t="shared" ca="1" si="11"/>
        <v>4.9539345642367706E-2</v>
      </c>
      <c r="M123" s="1">
        <f t="shared" ca="1" si="11"/>
        <v>5.8945101387019604E-2</v>
      </c>
      <c r="N123" s="1">
        <f t="shared" ca="1" si="11"/>
        <v>1.7805980089528734E-2</v>
      </c>
      <c r="O123" s="1">
        <f t="shared" ca="1" si="11"/>
        <v>-5.9445918097074182E-3</v>
      </c>
      <c r="P123" s="1">
        <f t="shared" ca="1" si="11"/>
        <v>2.6663247369408838E-2</v>
      </c>
      <c r="Q123" s="1">
        <f t="shared" ca="1" si="11"/>
        <v>7.6531721098145516E-2</v>
      </c>
      <c r="R123" s="1">
        <f t="shared" ca="1" si="11"/>
        <v>0.13105696979843523</v>
      </c>
      <c r="S123" s="1">
        <f t="shared" ca="1" si="11"/>
        <v>0.16179844103232524</v>
      </c>
      <c r="T123" s="1">
        <f t="shared" ca="1" si="11"/>
        <v>0.20096040767828605</v>
      </c>
      <c r="U123" s="1">
        <f t="shared" ca="1" si="11"/>
        <v>0.2195332136775961</v>
      </c>
      <c r="V123" s="1">
        <f t="shared" ca="1" si="15"/>
        <v>0.15334334891447171</v>
      </c>
      <c r="W123" s="1">
        <f t="shared" ca="1" si="16"/>
        <v>0.12595471128977073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0.36364904093726041</v>
      </c>
      <c r="E124" s="1">
        <f t="shared" ca="1" si="13"/>
        <v>0.41806897287490341</v>
      </c>
      <c r="F124" s="1">
        <f t="shared" ca="1" si="14"/>
        <v>0.22768066456304736</v>
      </c>
      <c r="G124" s="1">
        <f t="shared" ca="1" si="10"/>
        <v>6.9366651601637422E-2</v>
      </c>
      <c r="H124" s="1">
        <f t="shared" ca="1" si="10"/>
        <v>4.7497124547683831E-2</v>
      </c>
      <c r="I124" s="1">
        <f t="shared" ca="1" si="11"/>
        <v>5.7692586758440481E-2</v>
      </c>
      <c r="J124" s="1">
        <f t="shared" ca="1" si="11"/>
        <v>9.7316659477927232E-3</v>
      </c>
      <c r="K124" s="1">
        <f t="shared" ca="1" si="11"/>
        <v>-1.6414909973917164E-2</v>
      </c>
      <c r="L124" s="1">
        <f t="shared" ca="1" si="11"/>
        <v>8.3210469178994807E-3</v>
      </c>
      <c r="M124" s="1">
        <f t="shared" ca="1" si="11"/>
        <v>4.4931458290545137E-2</v>
      </c>
      <c r="N124" s="1">
        <f t="shared" ca="1" si="11"/>
        <v>3.8561677229816307E-2</v>
      </c>
      <c r="O124" s="1">
        <f t="shared" ca="1" si="11"/>
        <v>1.3137788504654807E-2</v>
      </c>
      <c r="P124" s="1">
        <f t="shared" ca="1" si="11"/>
        <v>2.6710094554358098E-2</v>
      </c>
      <c r="Q124" s="1">
        <f t="shared" ca="1" si="11"/>
        <v>4.3667769035917278E-2</v>
      </c>
      <c r="R124" s="1">
        <f t="shared" ca="1" si="11"/>
        <v>1.8689962742697862E-2</v>
      </c>
      <c r="S124" s="1">
        <f t="shared" ca="1" si="11"/>
        <v>-6.5754933230227283E-2</v>
      </c>
      <c r="T124" s="1">
        <f t="shared" ca="1" si="11"/>
        <v>-0.12398383739720753</v>
      </c>
      <c r="U124" s="1">
        <f t="shared" ca="1" si="11"/>
        <v>-6.1571372304230029E-2</v>
      </c>
      <c r="V124" s="1">
        <f t="shared" ca="1" si="15"/>
        <v>1.7734901277405974E-2</v>
      </c>
      <c r="W124" s="1">
        <f t="shared" ca="1" si="16"/>
        <v>2.3279130800782772E-2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0.26410747654191324</v>
      </c>
      <c r="E125" s="1">
        <f t="shared" ca="1" si="13"/>
        <v>0.36200937548742279</v>
      </c>
      <c r="F125" s="1">
        <f t="shared" ca="1" si="14"/>
        <v>0.23392090691485357</v>
      </c>
      <c r="G125" s="1">
        <f t="shared" ca="1" si="10"/>
        <v>9.2571668483894975E-2</v>
      </c>
      <c r="H125" s="1">
        <f t="shared" ca="1" si="10"/>
        <v>7.456093219395013E-2</v>
      </c>
      <c r="I125" s="1">
        <f t="shared" ca="1" si="11"/>
        <v>8.9297033223118535E-2</v>
      </c>
      <c r="J125" s="1">
        <f t="shared" ca="1" si="11"/>
        <v>9.5067248268614235E-2</v>
      </c>
      <c r="K125" s="1">
        <f t="shared" ca="1" si="11"/>
        <v>0.10727253508153005</v>
      </c>
      <c r="L125" s="1">
        <f t="shared" ca="1" si="11"/>
        <v>9.414846972036095E-2</v>
      </c>
      <c r="M125" s="1">
        <f t="shared" ca="1" si="11"/>
        <v>3.9421881969258256E-2</v>
      </c>
      <c r="N125" s="1">
        <f t="shared" ca="1" si="11"/>
        <v>-2.9319044664758487E-2</v>
      </c>
      <c r="O125" s="1">
        <f t="shared" ca="1" si="11"/>
        <v>-3.0389988033620384E-2</v>
      </c>
      <c r="P125" s="1">
        <f t="shared" ca="1" si="11"/>
        <v>3.0311333132054051E-2</v>
      </c>
      <c r="Q125" s="1">
        <f t="shared" ca="1" si="11"/>
        <v>9.7027765249078107E-2</v>
      </c>
      <c r="R125" s="1">
        <f t="shared" ca="1" si="11"/>
        <v>9.3997360789786974E-2</v>
      </c>
      <c r="S125" s="1">
        <f t="shared" ca="1" si="11"/>
        <v>6.719613716688784E-2</v>
      </c>
      <c r="T125" s="1">
        <f t="shared" ca="1" si="11"/>
        <v>7.9426244851960662E-2</v>
      </c>
      <c r="U125" s="1">
        <f t="shared" ca="1" si="11"/>
        <v>0.10524104160566838</v>
      </c>
      <c r="V125" s="1">
        <f t="shared" ca="1" si="15"/>
        <v>4.0933122884771724E-2</v>
      </c>
      <c r="W125" s="1">
        <f t="shared" ca="1" si="16"/>
        <v>-6.3311143474167414E-2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0.29094541042054756</v>
      </c>
      <c r="E126" s="1">
        <f t="shared" ca="1" si="13"/>
        <v>0.37168692623036276</v>
      </c>
      <c r="F126" s="1">
        <f t="shared" ca="1" si="14"/>
        <v>0.27466839578890079</v>
      </c>
      <c r="G126" s="1">
        <f t="shared" ca="1" si="10"/>
        <v>0.13992527514394776</v>
      </c>
      <c r="H126" s="1">
        <f t="shared" ca="1" si="10"/>
        <v>0.1013911063449973</v>
      </c>
      <c r="I126" s="1">
        <f t="shared" ca="1" si="11"/>
        <v>0.1329258512389429</v>
      </c>
      <c r="J126" s="1">
        <f t="shared" ca="1" si="11"/>
        <v>0.12167313622587661</v>
      </c>
      <c r="K126" s="1">
        <f t="shared" ca="1" si="11"/>
        <v>7.39157345741773E-2</v>
      </c>
      <c r="L126" s="1">
        <f t="shared" ca="1" si="11"/>
        <v>3.5238389702031039E-2</v>
      </c>
      <c r="M126" s="1">
        <f t="shared" ca="1" si="11"/>
        <v>3.9360319510670282E-2</v>
      </c>
      <c r="N126" s="1">
        <f t="shared" ca="1" si="11"/>
        <v>8.5874708876786332E-2</v>
      </c>
      <c r="O126" s="1">
        <f t="shared" ca="1" si="11"/>
        <v>7.8728730052626442E-2</v>
      </c>
      <c r="P126" s="1">
        <f t="shared" ca="1" si="11"/>
        <v>2.6180874281834753E-2</v>
      </c>
      <c r="Q126" s="1">
        <f t="shared" ca="1" si="11"/>
        <v>1.3802098509843444E-2</v>
      </c>
      <c r="R126" s="1">
        <f t="shared" ca="1" si="11"/>
        <v>2.8608735563875564E-2</v>
      </c>
      <c r="S126" s="1">
        <f t="shared" ca="1" si="11"/>
        <v>5.4984703373801826E-2</v>
      </c>
      <c r="T126" s="1">
        <f t="shared" ca="1" si="11"/>
        <v>0.14267559231621024</v>
      </c>
      <c r="U126" s="1">
        <f t="shared" ca="1" si="11"/>
        <v>0.16918413640708294</v>
      </c>
      <c r="V126" s="1">
        <f t="shared" ca="1" si="15"/>
        <v>0.10877574195946173</v>
      </c>
      <c r="W126" s="1">
        <f t="shared" ca="1" si="16"/>
        <v>5.6896367370086222E-2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0.24923430702537844</v>
      </c>
      <c r="E127" s="1">
        <f t="shared" ca="1" si="13"/>
        <v>0.37122462955933394</v>
      </c>
      <c r="F127" s="1">
        <f t="shared" ca="1" si="14"/>
        <v>0.22853600016592365</v>
      </c>
      <c r="G127" s="1">
        <f t="shared" ca="1" si="14"/>
        <v>8.8957534365262672E-2</v>
      </c>
      <c r="H127" s="1">
        <f t="shared" ca="1" si="14"/>
        <v>7.0007406985006973E-2</v>
      </c>
      <c r="I127" s="1">
        <f t="shared" ca="1" si="14"/>
        <v>8.2050175944313367E-2</v>
      </c>
      <c r="J127" s="1">
        <f t="shared" ca="1" si="14"/>
        <v>2.9898160590151358E-2</v>
      </c>
      <c r="K127" s="1">
        <f t="shared" ca="1" si="14"/>
        <v>-1.9687971974372474E-2</v>
      </c>
      <c r="L127" s="1">
        <f t="shared" ca="1" si="14"/>
        <v>4.9159373291681099E-3</v>
      </c>
      <c r="M127" s="1">
        <f t="shared" ca="1" si="14"/>
        <v>5.3564201504541428E-2</v>
      </c>
      <c r="N127" s="1">
        <f t="shared" ca="1" si="14"/>
        <v>8.5680423511124079E-2</v>
      </c>
      <c r="O127" s="1">
        <f t="shared" ca="1" si="14"/>
        <v>3.9683053772713049E-2</v>
      </c>
      <c r="P127" s="1">
        <f t="shared" ca="1" si="14"/>
        <v>-2.7729115362925459E-2</v>
      </c>
      <c r="Q127" s="1">
        <f t="shared" ca="1" si="14"/>
        <v>3.1786237144959928E-2</v>
      </c>
      <c r="R127" s="1">
        <f t="shared" ca="1" si="14"/>
        <v>0.19258143858398707</v>
      </c>
      <c r="S127" s="1">
        <f t="shared" ca="1" si="14"/>
        <v>0.27065611786599919</v>
      </c>
      <c r="T127" s="1">
        <f t="shared" ca="1" si="14"/>
        <v>0.1471947444108109</v>
      </c>
      <c r="U127" s="1">
        <f t="shared" ca="1" si="14"/>
        <v>2.3927467446025679E-2</v>
      </c>
      <c r="V127" s="1">
        <f t="shared" ca="1" si="15"/>
        <v>4.1769207338593302E-2</v>
      </c>
      <c r="W127" s="1">
        <f t="shared" ca="1" si="16"/>
        <v>0.10876328768659517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0.35361087794914337</v>
      </c>
      <c r="E128" s="1">
        <f t="shared" ca="1" si="13"/>
        <v>0.40680982426676005</v>
      </c>
      <c r="F128" s="1">
        <f t="shared" ref="F128:U143" ca="1" si="17">(F78+0.6*(G78+E78)+0.15*(D78+H78))/(1+2*0.6+2*0.15)</f>
        <v>0.23429589646630972</v>
      </c>
      <c r="G128" s="1">
        <f t="shared" ca="1" si="17"/>
        <v>7.3153535703094616E-2</v>
      </c>
      <c r="H128" s="1">
        <f t="shared" ca="1" si="17"/>
        <v>3.8998076509698387E-2</v>
      </c>
      <c r="I128" s="1">
        <f t="shared" ca="1" si="17"/>
        <v>3.5659751565510697E-2</v>
      </c>
      <c r="J128" s="1">
        <f t="shared" ca="1" si="17"/>
        <v>3.2755309138475942E-2</v>
      </c>
      <c r="K128" s="1">
        <f t="shared" ca="1" si="17"/>
        <v>7.7382141942708274E-2</v>
      </c>
      <c r="L128" s="1">
        <f t="shared" ca="1" si="17"/>
        <v>9.1160924210253097E-2</v>
      </c>
      <c r="M128" s="1">
        <f t="shared" ca="1" si="17"/>
        <v>3.2206410835124148E-2</v>
      </c>
      <c r="N128" s="1">
        <f t="shared" ca="1" si="17"/>
        <v>-2.7943067787225752E-2</v>
      </c>
      <c r="O128" s="1">
        <f t="shared" ca="1" si="17"/>
        <v>-1.1919981924974701E-2</v>
      </c>
      <c r="P128" s="1">
        <f t="shared" ca="1" si="17"/>
        <v>2.9642710440502856E-2</v>
      </c>
      <c r="Q128" s="1">
        <f t="shared" ca="1" si="17"/>
        <v>5.4395761027733372E-2</v>
      </c>
      <c r="R128" s="1">
        <f t="shared" ca="1" si="17"/>
        <v>5.3133654525764816E-2</v>
      </c>
      <c r="S128" s="1">
        <f t="shared" ca="1" si="17"/>
        <v>4.6922792212176143E-2</v>
      </c>
      <c r="T128" s="1">
        <f t="shared" ca="1" si="17"/>
        <v>7.2093827630335727E-2</v>
      </c>
      <c r="U128" s="1">
        <f t="shared" ca="1" si="17"/>
        <v>7.3885832296666648E-2</v>
      </c>
      <c r="V128" s="1">
        <f t="shared" ca="1" si="15"/>
        <v>3.6202113271363259E-2</v>
      </c>
      <c r="W128" s="1">
        <f t="shared" ca="1" si="16"/>
        <v>-1.8519860362361425E-2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0.28830262945274454</v>
      </c>
      <c r="E129" s="1">
        <f t="shared" ca="1" si="13"/>
        <v>0.35242181567548914</v>
      </c>
      <c r="F129" s="1">
        <f t="shared" ca="1" si="17"/>
        <v>0.16879893201459623</v>
      </c>
      <c r="G129" s="1">
        <f t="shared" ca="1" si="17"/>
        <v>2.3144673818244067E-2</v>
      </c>
      <c r="H129" s="1">
        <f t="shared" ca="1" si="17"/>
        <v>2.7495601159155152E-2</v>
      </c>
      <c r="I129" s="1">
        <f t="shared" ca="1" si="17"/>
        <v>6.9878106977512275E-2</v>
      </c>
      <c r="J129" s="1">
        <f t="shared" ca="1" si="17"/>
        <v>3.376304887280783E-2</v>
      </c>
      <c r="K129" s="1">
        <f t="shared" ca="1" si="17"/>
        <v>8.2754435179690396E-3</v>
      </c>
      <c r="L129" s="1">
        <f t="shared" ca="1" si="17"/>
        <v>2.8707634487093282E-2</v>
      </c>
      <c r="M129" s="1">
        <f t="shared" ca="1" si="17"/>
        <v>-8.902883464501684E-3</v>
      </c>
      <c r="N129" s="1">
        <f t="shared" ca="1" si="17"/>
        <v>-5.3206302925514801E-2</v>
      </c>
      <c r="O129" s="1">
        <f t="shared" ca="1" si="17"/>
        <v>-8.0338738330424417E-2</v>
      </c>
      <c r="P129" s="1">
        <f t="shared" ca="1" si="17"/>
        <v>-5.4928599414368208E-2</v>
      </c>
      <c r="Q129" s="1">
        <f t="shared" ca="1" si="17"/>
        <v>1.2860901534485186E-3</v>
      </c>
      <c r="R129" s="1">
        <f t="shared" ca="1" si="17"/>
        <v>5.509546933348769E-2</v>
      </c>
      <c r="S129" s="1">
        <f t="shared" ca="1" si="17"/>
        <v>3.2068343965496855E-2</v>
      </c>
      <c r="T129" s="1">
        <f t="shared" ca="1" si="17"/>
        <v>1.3765355299527465E-3</v>
      </c>
      <c r="U129" s="1">
        <f t="shared" ca="1" si="17"/>
        <v>2.8016385884564548E-2</v>
      </c>
      <c r="V129" s="1">
        <f t="shared" ca="1" si="15"/>
        <v>6.0388119518432606E-2</v>
      </c>
      <c r="W129" s="1">
        <f t="shared" ca="1" si="16"/>
        <v>8.0262831639655904E-2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0.16006519952644244</v>
      </c>
      <c r="E130" s="1">
        <f t="shared" ca="1" si="13"/>
        <v>0.20965940532470836</v>
      </c>
      <c r="F130" s="1">
        <f t="shared" ca="1" si="17"/>
        <v>0.12624754710285163</v>
      </c>
      <c r="G130" s="1">
        <f t="shared" ca="1" si="17"/>
        <v>4.1579250527794528E-2</v>
      </c>
      <c r="H130" s="1">
        <f t="shared" ca="1" si="17"/>
        <v>-7.0874324508869808E-3</v>
      </c>
      <c r="I130" s="1">
        <f t="shared" ca="1" si="17"/>
        <v>-1.3815601175077297E-2</v>
      </c>
      <c r="J130" s="1">
        <f t="shared" ca="1" si="17"/>
        <v>-4.9110310317815903E-2</v>
      </c>
      <c r="K130" s="1">
        <f t="shared" ca="1" si="17"/>
        <v>-6.1777953748507676E-2</v>
      </c>
      <c r="L130" s="1">
        <f t="shared" ca="1" si="17"/>
        <v>-3.5606651718158813E-2</v>
      </c>
      <c r="M130" s="1">
        <f t="shared" ca="1" si="17"/>
        <v>1.3929457746351842E-2</v>
      </c>
      <c r="N130" s="1">
        <f t="shared" ca="1" si="17"/>
        <v>3.6650200928681723E-2</v>
      </c>
      <c r="O130" s="1">
        <f t="shared" ca="1" si="17"/>
        <v>7.4007176140295242E-2</v>
      </c>
      <c r="P130" s="1">
        <f t="shared" ca="1" si="17"/>
        <v>9.0680213431395915E-2</v>
      </c>
      <c r="Q130" s="1">
        <f t="shared" ca="1" si="17"/>
        <v>5.0309793617406048E-2</v>
      </c>
      <c r="R130" s="1">
        <f t="shared" ca="1" si="17"/>
        <v>-1.1809058912252746E-2</v>
      </c>
      <c r="S130" s="1">
        <f t="shared" ca="1" si="17"/>
        <v>-5.7811090718197229E-4</v>
      </c>
      <c r="T130" s="1">
        <f t="shared" ca="1" si="17"/>
        <v>7.6179323283883923E-2</v>
      </c>
      <c r="U130" s="1">
        <f t="shared" ca="1" si="17"/>
        <v>7.6007707655284931E-2</v>
      </c>
      <c r="V130" s="1">
        <f t="shared" ca="1" si="15"/>
        <v>1.9914446590715312E-2</v>
      </c>
      <c r="W130" s="1">
        <f t="shared" ca="1" si="16"/>
        <v>-2.0355704483291097E-2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0.44778378202701674</v>
      </c>
      <c r="E131" s="1">
        <f t="shared" ca="1" si="13"/>
        <v>0.52772055654610761</v>
      </c>
      <c r="F131" s="1">
        <f t="shared" ca="1" si="17"/>
        <v>0.38663543878622969</v>
      </c>
      <c r="G131" s="1">
        <f t="shared" ca="1" si="17"/>
        <v>0.21559531016985614</v>
      </c>
      <c r="H131" s="1">
        <f t="shared" ca="1" si="17"/>
        <v>0.10772504676104122</v>
      </c>
      <c r="I131" s="1">
        <f t="shared" ca="1" si="17"/>
        <v>6.791693955862925E-2</v>
      </c>
      <c r="J131" s="1">
        <f t="shared" ca="1" si="17"/>
        <v>4.123693783860307E-2</v>
      </c>
      <c r="K131" s="1">
        <f t="shared" ca="1" si="17"/>
        <v>3.7442623647173934E-2</v>
      </c>
      <c r="L131" s="1">
        <f t="shared" ca="1" si="17"/>
        <v>6.9614737648656139E-2</v>
      </c>
      <c r="M131" s="1">
        <f t="shared" ca="1" si="17"/>
        <v>6.9037523851112087E-2</v>
      </c>
      <c r="N131" s="1">
        <f t="shared" ca="1" si="17"/>
        <v>5.7421030080705003E-2</v>
      </c>
      <c r="O131" s="1">
        <f t="shared" ca="1" si="17"/>
        <v>4.3959254338789701E-2</v>
      </c>
      <c r="P131" s="1">
        <f t="shared" ca="1" si="17"/>
        <v>5.4797733690161221E-2</v>
      </c>
      <c r="Q131" s="1">
        <f t="shared" ca="1" si="17"/>
        <v>6.9403726668847282E-2</v>
      </c>
      <c r="R131" s="1">
        <f t="shared" ca="1" si="17"/>
        <v>5.6797851255572296E-2</v>
      </c>
      <c r="S131" s="1">
        <f t="shared" ca="1" si="17"/>
        <v>3.4383888764282319E-2</v>
      </c>
      <c r="T131" s="1">
        <f t="shared" ca="1" si="17"/>
        <v>2.3424019620999839E-2</v>
      </c>
      <c r="U131" s="1">
        <f t="shared" ca="1" si="17"/>
        <v>1.7743432551657924E-2</v>
      </c>
      <c r="V131" s="1">
        <f t="shared" ca="1" si="15"/>
        <v>1.4251876832293347E-2</v>
      </c>
      <c r="W131" s="1">
        <f t="shared" ca="1" si="16"/>
        <v>-8.0346035906117049E-3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0.27230923120560707</v>
      </c>
      <c r="E132" s="1">
        <f t="shared" ca="1" si="13"/>
        <v>0.32634320733675964</v>
      </c>
      <c r="F132" s="1">
        <f t="shared" ca="1" si="17"/>
        <v>0.29835287040834868</v>
      </c>
      <c r="G132" s="1">
        <f t="shared" ca="1" si="17"/>
        <v>0.24907815026315885</v>
      </c>
      <c r="H132" s="1">
        <f t="shared" ca="1" si="17"/>
        <v>0.10136258468214196</v>
      </c>
      <c r="I132" s="1">
        <f t="shared" ca="1" si="17"/>
        <v>-2.2375763118474553E-2</v>
      </c>
      <c r="J132" s="1">
        <f t="shared" ca="1" si="17"/>
        <v>-7.6323152193885774E-2</v>
      </c>
      <c r="K132" s="1">
        <f t="shared" ca="1" si="17"/>
        <v>-7.4552749552380171E-2</v>
      </c>
      <c r="L132" s="1">
        <f t="shared" ca="1" si="17"/>
        <v>-4.1102730639074367E-2</v>
      </c>
      <c r="M132" s="1">
        <f t="shared" ca="1" si="17"/>
        <v>-1.2458135973527313E-2</v>
      </c>
      <c r="N132" s="1">
        <f t="shared" ca="1" si="17"/>
        <v>1.3735117367524174E-2</v>
      </c>
      <c r="O132" s="1">
        <f t="shared" ca="1" si="17"/>
        <v>3.6125976775075355E-2</v>
      </c>
      <c r="P132" s="1">
        <f t="shared" ca="1" si="17"/>
        <v>6.5915029463903776E-2</v>
      </c>
      <c r="Q132" s="1">
        <f t="shared" ca="1" si="17"/>
        <v>0.1014695678837734</v>
      </c>
      <c r="R132" s="1">
        <f t="shared" ca="1" si="17"/>
        <v>0.11859941193870779</v>
      </c>
      <c r="S132" s="1">
        <f t="shared" ca="1" si="17"/>
        <v>0.14244150149272122</v>
      </c>
      <c r="T132" s="1">
        <f t="shared" ca="1" si="17"/>
        <v>0.17337466624878478</v>
      </c>
      <c r="U132" s="1">
        <f t="shared" ca="1" si="17"/>
        <v>0.18650001445057499</v>
      </c>
      <c r="V132" s="1">
        <f t="shared" ca="1" si="15"/>
        <v>0.18883317670598337</v>
      </c>
      <c r="W132" s="1">
        <f t="shared" ca="1" si="16"/>
        <v>0.21252388385487797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0.18794780931365151</v>
      </c>
      <c r="E133" s="1">
        <f t="shared" ca="1" si="13"/>
        <v>0.2687979094009294</v>
      </c>
      <c r="F133" s="1">
        <f t="shared" ca="1" si="17"/>
        <v>0.17907652874439295</v>
      </c>
      <c r="G133" s="1">
        <f t="shared" ca="1" si="17"/>
        <v>0.13094811093142059</v>
      </c>
      <c r="H133" s="1">
        <f t="shared" ca="1" si="17"/>
        <v>6.2641743893529472E-2</v>
      </c>
      <c r="I133" s="1">
        <f t="shared" ca="1" si="17"/>
        <v>-8.5476621349365647E-3</v>
      </c>
      <c r="J133" s="1">
        <f t="shared" ca="1" si="17"/>
        <v>-4.7480245762603498E-2</v>
      </c>
      <c r="K133" s="1">
        <f t="shared" ca="1" si="17"/>
        <v>-1.8278935566975286E-2</v>
      </c>
      <c r="L133" s="1">
        <f t="shared" ca="1" si="17"/>
        <v>4.7395102406397618E-2</v>
      </c>
      <c r="M133" s="1">
        <f t="shared" ca="1" si="17"/>
        <v>9.1621738816090689E-2</v>
      </c>
      <c r="N133" s="1">
        <f t="shared" ca="1" si="17"/>
        <v>9.4786312796674002E-2</v>
      </c>
      <c r="O133" s="1">
        <f t="shared" ca="1" si="17"/>
        <v>0.10087012141032496</v>
      </c>
      <c r="P133" s="1">
        <f t="shared" ca="1" si="17"/>
        <v>7.0068088453075633E-2</v>
      </c>
      <c r="Q133" s="1">
        <f t="shared" ca="1" si="17"/>
        <v>5.3051847610896208E-2</v>
      </c>
      <c r="R133" s="1">
        <f t="shared" ca="1" si="17"/>
        <v>8.8346144240110863E-2</v>
      </c>
      <c r="S133" s="1">
        <f t="shared" ca="1" si="17"/>
        <v>0.10051071785764436</v>
      </c>
      <c r="T133" s="1">
        <f t="shared" ca="1" si="17"/>
        <v>6.1656455894387438E-2</v>
      </c>
      <c r="U133" s="1">
        <f t="shared" ca="1" si="17"/>
        <v>-1.0691515687354114E-3</v>
      </c>
      <c r="V133" s="1">
        <f t="shared" ca="1" si="15"/>
        <v>-4.385794528461457E-3</v>
      </c>
      <c r="W133" s="1">
        <f t="shared" ca="1" si="16"/>
        <v>-4.2684470960687388E-3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0.39129788065718346</v>
      </c>
      <c r="E134" s="1">
        <f t="shared" ca="1" si="13"/>
        <v>0.53048918512374443</v>
      </c>
      <c r="F134" s="1">
        <f t="shared" ca="1" si="17"/>
        <v>0.37368815576446934</v>
      </c>
      <c r="G134" s="1">
        <f t="shared" ca="1" si="17"/>
        <v>0.13038871303378868</v>
      </c>
      <c r="H134" s="1">
        <f t="shared" ca="1" si="17"/>
        <v>4.2596505056010273E-2</v>
      </c>
      <c r="I134" s="1">
        <f t="shared" ca="1" si="17"/>
        <v>0.10327725263853874</v>
      </c>
      <c r="J134" s="1">
        <f t="shared" ca="1" si="17"/>
        <v>0.1234126816468492</v>
      </c>
      <c r="K134" s="1">
        <f t="shared" ca="1" si="17"/>
        <v>8.4893737910747724E-2</v>
      </c>
      <c r="L134" s="1">
        <f t="shared" ca="1" si="17"/>
        <v>4.5487368253957397E-2</v>
      </c>
      <c r="M134" s="1">
        <f t="shared" ca="1" si="17"/>
        <v>-3.731044973353663E-2</v>
      </c>
      <c r="N134" s="1">
        <f t="shared" ca="1" si="17"/>
        <v>-3.8941965143907832E-2</v>
      </c>
      <c r="O134" s="1">
        <f t="shared" ca="1" si="17"/>
        <v>3.9315554828462315E-2</v>
      </c>
      <c r="P134" s="1">
        <f t="shared" ca="1" si="17"/>
        <v>8.4429270609669885E-2</v>
      </c>
      <c r="Q134" s="1">
        <f t="shared" ca="1" si="17"/>
        <v>8.8416441355092384E-2</v>
      </c>
      <c r="R134" s="1">
        <f t="shared" ca="1" si="17"/>
        <v>7.5577645274581273E-2</v>
      </c>
      <c r="S134" s="1">
        <f t="shared" ca="1" si="17"/>
        <v>5.8903757474534101E-2</v>
      </c>
      <c r="T134" s="1">
        <f t="shared" ca="1" si="17"/>
        <v>5.007858827385446E-2</v>
      </c>
      <c r="U134" s="1">
        <f t="shared" ca="1" si="17"/>
        <v>3.6349086510966404E-2</v>
      </c>
      <c r="V134" s="1">
        <f t="shared" ca="1" si="15"/>
        <v>3.0596607269438379E-2</v>
      </c>
      <c r="W134" s="1">
        <f t="shared" ca="1" si="16"/>
        <v>1.5073716983446178E-2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9.5507185642365478E-3</v>
      </c>
      <c r="E135" s="1">
        <f t="shared" ca="1" si="13"/>
        <v>7.4314256346777144E-2</v>
      </c>
      <c r="F135" s="1">
        <f t="shared" ca="1" si="17"/>
        <v>0.15654572095880442</v>
      </c>
      <c r="G135" s="1">
        <f t="shared" ca="1" si="17"/>
        <v>0.21734255999621888</v>
      </c>
      <c r="H135" s="1">
        <f t="shared" ca="1" si="17"/>
        <v>0.17096560565206592</v>
      </c>
      <c r="I135" s="1">
        <f t="shared" ca="1" si="17"/>
        <v>0.14065140693022249</v>
      </c>
      <c r="J135" s="1">
        <f t="shared" ca="1" si="17"/>
        <v>0.11883669943154618</v>
      </c>
      <c r="K135" s="1">
        <f t="shared" ca="1" si="17"/>
        <v>5.8365518534276808E-2</v>
      </c>
      <c r="L135" s="1">
        <f t="shared" ca="1" si="17"/>
        <v>-7.4178087416336292E-3</v>
      </c>
      <c r="M135" s="1">
        <f t="shared" ca="1" si="17"/>
        <v>2.2602435448813553E-2</v>
      </c>
      <c r="N135" s="1">
        <f t="shared" ca="1" si="17"/>
        <v>0.16501454506255547</v>
      </c>
      <c r="O135" s="1">
        <f t="shared" ca="1" si="17"/>
        <v>0.32321859681981746</v>
      </c>
      <c r="P135" s="1">
        <f t="shared" ca="1" si="17"/>
        <v>0.30106412962777085</v>
      </c>
      <c r="Q135" s="1">
        <f t="shared" ca="1" si="17"/>
        <v>0.22363137377038109</v>
      </c>
      <c r="R135" s="1">
        <f t="shared" ca="1" si="17"/>
        <v>0.20619845441862067</v>
      </c>
      <c r="S135" s="1">
        <f t="shared" ca="1" si="17"/>
        <v>0.37996250178281732</v>
      </c>
      <c r="T135" s="1">
        <f t="shared" ca="1" si="17"/>
        <v>0.67277108236435734</v>
      </c>
      <c r="U135" s="1">
        <f t="shared" ca="1" si="17"/>
        <v>0.71390912423820352</v>
      </c>
      <c r="V135" s="1">
        <f t="shared" ca="1" si="15"/>
        <v>0.44869274909003604</v>
      </c>
      <c r="W135" s="1">
        <f t="shared" ca="1" si="16"/>
        <v>0.24100618415148642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4.5878850655751764E-2</v>
      </c>
      <c r="E136" s="1">
        <f t="shared" ca="1" si="13"/>
        <v>0.12051106218079916</v>
      </c>
      <c r="F136" s="1">
        <f t="shared" ca="1" si="17"/>
        <v>8.7413984165927536E-2</v>
      </c>
      <c r="G136" s="1">
        <f t="shared" ca="1" si="17"/>
        <v>6.8262131730427805E-2</v>
      </c>
      <c r="H136" s="1">
        <f t="shared" ca="1" si="17"/>
        <v>6.1968094623516864E-2</v>
      </c>
      <c r="I136" s="1">
        <f t="shared" ca="1" si="17"/>
        <v>6.8829199646636807E-2</v>
      </c>
      <c r="J136" s="1">
        <f t="shared" ca="1" si="17"/>
        <v>6.3836083615649214E-2</v>
      </c>
      <c r="K136" s="1">
        <f t="shared" ca="1" si="17"/>
        <v>3.7907773643439939E-2</v>
      </c>
      <c r="L136" s="1">
        <f t="shared" ca="1" si="17"/>
        <v>3.0774955632880442E-2</v>
      </c>
      <c r="M136" s="1">
        <f t="shared" ca="1" si="17"/>
        <v>8.0515417812253243E-2</v>
      </c>
      <c r="N136" s="1">
        <f t="shared" ca="1" si="17"/>
        <v>0.20066718947926149</v>
      </c>
      <c r="O136" s="1">
        <f t="shared" ca="1" si="17"/>
        <v>0.36064588863880459</v>
      </c>
      <c r="P136" s="1">
        <f t="shared" ca="1" si="17"/>
        <v>0.39752447246899869</v>
      </c>
      <c r="Q136" s="1">
        <f t="shared" ca="1" si="17"/>
        <v>0.21975511129234887</v>
      </c>
      <c r="R136" s="1">
        <f t="shared" ca="1" si="17"/>
        <v>0.11159482722496081</v>
      </c>
      <c r="S136" s="1">
        <f t="shared" ca="1" si="17"/>
        <v>0.26469006189212563</v>
      </c>
      <c r="T136" s="1">
        <f t="shared" ca="1" si="17"/>
        <v>0.57220409673429584</v>
      </c>
      <c r="U136" s="1">
        <f t="shared" ca="1" si="17"/>
        <v>0.58763534130199202</v>
      </c>
      <c r="V136" s="1">
        <f t="shared" ca="1" si="15"/>
        <v>0.28640690715238853</v>
      </c>
      <c r="W136" s="1">
        <f t="shared" ca="1" si="16"/>
        <v>6.3644215174934737E-2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0.19180947095389325</v>
      </c>
      <c r="E137" s="1">
        <f t="shared" ca="1" si="13"/>
        <v>0.23074053918045329</v>
      </c>
      <c r="F137" s="1">
        <f t="shared" ca="1" si="17"/>
        <v>0.29554339202883767</v>
      </c>
      <c r="G137" s="1">
        <f t="shared" ca="1" si="17"/>
        <v>0.40518647947553604</v>
      </c>
      <c r="H137" s="1">
        <f t="shared" ca="1" si="17"/>
        <v>0.28531892713535095</v>
      </c>
      <c r="I137" s="1">
        <f t="shared" ca="1" si="17"/>
        <v>0.14059469836681418</v>
      </c>
      <c r="J137" s="1">
        <f t="shared" ca="1" si="17"/>
        <v>6.5656744477420467E-2</v>
      </c>
      <c r="K137" s="1">
        <f t="shared" ca="1" si="17"/>
        <v>1.1421702473396859E-2</v>
      </c>
      <c r="L137" s="1">
        <f t="shared" ca="1" si="17"/>
        <v>-3.9461427288594256E-3</v>
      </c>
      <c r="M137" s="1">
        <f t="shared" ca="1" si="17"/>
        <v>6.9381324952889595E-2</v>
      </c>
      <c r="N137" s="1">
        <f t="shared" ca="1" si="17"/>
        <v>0.2138205485173279</v>
      </c>
      <c r="O137" s="1">
        <f t="shared" ca="1" si="17"/>
        <v>0.32120833150112571</v>
      </c>
      <c r="P137" s="1">
        <f t="shared" ca="1" si="17"/>
        <v>0.32162859131038452</v>
      </c>
      <c r="Q137" s="1">
        <f t="shared" ca="1" si="17"/>
        <v>0.21190267769785498</v>
      </c>
      <c r="R137" s="1">
        <f t="shared" ca="1" si="17"/>
        <v>0.14440037395920777</v>
      </c>
      <c r="S137" s="1">
        <f t="shared" ca="1" si="17"/>
        <v>0.12756129462092108</v>
      </c>
      <c r="T137" s="1">
        <f t="shared" ca="1" si="17"/>
        <v>8.1357308079732904E-2</v>
      </c>
      <c r="U137" s="1">
        <f t="shared" ca="1" si="17"/>
        <v>7.1741776558855164E-2</v>
      </c>
      <c r="V137" s="1">
        <f t="shared" ca="1" si="15"/>
        <v>0.13383340637702587</v>
      </c>
      <c r="W137" s="1">
        <f t="shared" ca="1" si="16"/>
        <v>0.10838853528005253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0.10803096984725469</v>
      </c>
      <c r="E138" s="1">
        <f t="shared" ca="1" si="13"/>
        <v>0.20698040483937707</v>
      </c>
      <c r="F138" s="1">
        <f t="shared" ca="1" si="17"/>
        <v>0.23264292031782566</v>
      </c>
      <c r="G138" s="1">
        <f t="shared" ca="1" si="17"/>
        <v>0.23292128854320659</v>
      </c>
      <c r="H138" s="1">
        <f t="shared" ca="1" si="17"/>
        <v>0.14462358990476754</v>
      </c>
      <c r="I138" s="1">
        <f t="shared" ca="1" si="17"/>
        <v>0.18748069276830079</v>
      </c>
      <c r="J138" s="1">
        <f t="shared" ca="1" si="17"/>
        <v>0.26524963190437129</v>
      </c>
      <c r="K138" s="1">
        <f t="shared" ca="1" si="17"/>
        <v>0.22553715794215687</v>
      </c>
      <c r="L138" s="1">
        <f t="shared" ca="1" si="17"/>
        <v>0.28521431600655689</v>
      </c>
      <c r="M138" s="1">
        <f t="shared" ca="1" si="17"/>
        <v>0.43905906543272388</v>
      </c>
      <c r="N138" s="1">
        <f t="shared" ca="1" si="17"/>
        <v>0.42926416401634498</v>
      </c>
      <c r="O138" s="1">
        <f t="shared" ca="1" si="17"/>
        <v>0.38781504481997164</v>
      </c>
      <c r="P138" s="1">
        <f t="shared" ca="1" si="17"/>
        <v>0.24873761665737915</v>
      </c>
      <c r="Q138" s="1">
        <f t="shared" ca="1" si="17"/>
        <v>0.23618889134535107</v>
      </c>
      <c r="R138" s="1">
        <f t="shared" ca="1" si="17"/>
        <v>0.30771727003634108</v>
      </c>
      <c r="S138" s="1">
        <f t="shared" ca="1" si="17"/>
        <v>0.21347189354713944</v>
      </c>
      <c r="T138" s="1">
        <f t="shared" ca="1" si="17"/>
        <v>0.1434058043616902</v>
      </c>
      <c r="U138" s="1">
        <f t="shared" ca="1" si="17"/>
        <v>0.19003726057989256</v>
      </c>
      <c r="V138" s="1">
        <f t="shared" ca="1" si="15"/>
        <v>0.33864599208083157</v>
      </c>
      <c r="W138" s="1">
        <f t="shared" ca="1" si="16"/>
        <v>0.43770305214769162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0.27728304598301429</v>
      </c>
      <c r="E139" s="1">
        <f t="shared" ca="1" si="13"/>
        <v>0.4133784363960451</v>
      </c>
      <c r="F139" s="1">
        <f t="shared" ca="1" si="17"/>
        <v>0.42771983526899754</v>
      </c>
      <c r="G139" s="1">
        <f t="shared" ca="1" si="17"/>
        <v>0.41513169205719924</v>
      </c>
      <c r="H139" s="1">
        <f t="shared" ca="1" si="17"/>
        <v>0.29196695327680339</v>
      </c>
      <c r="I139" s="1">
        <f t="shared" ca="1" si="17"/>
        <v>0.16812679583849294</v>
      </c>
      <c r="J139" s="1">
        <f t="shared" ca="1" si="17"/>
        <v>9.1617366530784589E-2</v>
      </c>
      <c r="K139" s="1">
        <f t="shared" ca="1" si="17"/>
        <v>5.6552606232379822E-2</v>
      </c>
      <c r="L139" s="1">
        <f t="shared" ca="1" si="17"/>
        <v>2.2616575663327743E-2</v>
      </c>
      <c r="M139" s="1">
        <f t="shared" ca="1" si="17"/>
        <v>5.9269119425127512E-2</v>
      </c>
      <c r="N139" s="1">
        <f t="shared" ca="1" si="17"/>
        <v>0.2591744948460718</v>
      </c>
      <c r="O139" s="1">
        <f t="shared" ca="1" si="17"/>
        <v>0.40231757400882995</v>
      </c>
      <c r="P139" s="1">
        <f t="shared" ca="1" si="17"/>
        <v>0.28987878440822834</v>
      </c>
      <c r="Q139" s="1">
        <f t="shared" ca="1" si="17"/>
        <v>0.22013838469427713</v>
      </c>
      <c r="R139" s="1">
        <f t="shared" ca="1" si="17"/>
        <v>0.22313658987735838</v>
      </c>
      <c r="S139" s="1">
        <f t="shared" ca="1" si="17"/>
        <v>9.0656674680466912E-2</v>
      </c>
      <c r="T139" s="1">
        <f t="shared" ca="1" si="17"/>
        <v>-1.285212109572333E-2</v>
      </c>
      <c r="U139" s="1">
        <f t="shared" ca="1" si="17"/>
        <v>-3.722743651882781E-2</v>
      </c>
      <c r="V139" s="1">
        <f t="shared" ca="1" si="15"/>
        <v>1.2059748949662863E-2</v>
      </c>
      <c r="W139" s="1">
        <f t="shared" ca="1" si="16"/>
        <v>3.4301935154886019E-2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0.14550783221783117</v>
      </c>
      <c r="E140" s="1">
        <f t="shared" ca="1" si="13"/>
        <v>0.33830767180545462</v>
      </c>
      <c r="F140" s="1">
        <f t="shared" ca="1" si="17"/>
        <v>0.3954090033957931</v>
      </c>
      <c r="G140" s="1">
        <f t="shared" ca="1" si="17"/>
        <v>0.45103918907506557</v>
      </c>
      <c r="H140" s="1">
        <f t="shared" ca="1" si="17"/>
        <v>0.35977586825411539</v>
      </c>
      <c r="I140" s="1">
        <f t="shared" ca="1" si="17"/>
        <v>0.30782494363491741</v>
      </c>
      <c r="J140" s="1">
        <f t="shared" ca="1" si="17"/>
        <v>0.28070997945966358</v>
      </c>
      <c r="K140" s="1">
        <f t="shared" ca="1" si="17"/>
        <v>0.14698408386064352</v>
      </c>
      <c r="L140" s="1">
        <f t="shared" ca="1" si="17"/>
        <v>7.6418337872549882E-2</v>
      </c>
      <c r="M140" s="1">
        <f t="shared" ca="1" si="17"/>
        <v>0.21593296688201086</v>
      </c>
      <c r="N140" s="1">
        <f t="shared" ca="1" si="17"/>
        <v>0.40581659079140131</v>
      </c>
      <c r="O140" s="1">
        <f t="shared" ca="1" si="17"/>
        <v>0.4372858749382762</v>
      </c>
      <c r="P140" s="1">
        <f t="shared" ca="1" si="17"/>
        <v>0.22986493565657437</v>
      </c>
      <c r="Q140" s="1">
        <f t="shared" ca="1" si="17"/>
        <v>0.21743146647218098</v>
      </c>
      <c r="R140" s="1">
        <f t="shared" ca="1" si="17"/>
        <v>0.34707239191089245</v>
      </c>
      <c r="S140" s="1">
        <f t="shared" ca="1" si="17"/>
        <v>0.27678397206661731</v>
      </c>
      <c r="T140" s="1">
        <f t="shared" ca="1" si="17"/>
        <v>7.1168677504289651E-2</v>
      </c>
      <c r="U140" s="1">
        <f t="shared" ca="1" si="17"/>
        <v>7.5585283916760147E-3</v>
      </c>
      <c r="V140" s="1">
        <f t="shared" ca="1" si="15"/>
        <v>6.5966374867385685E-2</v>
      </c>
      <c r="W140" s="1">
        <f t="shared" ca="1" si="16"/>
        <v>9.6710477873636916E-2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0.18322008799344922</v>
      </c>
      <c r="E141" s="1">
        <f t="shared" ca="1" si="13"/>
        <v>0.23204964230979033</v>
      </c>
      <c r="F141" s="1">
        <f t="shared" ca="1" si="17"/>
        <v>0.21616554812474006</v>
      </c>
      <c r="G141" s="1">
        <f t="shared" ca="1" si="17"/>
        <v>0.13085383499151423</v>
      </c>
      <c r="H141" s="1">
        <f t="shared" ca="1" si="17"/>
        <v>0.10884727611999342</v>
      </c>
      <c r="I141" s="1">
        <f t="shared" ca="1" si="17"/>
        <v>0.14961898866089346</v>
      </c>
      <c r="J141" s="1">
        <f t="shared" ca="1" si="17"/>
        <v>0.15902370829217188</v>
      </c>
      <c r="K141" s="1">
        <f t="shared" ca="1" si="17"/>
        <v>0.12293785258135322</v>
      </c>
      <c r="L141" s="1">
        <f t="shared" ca="1" si="17"/>
        <v>0.20685405372140106</v>
      </c>
      <c r="M141" s="1">
        <f t="shared" ca="1" si="17"/>
        <v>0.35073776918475491</v>
      </c>
      <c r="N141" s="1">
        <f t="shared" ca="1" si="17"/>
        <v>0.27463821263121357</v>
      </c>
      <c r="O141" s="1">
        <f t="shared" ca="1" si="17"/>
        <v>0.17196793274765784</v>
      </c>
      <c r="P141" s="1">
        <f t="shared" ca="1" si="17"/>
        <v>0.17755132394400447</v>
      </c>
      <c r="Q141" s="1">
        <f t="shared" ca="1" si="17"/>
        <v>0.24338245484491652</v>
      </c>
      <c r="R141" s="1">
        <f t="shared" ca="1" si="17"/>
        <v>0.29376460902993917</v>
      </c>
      <c r="S141" s="1">
        <f t="shared" ca="1" si="17"/>
        <v>0.24613297810010426</v>
      </c>
      <c r="T141" s="1">
        <f t="shared" ca="1" si="17"/>
        <v>0.16980387908167102</v>
      </c>
      <c r="U141" s="1">
        <f t="shared" ca="1" si="17"/>
        <v>0.10040847403041804</v>
      </c>
      <c r="V141" s="1">
        <f t="shared" ca="1" si="15"/>
        <v>0.11332688588205513</v>
      </c>
      <c r="W141" s="1">
        <f t="shared" ca="1" si="16"/>
        <v>8.4714041721904235E-2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6.4916749086259815E-2</v>
      </c>
      <c r="E142" s="1">
        <f t="shared" ca="1" si="13"/>
        <v>0.32053128487458221</v>
      </c>
      <c r="F142" s="1">
        <f t="shared" ca="1" si="17"/>
        <v>0.50616094984095372</v>
      </c>
      <c r="G142" s="1">
        <f t="shared" ca="1" si="17"/>
        <v>0.39427710837760699</v>
      </c>
      <c r="H142" s="1">
        <f t="shared" ca="1" si="17"/>
        <v>0.15703306932731706</v>
      </c>
      <c r="I142" s="1">
        <f t="shared" ca="1" si="17"/>
        <v>0.10482685537519883</v>
      </c>
      <c r="J142" s="1">
        <f t="shared" ca="1" si="17"/>
        <v>0.23363036576581636</v>
      </c>
      <c r="K142" s="1">
        <f t="shared" ca="1" si="17"/>
        <v>0.3402763181483513</v>
      </c>
      <c r="L142" s="1">
        <f t="shared" ca="1" si="17"/>
        <v>0.31032193710904893</v>
      </c>
      <c r="M142" s="1">
        <f t="shared" ca="1" si="17"/>
        <v>0.29271451294464157</v>
      </c>
      <c r="N142" s="1">
        <f t="shared" ca="1" si="17"/>
        <v>0.40166842631049321</v>
      </c>
      <c r="O142" s="1">
        <f t="shared" ca="1" si="17"/>
        <v>0.46731336781256438</v>
      </c>
      <c r="P142" s="1">
        <f t="shared" ca="1" si="17"/>
        <v>0.47928967045459281</v>
      </c>
      <c r="Q142" s="1">
        <f t="shared" ca="1" si="17"/>
        <v>0.59112771361567595</v>
      </c>
      <c r="R142" s="1">
        <f t="shared" ca="1" si="17"/>
        <v>0.56250296611695139</v>
      </c>
      <c r="S142" s="1">
        <f t="shared" ca="1" si="17"/>
        <v>0.43756627641610574</v>
      </c>
      <c r="T142" s="1">
        <f t="shared" ca="1" si="17"/>
        <v>0.22128329865667379</v>
      </c>
      <c r="U142" s="1">
        <f t="shared" ca="1" si="17"/>
        <v>0.15250982370621013</v>
      </c>
      <c r="V142" s="1">
        <f t="shared" ca="1" si="15"/>
        <v>0.27916971106213595</v>
      </c>
      <c r="W142" s="1">
        <f t="shared" ca="1" si="16"/>
        <v>0.52346625010459424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-3.3656209366669201E-2</v>
      </c>
      <c r="E143" s="1">
        <f t="shared" ca="1" si="13"/>
        <v>8.5035950438525229E-2</v>
      </c>
      <c r="F143" s="1">
        <f t="shared" ca="1" si="17"/>
        <v>0.12801513540742862</v>
      </c>
      <c r="G143" s="1">
        <f t="shared" ca="1" si="17"/>
        <v>8.7081668154834382E-2</v>
      </c>
      <c r="H143" s="1">
        <f t="shared" ca="1" si="17"/>
        <v>2.4546422328726308E-2</v>
      </c>
      <c r="I143" s="1">
        <f t="shared" ca="1" si="17"/>
        <v>1.4394517562272982E-2</v>
      </c>
      <c r="J143" s="1">
        <f t="shared" ca="1" si="17"/>
        <v>7.1478842813718052E-2</v>
      </c>
      <c r="K143" s="1">
        <f t="shared" ca="1" si="17"/>
        <v>0.12919871493605037</v>
      </c>
      <c r="L143" s="1">
        <f t="shared" ca="1" si="17"/>
        <v>0.10029968261426561</v>
      </c>
      <c r="M143" s="1">
        <f t="shared" ca="1" si="17"/>
        <v>6.7349293422704154E-2</v>
      </c>
      <c r="N143" s="1">
        <f t="shared" ca="1" si="17"/>
        <v>6.8962322122951433E-2</v>
      </c>
      <c r="O143" s="1">
        <f t="shared" ca="1" si="17"/>
        <v>9.5421933385441027E-2</v>
      </c>
      <c r="P143" s="1">
        <f t="shared" ca="1" si="17"/>
        <v>0.13014365223281271</v>
      </c>
      <c r="Q143" s="1">
        <f t="shared" ca="1" si="17"/>
        <v>0.19643790337986913</v>
      </c>
      <c r="R143" s="1">
        <f t="shared" ca="1" si="17"/>
        <v>0.16267416100660634</v>
      </c>
      <c r="S143" s="1">
        <f t="shared" ca="1" si="17"/>
        <v>0.14370495191317906</v>
      </c>
      <c r="T143" s="1">
        <f t="shared" ca="1" si="17"/>
        <v>0.19513783377423491</v>
      </c>
      <c r="U143" s="1">
        <f t="shared" ref="U143:U158" ca="1" si="18">(U93+0.6*(V93+T93)+0.15*(S93+W93))/(1+2*0.6+2*0.15)</f>
        <v>0.12296922250287254</v>
      </c>
      <c r="V143" s="1">
        <f t="shared" ca="1" si="15"/>
        <v>5.386888249481684E-2</v>
      </c>
      <c r="W143" s="1">
        <f t="shared" ca="1" si="16"/>
        <v>2.4319370316556307E-3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5.586489335339416E-2</v>
      </c>
      <c r="E144" s="1">
        <f t="shared" ca="1" si="13"/>
        <v>6.9574056458698991E-2</v>
      </c>
      <c r="F144" s="1">
        <f t="shared" ref="F144:T158" ca="1" si="19">(F94+0.6*(G94+E94)+0.15*(D94+H94))/(1+2*0.6+2*0.15)</f>
        <v>7.9380243135364972E-2</v>
      </c>
      <c r="G144" s="1">
        <f t="shared" ca="1" si="19"/>
        <v>0.15029487156549029</v>
      </c>
      <c r="H144" s="1">
        <f t="shared" ca="1" si="19"/>
        <v>0.10138828033112843</v>
      </c>
      <c r="I144" s="1">
        <f t="shared" ca="1" si="19"/>
        <v>5.4019777590406007E-2</v>
      </c>
      <c r="J144" s="1">
        <f t="shared" ca="1" si="19"/>
        <v>5.5154195505508749E-2</v>
      </c>
      <c r="K144" s="1">
        <f t="shared" ca="1" si="19"/>
        <v>0.11904142788052748</v>
      </c>
      <c r="L144" s="1">
        <f t="shared" ca="1" si="19"/>
        <v>0.27885764781903466</v>
      </c>
      <c r="M144" s="1">
        <f t="shared" ca="1" si="19"/>
        <v>0.39489328371515486</v>
      </c>
      <c r="N144" s="1">
        <f t="shared" ca="1" si="19"/>
        <v>0.23770045336332987</v>
      </c>
      <c r="O144" s="1">
        <f t="shared" ca="1" si="19"/>
        <v>0.12939191178468415</v>
      </c>
      <c r="P144" s="1">
        <f t="shared" ca="1" si="19"/>
        <v>0.11705218986973583</v>
      </c>
      <c r="Q144" s="1">
        <f t="shared" ca="1" si="19"/>
        <v>0.12361949479115723</v>
      </c>
      <c r="R144" s="1">
        <f t="shared" ca="1" si="19"/>
        <v>0.11731638338403305</v>
      </c>
      <c r="S144" s="1">
        <f t="shared" ca="1" si="19"/>
        <v>0.10865431923230877</v>
      </c>
      <c r="T144" s="1">
        <f t="shared" ca="1" si="19"/>
        <v>0.10817732528491557</v>
      </c>
      <c r="U144" s="1">
        <f t="shared" ca="1" si="18"/>
        <v>0.12407842423373538</v>
      </c>
      <c r="V144" s="1">
        <f t="shared" ca="1" si="15"/>
        <v>0.1790711103452092</v>
      </c>
      <c r="W144" s="1">
        <f t="shared" ca="1" si="16"/>
        <v>0.24358355086088171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3.9451542969173815E-3</v>
      </c>
      <c r="E145" s="1">
        <f t="shared" ca="1" si="13"/>
        <v>0.10679197769834609</v>
      </c>
      <c r="F145" s="1">
        <f t="shared" ca="1" si="19"/>
        <v>0.15044584752166848</v>
      </c>
      <c r="G145" s="1">
        <f t="shared" ca="1" si="19"/>
        <v>7.0195811593749852E-2</v>
      </c>
      <c r="H145" s="1">
        <f t="shared" ca="1" si="19"/>
        <v>-9.3060026337272502E-3</v>
      </c>
      <c r="I145" s="1">
        <f t="shared" ca="1" si="19"/>
        <v>1.6464419892904404E-2</v>
      </c>
      <c r="J145" s="1">
        <f t="shared" ca="1" si="19"/>
        <v>0.10596600552245168</v>
      </c>
      <c r="K145" s="1">
        <f t="shared" ca="1" si="19"/>
        <v>0.22022244677042427</v>
      </c>
      <c r="L145" s="1">
        <f t="shared" ca="1" si="19"/>
        <v>0.22437561375250853</v>
      </c>
      <c r="M145" s="1">
        <f t="shared" ca="1" si="19"/>
        <v>0.24353302047374462</v>
      </c>
      <c r="N145" s="1">
        <f t="shared" ca="1" si="19"/>
        <v>0.23677252527886675</v>
      </c>
      <c r="O145" s="1">
        <f t="shared" ca="1" si="19"/>
        <v>0.23199308773969407</v>
      </c>
      <c r="P145" s="1">
        <f t="shared" ca="1" si="19"/>
        <v>0.2730786054635338</v>
      </c>
      <c r="Q145" s="1">
        <f t="shared" ca="1" si="19"/>
        <v>0.45968297980844514</v>
      </c>
      <c r="R145" s="1">
        <f t="shared" ca="1" si="19"/>
        <v>0.57808025487716796</v>
      </c>
      <c r="S145" s="1">
        <f t="shared" ca="1" si="19"/>
        <v>0.43006323048814937</v>
      </c>
      <c r="T145" s="1">
        <f t="shared" ca="1" si="19"/>
        <v>0.18159312015821688</v>
      </c>
      <c r="U145" s="1">
        <f t="shared" ca="1" si="18"/>
        <v>0.13516444806056344</v>
      </c>
      <c r="V145" s="1">
        <f t="shared" ca="1" si="15"/>
        <v>0.30255103690730545</v>
      </c>
      <c r="W145" s="1">
        <f t="shared" ca="1" si="16"/>
        <v>0.58897805408130899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4.7607788406436357E-3</v>
      </c>
      <c r="E146" s="1">
        <f t="shared" ca="1" si="13"/>
        <v>3.4044370781658992E-2</v>
      </c>
      <c r="F146" s="1">
        <f t="shared" ca="1" si="19"/>
        <v>8.8710514997847156E-2</v>
      </c>
      <c r="G146" s="1">
        <f t="shared" ca="1" si="19"/>
        <v>0.12833432014376361</v>
      </c>
      <c r="H146" s="1">
        <f t="shared" ca="1" si="19"/>
        <v>0.10343772656485117</v>
      </c>
      <c r="I146" s="1">
        <f t="shared" ca="1" si="19"/>
        <v>0.16078722574731402</v>
      </c>
      <c r="J146" s="1">
        <f t="shared" ca="1" si="19"/>
        <v>0.32750619439186057</v>
      </c>
      <c r="K146" s="1">
        <f t="shared" ca="1" si="19"/>
        <v>0.47092708494399227</v>
      </c>
      <c r="L146" s="1">
        <f t="shared" ca="1" si="19"/>
        <v>0.46487259472345849</v>
      </c>
      <c r="M146" s="1">
        <f t="shared" ca="1" si="19"/>
        <v>0.54653185229096513</v>
      </c>
      <c r="N146" s="1">
        <f t="shared" ca="1" si="19"/>
        <v>0.58915599339519509</v>
      </c>
      <c r="O146" s="1">
        <f t="shared" ca="1" si="19"/>
        <v>0.64090383435859399</v>
      </c>
      <c r="P146" s="1">
        <f t="shared" ca="1" si="19"/>
        <v>0.65167126456939151</v>
      </c>
      <c r="Q146" s="1">
        <f t="shared" ca="1" si="19"/>
        <v>0.63375566263777838</v>
      </c>
      <c r="R146" s="1">
        <f t="shared" ca="1" si="19"/>
        <v>0.66295835492728028</v>
      </c>
      <c r="S146" s="1">
        <f t="shared" ca="1" si="19"/>
        <v>0.63149388720303368</v>
      </c>
      <c r="T146" s="1">
        <f t="shared" ca="1" si="19"/>
        <v>0.44544834977118375</v>
      </c>
      <c r="U146" s="1">
        <f t="shared" ca="1" si="18"/>
        <v>0.34294649441571445</v>
      </c>
      <c r="V146" s="1">
        <f t="shared" ca="1" si="15"/>
        <v>0.48272584667684876</v>
      </c>
      <c r="W146" s="1">
        <f t="shared" ca="1" si="16"/>
        <v>0.66412351828924832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-3.7000993246591382E-2</v>
      </c>
      <c r="E147" s="1">
        <f t="shared" ca="1" si="13"/>
        <v>7.9752485126068945E-2</v>
      </c>
      <c r="F147" s="1">
        <f t="shared" ca="1" si="19"/>
        <v>0.1018203006972318</v>
      </c>
      <c r="G147" s="1">
        <f t="shared" ca="1" si="19"/>
        <v>0.11935214191911636</v>
      </c>
      <c r="H147" s="1">
        <f t="shared" ca="1" si="19"/>
        <v>0.14132174038119649</v>
      </c>
      <c r="I147" s="1">
        <f t="shared" ca="1" si="19"/>
        <v>0.18201520549022376</v>
      </c>
      <c r="J147" s="1">
        <f t="shared" ca="1" si="19"/>
        <v>0.21786309232648043</v>
      </c>
      <c r="K147" s="1">
        <f t="shared" ca="1" si="19"/>
        <v>0.23662763935620501</v>
      </c>
      <c r="L147" s="1">
        <f t="shared" ca="1" si="19"/>
        <v>0.1039142226945674</v>
      </c>
      <c r="M147" s="1">
        <f t="shared" ca="1" si="19"/>
        <v>1.8761415181663032E-2</v>
      </c>
      <c r="N147" s="1">
        <f t="shared" ca="1" si="19"/>
        <v>4.1157206194300203E-2</v>
      </c>
      <c r="O147" s="1">
        <f t="shared" ca="1" si="19"/>
        <v>0.15676474624843656</v>
      </c>
      <c r="P147" s="1">
        <f t="shared" ca="1" si="19"/>
        <v>0.26445943558280116</v>
      </c>
      <c r="Q147" s="1">
        <f t="shared" ca="1" si="19"/>
        <v>0.2414194461033338</v>
      </c>
      <c r="R147" s="1">
        <f t="shared" ca="1" si="19"/>
        <v>0.18250186119124007</v>
      </c>
      <c r="S147" s="1">
        <f t="shared" ca="1" si="19"/>
        <v>0.18599665159569806</v>
      </c>
      <c r="T147" s="1">
        <f t="shared" ca="1" si="19"/>
        <v>0.17737997042374246</v>
      </c>
      <c r="U147" s="1">
        <f t="shared" ca="1" si="18"/>
        <v>0.20463628967926567</v>
      </c>
      <c r="V147" s="1">
        <f t="shared" ca="1" si="15"/>
        <v>0.2778925781612937</v>
      </c>
      <c r="W147" s="1">
        <f t="shared" ca="1" si="16"/>
        <v>0.34592688072886163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0.34445161072138897</v>
      </c>
      <c r="E148" s="1">
        <f t="shared" ca="1" si="13"/>
        <v>0.40480334578400806</v>
      </c>
      <c r="F148" s="1">
        <f t="shared" ca="1" si="19"/>
        <v>0.30066049635315112</v>
      </c>
      <c r="G148" s="1">
        <f t="shared" ca="1" si="19"/>
        <v>0.1919316395297046</v>
      </c>
      <c r="H148" s="1">
        <f t="shared" ca="1" si="19"/>
        <v>0.16419924971803979</v>
      </c>
      <c r="I148" s="1">
        <f t="shared" ca="1" si="19"/>
        <v>0.16914434916093049</v>
      </c>
      <c r="J148" s="1">
        <f t="shared" ca="1" si="19"/>
        <v>0.19415487298542985</v>
      </c>
      <c r="K148" s="1">
        <f t="shared" ca="1" si="19"/>
        <v>0.20070495248800913</v>
      </c>
      <c r="L148" s="1">
        <f t="shared" ca="1" si="19"/>
        <v>8.3463085640615858E-2</v>
      </c>
      <c r="M148" s="1">
        <f t="shared" ca="1" si="19"/>
        <v>-1.9113373466347498E-2</v>
      </c>
      <c r="N148" s="1">
        <f t="shared" ca="1" si="19"/>
        <v>2.2280137017378927E-2</v>
      </c>
      <c r="O148" s="1">
        <f t="shared" ca="1" si="19"/>
        <v>0.15034182247969508</v>
      </c>
      <c r="P148" s="1">
        <f t="shared" ca="1" si="19"/>
        <v>0.30271778530951676</v>
      </c>
      <c r="Q148" s="1">
        <f t="shared" ca="1" si="19"/>
        <v>0.3961576803610698</v>
      </c>
      <c r="R148" s="1">
        <f t="shared" ca="1" si="19"/>
        <v>0.37251921791398751</v>
      </c>
      <c r="S148" s="1">
        <f t="shared" ca="1" si="19"/>
        <v>0.34117652051391306</v>
      </c>
      <c r="T148" s="1">
        <f t="shared" ca="1" si="19"/>
        <v>0.14451342674905959</v>
      </c>
      <c r="U148" s="1">
        <f t="shared" ca="1" si="18"/>
        <v>1.8813837072289574E-2</v>
      </c>
      <c r="V148" s="1">
        <f t="shared" ca="1" si="15"/>
        <v>8.7489955537253195E-2</v>
      </c>
      <c r="W148" s="1">
        <f t="shared" ca="1" si="16"/>
        <v>0.22013044372095678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2.6697395430864367E-2</v>
      </c>
      <c r="E149" s="1">
        <f t="shared" ca="1" si="13"/>
        <v>9.9472503409834906E-2</v>
      </c>
      <c r="F149" s="1">
        <f t="shared" ca="1" si="19"/>
        <v>0.2046701885688717</v>
      </c>
      <c r="G149" s="1">
        <f t="shared" ca="1" si="19"/>
        <v>0.40301443725825614</v>
      </c>
      <c r="H149" s="1">
        <f t="shared" ca="1" si="19"/>
        <v>0.40414023909658797</v>
      </c>
      <c r="I149" s="1">
        <f t="shared" ca="1" si="19"/>
        <v>0.33607694252661807</v>
      </c>
      <c r="J149" s="1">
        <f t="shared" ca="1" si="19"/>
        <v>0.2742981242256417</v>
      </c>
      <c r="K149" s="1">
        <f t="shared" ca="1" si="19"/>
        <v>0.20890304912208593</v>
      </c>
      <c r="L149" s="1">
        <f t="shared" ca="1" si="19"/>
        <v>0.11453500435235094</v>
      </c>
      <c r="M149" s="1">
        <f t="shared" ca="1" si="19"/>
        <v>0.16964884805681665</v>
      </c>
      <c r="N149" s="1">
        <f t="shared" ca="1" si="19"/>
        <v>0.38741738131837855</v>
      </c>
      <c r="O149" s="1">
        <f t="shared" ca="1" si="19"/>
        <v>0.54743837826853103</v>
      </c>
      <c r="P149" s="1">
        <f t="shared" ca="1" si="19"/>
        <v>0.52371904083207055</v>
      </c>
      <c r="Q149" s="1">
        <f t="shared" ca="1" si="19"/>
        <v>0.41181569129663143</v>
      </c>
      <c r="R149" s="1">
        <f t="shared" ca="1" si="19"/>
        <v>0.41909089375939634</v>
      </c>
      <c r="S149" s="1">
        <f t="shared" ca="1" si="19"/>
        <v>0.65128336763201888</v>
      </c>
      <c r="T149" s="1">
        <f t="shared" ca="1" si="19"/>
        <v>0.74663020322782025</v>
      </c>
      <c r="U149" s="1">
        <f t="shared" ca="1" si="18"/>
        <v>0.61240754304361289</v>
      </c>
      <c r="V149" s="1">
        <f t="shared" ca="1" si="15"/>
        <v>0.33732213830786417</v>
      </c>
      <c r="W149" s="1">
        <f t="shared" ca="1" si="16"/>
        <v>0.15113257945027506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0.10131670449000871</v>
      </c>
      <c r="E150" s="1">
        <f t="shared" ca="1" si="13"/>
        <v>0.23404666025995483</v>
      </c>
      <c r="F150" s="1">
        <f t="shared" ca="1" si="19"/>
        <v>0.33938211475848246</v>
      </c>
      <c r="G150" s="1">
        <f t="shared" ca="1" si="19"/>
        <v>0.2905768235999685</v>
      </c>
      <c r="H150" s="1">
        <f t="shared" ca="1" si="19"/>
        <v>0.27880570577325087</v>
      </c>
      <c r="I150" s="1">
        <f t="shared" ca="1" si="19"/>
        <v>0.33922827794633365</v>
      </c>
      <c r="J150" s="1">
        <f t="shared" ca="1" si="19"/>
        <v>0.34746581614748256</v>
      </c>
      <c r="K150" s="1">
        <f t="shared" ca="1" si="19"/>
        <v>0.21298277978589114</v>
      </c>
      <c r="L150" s="1">
        <f t="shared" ca="1" si="19"/>
        <v>0.12203494433821105</v>
      </c>
      <c r="M150" s="1">
        <f t="shared" ca="1" si="19"/>
        <v>6.756518653800396E-2</v>
      </c>
      <c r="N150" s="1">
        <f t="shared" ca="1" si="19"/>
        <v>6.5698854230155174E-2</v>
      </c>
      <c r="O150" s="1">
        <f t="shared" ca="1" si="19"/>
        <v>0.13345971127296927</v>
      </c>
      <c r="P150" s="1">
        <f t="shared" ca="1" si="19"/>
        <v>0.18872745966978419</v>
      </c>
      <c r="Q150" s="1">
        <f t="shared" ca="1" si="19"/>
        <v>0.18146913128630873</v>
      </c>
      <c r="R150" s="1">
        <f t="shared" ca="1" si="19"/>
        <v>0.3144682623962346</v>
      </c>
      <c r="S150" s="1">
        <f t="shared" ca="1" si="19"/>
        <v>0.6009501534554198</v>
      </c>
      <c r="T150" s="1">
        <f t="shared" ca="1" si="19"/>
        <v>0.72933281257886784</v>
      </c>
      <c r="U150" s="1">
        <f t="shared" ca="1" si="18"/>
        <v>0.60032896068940222</v>
      </c>
      <c r="V150" s="1">
        <f t="shared" ca="1" si="15"/>
        <v>0.30518498876325856</v>
      </c>
      <c r="W150" s="1">
        <f t="shared" ca="1" si="16"/>
        <v>0.1032587945405586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8.729024354522455E-2</v>
      </c>
      <c r="E151" s="1">
        <f t="shared" ca="1" si="13"/>
        <v>9.2389783622985749E-2</v>
      </c>
      <c r="F151" s="1">
        <f t="shared" ca="1" si="19"/>
        <v>4.8193408702594739E-2</v>
      </c>
      <c r="G151" s="1">
        <f t="shared" ca="1" si="19"/>
        <v>4.4182564250139153E-2</v>
      </c>
      <c r="H151" s="1">
        <f t="shared" ca="1" si="19"/>
        <v>5.4326329923351201E-2</v>
      </c>
      <c r="I151" s="1">
        <f t="shared" ca="1" si="19"/>
        <v>4.7261298893869555E-2</v>
      </c>
      <c r="J151" s="1">
        <f t="shared" ca="1" si="19"/>
        <v>3.0596856218571777E-2</v>
      </c>
      <c r="K151" s="1">
        <f t="shared" ca="1" si="19"/>
        <v>5.4920536475927061E-2</v>
      </c>
      <c r="L151" s="1">
        <f t="shared" ca="1" si="19"/>
        <v>8.0259259754916115E-2</v>
      </c>
      <c r="M151" s="1">
        <f t="shared" ca="1" si="19"/>
        <v>7.15416202606632E-2</v>
      </c>
      <c r="N151" s="1">
        <f t="shared" ca="1" si="19"/>
        <v>6.3762144247309749E-2</v>
      </c>
      <c r="O151" s="1">
        <f t="shared" ca="1" si="19"/>
        <v>0.11656112480796803</v>
      </c>
      <c r="P151" s="1">
        <f t="shared" ca="1" si="19"/>
        <v>0.18278584123463257</v>
      </c>
      <c r="Q151" s="1">
        <f t="shared" ca="1" si="19"/>
        <v>0.15830660597527549</v>
      </c>
      <c r="R151" s="1">
        <f t="shared" ca="1" si="19"/>
        <v>0.24355766612832838</v>
      </c>
      <c r="S151" s="1">
        <f t="shared" ca="1" si="19"/>
        <v>0.41656950562553907</v>
      </c>
      <c r="T151" s="1">
        <f t="shared" ca="1" si="19"/>
        <v>0.37586436702596038</v>
      </c>
      <c r="U151" s="1">
        <f t="shared" ca="1" si="18"/>
        <v>0.23359115291068533</v>
      </c>
      <c r="V151" s="1">
        <f t="shared" ca="1" si="15"/>
        <v>0.12215023036199944</v>
      </c>
      <c r="W151" s="1">
        <f t="shared" ca="1" si="16"/>
        <v>0.11085267768939382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8.3643760296214814E-2</v>
      </c>
      <c r="E152" s="1">
        <f t="shared" ca="1" si="13"/>
        <v>0.12074655421609383</v>
      </c>
      <c r="F152" s="1">
        <f t="shared" ca="1" si="19"/>
        <v>0.10140433846519992</v>
      </c>
      <c r="G152" s="1">
        <f t="shared" ca="1" si="19"/>
        <v>8.8422263587230238E-2</v>
      </c>
      <c r="H152" s="1">
        <f t="shared" ca="1" si="19"/>
        <v>9.5320859822392676E-2</v>
      </c>
      <c r="I152" s="1">
        <f t="shared" ca="1" si="19"/>
        <v>3.8823221631305957E-2</v>
      </c>
      <c r="J152" s="1">
        <f t="shared" ca="1" si="19"/>
        <v>2.7569116964259788E-2</v>
      </c>
      <c r="K152" s="1">
        <f t="shared" ca="1" si="19"/>
        <v>6.1371593064600286E-2</v>
      </c>
      <c r="L152" s="1">
        <f t="shared" ca="1" si="19"/>
        <v>4.7561499116278667E-2</v>
      </c>
      <c r="M152" s="1">
        <f t="shared" ca="1" si="19"/>
        <v>8.2789676311311681E-3</v>
      </c>
      <c r="N152" s="1">
        <f t="shared" ca="1" si="19"/>
        <v>-3.3181456027572699E-2</v>
      </c>
      <c r="O152" s="1">
        <f t="shared" ca="1" si="19"/>
        <v>4.9103651535133443E-2</v>
      </c>
      <c r="P152" s="1">
        <f t="shared" ca="1" si="19"/>
        <v>0.26254779980046794</v>
      </c>
      <c r="Q152" s="1">
        <f t="shared" ca="1" si="19"/>
        <v>0.45905367184107515</v>
      </c>
      <c r="R152" s="1">
        <f t="shared" ca="1" si="19"/>
        <v>0.36112087956043337</v>
      </c>
      <c r="S152" s="1">
        <f t="shared" ca="1" si="19"/>
        <v>0.22354415458154078</v>
      </c>
      <c r="T152" s="1">
        <f t="shared" ca="1" si="19"/>
        <v>0.19352578233929507</v>
      </c>
      <c r="U152" s="1">
        <f t="shared" ca="1" si="18"/>
        <v>0.17058503912504827</v>
      </c>
      <c r="V152" s="1">
        <f t="shared" ca="1" si="15"/>
        <v>0.15415920410735223</v>
      </c>
      <c r="W152" s="1">
        <f t="shared" ca="1" si="16"/>
        <v>0.12702447047561058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0.28482954713245839</v>
      </c>
      <c r="E153" s="1">
        <f t="shared" ca="1" si="13"/>
        <v>0.40700074042548562</v>
      </c>
      <c r="F153" s="1">
        <f t="shared" ca="1" si="19"/>
        <v>0.3155924819881214</v>
      </c>
      <c r="G153" s="1">
        <f t="shared" ca="1" si="19"/>
        <v>0.21744060217579167</v>
      </c>
      <c r="H153" s="1">
        <f t="shared" ca="1" si="19"/>
        <v>0.20311128278708396</v>
      </c>
      <c r="I153" s="1">
        <f t="shared" ca="1" si="19"/>
        <v>0.32602807230886549</v>
      </c>
      <c r="J153" s="1">
        <f t="shared" ca="1" si="19"/>
        <v>0.44848247794716567</v>
      </c>
      <c r="K153" s="1">
        <f t="shared" ca="1" si="19"/>
        <v>0.31457999840713347</v>
      </c>
      <c r="L153" s="1">
        <f t="shared" ca="1" si="19"/>
        <v>0.15542991325831651</v>
      </c>
      <c r="M153" s="1">
        <f t="shared" ca="1" si="19"/>
        <v>0.13729675658105261</v>
      </c>
      <c r="N153" s="1">
        <f t="shared" ca="1" si="19"/>
        <v>0.25608332315662846</v>
      </c>
      <c r="O153" s="1">
        <f t="shared" ca="1" si="19"/>
        <v>0.38854872905586502</v>
      </c>
      <c r="P153" s="1">
        <f t="shared" ca="1" si="19"/>
        <v>0.39542817125498009</v>
      </c>
      <c r="Q153" s="1">
        <f t="shared" ca="1" si="19"/>
        <v>0.50368260197482984</v>
      </c>
      <c r="R153" s="1">
        <f t="shared" ca="1" si="19"/>
        <v>0.58003909580624535</v>
      </c>
      <c r="S153" s="1">
        <f t="shared" ca="1" si="19"/>
        <v>0.42342660870731247</v>
      </c>
      <c r="T153" s="1">
        <f t="shared" ca="1" si="19"/>
        <v>0.21673363376471669</v>
      </c>
      <c r="U153" s="1">
        <f t="shared" ca="1" si="18"/>
        <v>0.16322683459968196</v>
      </c>
      <c r="V153" s="1">
        <f t="shared" ca="1" si="15"/>
        <v>0.23485895706319007</v>
      </c>
      <c r="W153" s="1">
        <f t="shared" ca="1" si="16"/>
        <v>0.33483937038394135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0.30706437272735793</v>
      </c>
      <c r="E154" s="1">
        <f t="shared" ca="1" si="13"/>
        <v>0.38340983778430321</v>
      </c>
      <c r="F154" s="1">
        <f t="shared" ca="1" si="19"/>
        <v>0.21639997543365402</v>
      </c>
      <c r="G154" s="1">
        <f t="shared" ca="1" si="19"/>
        <v>6.3987108196827153E-2</v>
      </c>
      <c r="H154" s="1">
        <f t="shared" ca="1" si="19"/>
        <v>0.11017291126073495</v>
      </c>
      <c r="I154" s="1">
        <f t="shared" ca="1" si="19"/>
        <v>0.33431299093869754</v>
      </c>
      <c r="J154" s="1">
        <f t="shared" ca="1" si="19"/>
        <v>0.48978743717236251</v>
      </c>
      <c r="K154" s="1">
        <f t="shared" ca="1" si="19"/>
        <v>0.36813363545349309</v>
      </c>
      <c r="L154" s="1">
        <f t="shared" ca="1" si="19"/>
        <v>0.26375253164933665</v>
      </c>
      <c r="M154" s="1">
        <f t="shared" ca="1" si="19"/>
        <v>0.19912027878292682</v>
      </c>
      <c r="N154" s="1">
        <f t="shared" ca="1" si="19"/>
        <v>0.22746927763823171</v>
      </c>
      <c r="O154" s="1">
        <f t="shared" ca="1" si="19"/>
        <v>0.29026596346532169</v>
      </c>
      <c r="P154" s="1">
        <f t="shared" ca="1" si="19"/>
        <v>0.37068142048287156</v>
      </c>
      <c r="Q154" s="1">
        <f t="shared" ca="1" si="19"/>
        <v>0.31138210304656544</v>
      </c>
      <c r="R154" s="1">
        <f t="shared" ca="1" si="19"/>
        <v>0.23474756570590388</v>
      </c>
      <c r="S154" s="1">
        <f t="shared" ca="1" si="19"/>
        <v>0.18430355976586846</v>
      </c>
      <c r="T154" s="1">
        <f t="shared" ca="1" si="19"/>
        <v>0.14190688648404257</v>
      </c>
      <c r="U154" s="1">
        <f t="shared" ca="1" si="18"/>
        <v>0.17204650317619277</v>
      </c>
      <c r="V154" s="1">
        <f t="shared" ca="1" si="15"/>
        <v>0.24266015105566568</v>
      </c>
      <c r="W154" s="1">
        <f t="shared" ca="1" si="16"/>
        <v>0.28337346676398623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0.14688926777968256</v>
      </c>
      <c r="E155" s="1">
        <f t="shared" ca="1" si="13"/>
        <v>0.18233001526823028</v>
      </c>
      <c r="F155" s="1">
        <f t="shared" ca="1" si="19"/>
        <v>0.19342180775893905</v>
      </c>
      <c r="G155" s="1">
        <f t="shared" ca="1" si="19"/>
        <v>0.13098827250982847</v>
      </c>
      <c r="H155" s="1">
        <f t="shared" ca="1" si="19"/>
        <v>6.2273190284673818E-2</v>
      </c>
      <c r="I155" s="1">
        <f t="shared" ca="1" si="19"/>
        <v>1.6963053574201275E-3</v>
      </c>
      <c r="J155" s="1">
        <f t="shared" ca="1" si="19"/>
        <v>-1.3546128225941076E-2</v>
      </c>
      <c r="K155" s="1">
        <f t="shared" ca="1" si="19"/>
        <v>2.2185870310745752E-2</v>
      </c>
      <c r="L155" s="1">
        <f t="shared" ca="1" si="19"/>
        <v>2.0191618763369168E-2</v>
      </c>
      <c r="M155" s="1">
        <f t="shared" ca="1" si="19"/>
        <v>3.1977593626457676E-2</v>
      </c>
      <c r="N155" s="1">
        <f t="shared" ca="1" si="19"/>
        <v>9.9214092165338649E-2</v>
      </c>
      <c r="O155" s="1">
        <f t="shared" ca="1" si="19"/>
        <v>0.20780167261698551</v>
      </c>
      <c r="P155" s="1">
        <f t="shared" ca="1" si="19"/>
        <v>0.26159057352690362</v>
      </c>
      <c r="Q155" s="1">
        <f t="shared" ca="1" si="19"/>
        <v>0.34125990773178078</v>
      </c>
      <c r="R155" s="1">
        <f t="shared" ca="1" si="19"/>
        <v>0.26031218770259046</v>
      </c>
      <c r="S155" s="1">
        <f t="shared" ca="1" si="19"/>
        <v>7.3116841659592577E-2</v>
      </c>
      <c r="T155" s="1">
        <f t="shared" ca="1" si="19"/>
        <v>1.9133374915657149E-2</v>
      </c>
      <c r="U155" s="1">
        <f t="shared" ca="1" si="18"/>
        <v>5.4900525093481159E-2</v>
      </c>
      <c r="V155" s="1">
        <f t="shared" ca="1" si="15"/>
        <v>0.1951054080169973</v>
      </c>
      <c r="W155" s="1">
        <f t="shared" ca="1" si="16"/>
        <v>0.39635611381378955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0.18948098672002733</v>
      </c>
      <c r="E156" s="1">
        <f t="shared" ca="1" si="13"/>
        <v>0.24104382227385296</v>
      </c>
      <c r="F156" s="1">
        <f t="shared" ca="1" si="19"/>
        <v>9.7751573080764417E-2</v>
      </c>
      <c r="G156" s="1">
        <f t="shared" ca="1" si="19"/>
        <v>-1.6486294343369345E-3</v>
      </c>
      <c r="H156" s="1">
        <f t="shared" ca="1" si="19"/>
        <v>0.1101053682234661</v>
      </c>
      <c r="I156" s="1">
        <f t="shared" ca="1" si="19"/>
        <v>0.44717027267864895</v>
      </c>
      <c r="J156" s="1">
        <f t="shared" ca="1" si="19"/>
        <v>0.73842658047087528</v>
      </c>
      <c r="K156" s="1">
        <f t="shared" ca="1" si="19"/>
        <v>0.64761446807333234</v>
      </c>
      <c r="L156" s="1">
        <f t="shared" ca="1" si="19"/>
        <v>0.39210386280365539</v>
      </c>
      <c r="M156" s="1">
        <f t="shared" ca="1" si="19"/>
        <v>0.34724181307012925</v>
      </c>
      <c r="N156" s="1">
        <f t="shared" ca="1" si="19"/>
        <v>0.47187094495571236</v>
      </c>
      <c r="O156" s="1">
        <f t="shared" ca="1" si="19"/>
        <v>0.46694822630043964</v>
      </c>
      <c r="P156" s="1">
        <f t="shared" ca="1" si="19"/>
        <v>0.37867992578672605</v>
      </c>
      <c r="Q156" s="1">
        <f t="shared" ca="1" si="19"/>
        <v>0.20678682433966586</v>
      </c>
      <c r="R156" s="1">
        <f t="shared" ca="1" si="19"/>
        <v>0.1886954004313954</v>
      </c>
      <c r="S156" s="1">
        <f t="shared" ca="1" si="19"/>
        <v>0.25944228900485122</v>
      </c>
      <c r="T156" s="1">
        <f t="shared" ca="1" si="19"/>
        <v>0.13888485574220372</v>
      </c>
      <c r="U156" s="1">
        <f t="shared" ca="1" si="18"/>
        <v>4.8990635243676361E-2</v>
      </c>
      <c r="V156" s="1">
        <f t="shared" ca="1" si="15"/>
        <v>0.127900269085263</v>
      </c>
      <c r="W156" s="1">
        <f t="shared" ca="1" si="16"/>
        <v>0.2598025267275455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0.48271878724139733</v>
      </c>
      <c r="E157" s="1">
        <f t="shared" ca="1" si="13"/>
        <v>0.53972207076317291</v>
      </c>
      <c r="F157" s="1">
        <f t="shared" ca="1" si="19"/>
        <v>0.52722898825853959</v>
      </c>
      <c r="G157" s="1">
        <f t="shared" ca="1" si="19"/>
        <v>0.55634091423541165</v>
      </c>
      <c r="H157" s="1">
        <f t="shared" ca="1" si="19"/>
        <v>0.47784306033894675</v>
      </c>
      <c r="I157" s="1">
        <f t="shared" ca="1" si="19"/>
        <v>0.52879889123194024</v>
      </c>
      <c r="J157" s="1">
        <f t="shared" ca="1" si="19"/>
        <v>0.51752271545201778</v>
      </c>
      <c r="K157" s="1">
        <f t="shared" ca="1" si="19"/>
        <v>0.25258120216480301</v>
      </c>
      <c r="L157" s="1">
        <f t="shared" ca="1" si="19"/>
        <v>4.874686349757737E-2</v>
      </c>
      <c r="M157" s="1">
        <f t="shared" ca="1" si="19"/>
        <v>6.877464197803751E-2</v>
      </c>
      <c r="N157" s="1">
        <f t="shared" ca="1" si="19"/>
        <v>0.19928658555055079</v>
      </c>
      <c r="O157" s="1">
        <f t="shared" ca="1" si="19"/>
        <v>0.2694013135910488</v>
      </c>
      <c r="P157" s="1">
        <f t="shared" ca="1" si="19"/>
        <v>0.2597426667380075</v>
      </c>
      <c r="Q157" s="1">
        <f t="shared" ca="1" si="19"/>
        <v>0.16061867502622684</v>
      </c>
      <c r="R157" s="1">
        <f t="shared" ca="1" si="19"/>
        <v>0.12012384989969296</v>
      </c>
      <c r="S157" s="1">
        <f t="shared" ca="1" si="19"/>
        <v>0.15309183421385647</v>
      </c>
      <c r="T157" s="1">
        <f t="shared" ca="1" si="19"/>
        <v>0.1143558701417321</v>
      </c>
      <c r="U157" s="1">
        <f t="shared" ca="1" si="18"/>
        <v>2.9458107927350319E-2</v>
      </c>
      <c r="V157" s="1">
        <f t="shared" ca="1" si="15"/>
        <v>-3.2629652401681294E-2</v>
      </c>
      <c r="W157" s="1">
        <f t="shared" ca="1" si="16"/>
        <v>-9.8102689239034938E-2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0.21784729695155305</v>
      </c>
      <c r="E158" s="1">
        <f t="shared" ca="1" si="13"/>
        <v>0.32674266424340609</v>
      </c>
      <c r="F158" s="1">
        <f t="shared" ca="1" si="19"/>
        <v>0.28676341658767879</v>
      </c>
      <c r="G158" s="1">
        <f t="shared" ca="1" si="19"/>
        <v>0.14490307976865222</v>
      </c>
      <c r="H158" s="1">
        <f t="shared" ca="1" si="19"/>
        <v>9.2430627993961983E-2</v>
      </c>
      <c r="I158" s="1">
        <f t="shared" ca="1" si="19"/>
        <v>0.23745043822026496</v>
      </c>
      <c r="J158" s="1">
        <f t="shared" ca="1" si="19"/>
        <v>0.40149694904433275</v>
      </c>
      <c r="K158" s="1">
        <f t="shared" ca="1" si="19"/>
        <v>0.31348422212466598</v>
      </c>
      <c r="L158" s="1">
        <f ca="1">(L108+0.6*(M108+K108)+0.15*(J108+N108))/(1+2*0.6+2*0.15)</f>
        <v>0.19422046330761075</v>
      </c>
      <c r="M158" s="1">
        <f t="shared" ca="1" si="19"/>
        <v>0.12345881653935702</v>
      </c>
      <c r="N158" s="1">
        <f t="shared" ca="1" si="19"/>
        <v>6.2392727004675866E-2</v>
      </c>
      <c r="O158" s="1">
        <f t="shared" ca="1" si="19"/>
        <v>7.2026895886692893E-2</v>
      </c>
      <c r="P158" s="1">
        <f t="shared" ca="1" si="19"/>
        <v>0.10907449344355361</v>
      </c>
      <c r="Q158" s="1">
        <f t="shared" ca="1" si="19"/>
        <v>5.644760808427858E-2</v>
      </c>
      <c r="R158" s="1">
        <f t="shared" ca="1" si="19"/>
        <v>3.9991264559716078E-2</v>
      </c>
      <c r="S158" s="1">
        <f t="shared" ca="1" si="19"/>
        <v>0.17142925337455989</v>
      </c>
      <c r="T158" s="1">
        <f t="shared" ca="1" si="19"/>
        <v>0.40451272464595567</v>
      </c>
      <c r="U158" s="1">
        <f t="shared" ca="1" si="18"/>
        <v>0.41699339091133664</v>
      </c>
      <c r="V158" s="1">
        <f t="shared" ca="1" si="15"/>
        <v>0.21450002169438714</v>
      </c>
      <c r="W158" s="1">
        <f ca="1">(W108+0.6*(V108)+0.15*U108)/(1+0.6+0.15)</f>
        <v>7.5276261025699981E-2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0.31872579406874296</v>
      </c>
      <c r="E160" s="3">
        <f t="shared" ref="E160:W160" ca="1" si="20">AVERAGE(E111:E134)</f>
        <v>0.39631444839720431</v>
      </c>
      <c r="F160" s="3">
        <f t="shared" ca="1" si="20"/>
        <v>0.24480750097179738</v>
      </c>
      <c r="G160" s="3">
        <f t="shared" ca="1" si="20"/>
        <v>9.0521083315013864E-2</v>
      </c>
      <c r="H160" s="3">
        <f t="shared" ca="1" si="20"/>
        <v>3.8803512551317927E-2</v>
      </c>
      <c r="I160" s="3">
        <f t="shared" ca="1" si="20"/>
        <v>3.9669448325204644E-2</v>
      </c>
      <c r="J160" s="3">
        <f t="shared" ca="1" si="20"/>
        <v>3.0308964327393415E-2</v>
      </c>
      <c r="K160" s="3">
        <f t="shared" ca="1" si="20"/>
        <v>2.1805031126793047E-2</v>
      </c>
      <c r="L160" s="3">
        <f t="shared" ca="1" si="20"/>
        <v>2.8547600218025802E-2</v>
      </c>
      <c r="M160" s="3">
        <f t="shared" ca="1" si="20"/>
        <v>2.6711986679102507E-2</v>
      </c>
      <c r="N160" s="3">
        <f t="shared" ca="1" si="20"/>
        <v>2.2173696215987609E-2</v>
      </c>
      <c r="O160" s="3">
        <f t="shared" ca="1" si="20"/>
        <v>2.5246907713118858E-2</v>
      </c>
      <c r="P160" s="3">
        <f t="shared" ca="1" si="20"/>
        <v>3.8041575639105644E-2</v>
      </c>
      <c r="Q160" s="3">
        <f t="shared" ca="1" si="20"/>
        <v>5.8503925267568264E-2</v>
      </c>
      <c r="R160" s="3">
        <f t="shared" ca="1" si="20"/>
        <v>7.856738841031069E-2</v>
      </c>
      <c r="S160" s="3">
        <f t="shared" ca="1" si="20"/>
        <v>7.2998235502280712E-2</v>
      </c>
      <c r="T160" s="3">
        <f t="shared" ca="1" si="20"/>
        <v>6.5829885810035502E-2</v>
      </c>
      <c r="U160" s="3">
        <f t="shared" ca="1" si="20"/>
        <v>6.4857741805540228E-2</v>
      </c>
      <c r="V160" s="3">
        <f t="shared" ca="1" si="20"/>
        <v>6.3005143850947729E-2</v>
      </c>
      <c r="W160" s="3">
        <f t="shared" ca="1" si="20"/>
        <v>5.9746437720665797E-2</v>
      </c>
    </row>
    <row r="161" spans="2:23">
      <c r="C161" s="1" t="s">
        <v>198</v>
      </c>
      <c r="D161" s="10">
        <f ca="1">AVERAGE(D135:D158)</f>
        <v>0.13718088842564849</v>
      </c>
      <c r="E161" s="3">
        <f t="shared" ref="E161:W161" ca="1" si="21">AVERAGE(E135:E158)</f>
        <v>0.22265500568699612</v>
      </c>
      <c r="F161" s="3">
        <f t="shared" ca="1" si="21"/>
        <v>0.22906009107572578</v>
      </c>
      <c r="G161" s="3">
        <f t="shared" ca="1" si="21"/>
        <v>0.20835050722088347</v>
      </c>
      <c r="H161" s="3">
        <f t="shared" ca="1" si="21"/>
        <v>0.16644234902035812</v>
      </c>
      <c r="I161" s="3">
        <f t="shared" ca="1" si="21"/>
        <v>0.18756774118331224</v>
      </c>
      <c r="J161" s="3">
        <f t="shared" ca="1" si="21"/>
        <v>0.22969932201831841</v>
      </c>
      <c r="K161" s="3">
        <f t="shared" ca="1" si="21"/>
        <v>0.20139427644891192</v>
      </c>
      <c r="L161" s="3">
        <f t="shared" ca="1" si="21"/>
        <v>0.15064395969255603</v>
      </c>
      <c r="M161" s="3">
        <f t="shared" ca="1" si="21"/>
        <v>0.1669613594485698</v>
      </c>
      <c r="N161" s="3">
        <f t="shared" ca="1" si="21"/>
        <v>0.22275444513608753</v>
      </c>
      <c r="O161" s="3">
        <f t="shared" ca="1" si="21"/>
        <v>0.28408940058685611</v>
      </c>
      <c r="P161" s="3">
        <f t="shared" ca="1" si="21"/>
        <v>0.29656832709690506</v>
      </c>
      <c r="Q161" s="3">
        <f t="shared" ca="1" si="21"/>
        <v>0.29189391922571989</v>
      </c>
      <c r="R161" s="3">
        <f t="shared" ca="1" si="21"/>
        <v>0.29310769924268848</v>
      </c>
      <c r="S161" s="3">
        <f t="shared" ca="1" si="21"/>
        <v>0.29312803258638076</v>
      </c>
      <c r="T161" s="3">
        <f t="shared" ca="1" si="21"/>
        <v>0.26051135677977461</v>
      </c>
      <c r="U161" s="3">
        <f t="shared" ca="1" si="21"/>
        <v>0.21823792920722204</v>
      </c>
      <c r="V161" s="3">
        <f t="shared" ca="1" si="21"/>
        <v>0.20678803756827266</v>
      </c>
      <c r="W161" s="3">
        <f t="shared" ca="1" si="21"/>
        <v>0.22495511033141111</v>
      </c>
    </row>
    <row r="162" spans="2:23">
      <c r="C162" s="1" t="s">
        <v>16</v>
      </c>
      <c r="D162" s="3">
        <f ca="1">IF(D165&gt;0,TINV(TTEST(D111:D134,D135:D158,2,2),46),-TINV(TTEST(D111:D134,D135:D158,2,2),46))</f>
        <v>5.772201512934604</v>
      </c>
      <c r="E162" s="3">
        <f t="shared" ref="E162:V162" ca="1" si="22">IF(E165&gt;0,TINV(TTEST(E111:E134,E135:E158,2,2),46),-TINV(TTEST(E111:E134,E135:E158,2,2),46))</f>
        <v>5.1143773734016342</v>
      </c>
      <c r="F162" s="3">
        <f t="shared" ca="1" si="22"/>
        <v>0.4968937433314311</v>
      </c>
      <c r="G162" s="3">
        <f t="shared" ca="1" si="22"/>
        <v>-3.4990605225296036</v>
      </c>
      <c r="H162" s="3">
        <f t="shared" ca="1" si="22"/>
        <v>-4.6980403550410941</v>
      </c>
      <c r="I162" s="3">
        <f t="shared" ca="1" si="22"/>
        <v>-4.7613156995846158</v>
      </c>
      <c r="J162" s="3">
        <f t="shared" ca="1" si="22"/>
        <v>-4.9203734410192741</v>
      </c>
      <c r="K162" s="3">
        <f t="shared" ca="1" si="22"/>
        <v>-5.3661254450988682</v>
      </c>
      <c r="L162" s="3">
        <f t="shared" ca="1" si="22"/>
        <v>-4.3583591441659273</v>
      </c>
      <c r="M162" s="3">
        <f t="shared" ca="1" si="22"/>
        <v>-4.1495044791291189</v>
      </c>
      <c r="N162" s="3">
        <f t="shared" ca="1" si="22"/>
        <v>-5.6995087977019327</v>
      </c>
      <c r="O162" s="3">
        <f t="shared" ca="1" si="22"/>
        <v>-7.4293065621283692</v>
      </c>
      <c r="P162" s="3">
        <f t="shared" ca="1" si="22"/>
        <v>-9.0702635360650667</v>
      </c>
      <c r="Q162" s="3">
        <f t="shared" ca="1" si="22"/>
        <v>-7.4010468664859861</v>
      </c>
      <c r="R162" s="3">
        <f t="shared" ca="1" si="22"/>
        <v>-6.0024572088153558</v>
      </c>
      <c r="S162" s="3">
        <f t="shared" ca="1" si="22"/>
        <v>-5.7757611407057272</v>
      </c>
      <c r="T162" s="3">
        <f t="shared" ca="1" si="22"/>
        <v>-4.0776667335468524</v>
      </c>
      <c r="U162" s="3">
        <f t="shared" ca="1" si="22"/>
        <v>-3.3363272692637214</v>
      </c>
      <c r="V162" s="3">
        <f t="shared" ca="1" si="22"/>
        <v>-4.9852536198053059</v>
      </c>
      <c r="W162" s="3">
        <f ca="1">IF(W165&gt;0,TINV(TTEST(W111:W134,W135:W158,2,2),46),-TINV(TTEST(W111:W134,W135:W158,2,2),46))</f>
        <v>-3.8907820082743738</v>
      </c>
    </row>
    <row r="163" spans="2:23">
      <c r="B163" s="1" t="s">
        <v>199</v>
      </c>
      <c r="C163" s="1" t="s">
        <v>0</v>
      </c>
      <c r="D163" s="3">
        <f ca="1">STDEV(D111:D134)/SQRT(COUNT(D111:D134))</f>
        <v>1.6369481586626614E-2</v>
      </c>
      <c r="E163" s="3">
        <f t="shared" ref="E163:W163" ca="1" si="23">STDEV(E111:E134)/SQRT(COUNT(E111:E134))</f>
        <v>1.8231475211982352E-2</v>
      </c>
      <c r="F163" s="3">
        <f t="shared" ca="1" si="23"/>
        <v>1.4780237142499292E-2</v>
      </c>
      <c r="G163" s="3">
        <f t="shared" ca="1" si="23"/>
        <v>1.2825135341528689E-2</v>
      </c>
      <c r="H163" s="3">
        <f t="shared" ca="1" si="23"/>
        <v>1.0229816309945454E-2</v>
      </c>
      <c r="I163" s="3">
        <f t="shared" ca="1" si="23"/>
        <v>1.0797176209785719E-2</v>
      </c>
      <c r="J163" s="3">
        <f t="shared" ca="1" si="23"/>
        <v>1.2614342985059344E-2</v>
      </c>
      <c r="K163" s="3">
        <f t="shared" ca="1" si="23"/>
        <v>1.130230835767957E-2</v>
      </c>
      <c r="L163" s="3">
        <f t="shared" ca="1" si="23"/>
        <v>9.8287785226373291E-3</v>
      </c>
      <c r="M163" s="3">
        <f t="shared" ca="1" si="23"/>
        <v>1.1917347091304315E-2</v>
      </c>
      <c r="N163" s="3">
        <f t="shared" ca="1" si="23"/>
        <v>1.2683678180581418E-2</v>
      </c>
      <c r="O163" s="3">
        <f t="shared" ca="1" si="23"/>
        <v>1.1465546742225606E-2</v>
      </c>
      <c r="P163" s="3">
        <f t="shared" ca="1" si="23"/>
        <v>1.0299592379923407E-2</v>
      </c>
      <c r="Q163" s="3">
        <f t="shared" ca="1" si="23"/>
        <v>7.5135605445597817E-3</v>
      </c>
      <c r="R163" s="3">
        <f t="shared" ca="1" si="23"/>
        <v>1.0632238674675344E-2</v>
      </c>
      <c r="S163" s="3">
        <f t="shared" ca="1" si="23"/>
        <v>1.5702563360017689E-2</v>
      </c>
      <c r="T163" s="3">
        <f t="shared" ca="1" si="23"/>
        <v>1.5444330628999E-2</v>
      </c>
      <c r="U163" s="3">
        <f t="shared" ca="1" si="23"/>
        <v>1.4405532286052777E-2</v>
      </c>
      <c r="V163" s="3">
        <f t="shared" ca="1" si="23"/>
        <v>1.1153084181786536E-2</v>
      </c>
      <c r="W163" s="3">
        <f t="shared" ca="1" si="23"/>
        <v>1.6091054756821183E-2</v>
      </c>
    </row>
    <row r="164" spans="2:23">
      <c r="C164" s="1" t="s">
        <v>198</v>
      </c>
      <c r="D164" s="3">
        <f ca="1">STDEV(D135:D158)/SQRT(COUNT(D135:D158))</f>
        <v>2.6855957997812454E-2</v>
      </c>
      <c r="E164" s="3">
        <f t="shared" ref="E164:W164" ca="1" si="24">STDEV(E135:E158)/SQRT(COUNT(E135:E158))</f>
        <v>2.8645512995284714E-2</v>
      </c>
      <c r="F164" s="3">
        <f t="shared" ca="1" si="24"/>
        <v>2.8034064127235334E-2</v>
      </c>
      <c r="G164" s="3">
        <f t="shared" ca="1" si="24"/>
        <v>3.1136695827773737E-2</v>
      </c>
      <c r="H164" s="3">
        <f t="shared" ca="1" si="24"/>
        <v>2.5169023031183558E-2</v>
      </c>
      <c r="I164" s="3">
        <f t="shared" ca="1" si="24"/>
        <v>2.9125571234250965E-2</v>
      </c>
      <c r="J164" s="3">
        <f t="shared" ca="1" si="24"/>
        <v>3.8510075170446426E-2</v>
      </c>
      <c r="K164" s="3">
        <f t="shared" ca="1" si="24"/>
        <v>3.1500983287491041E-2</v>
      </c>
      <c r="L164" s="3">
        <f t="shared" ca="1" si="24"/>
        <v>2.6233487111335208E-2</v>
      </c>
      <c r="M164" s="3">
        <f t="shared" ca="1" si="24"/>
        <v>3.162836783810824E-2</v>
      </c>
      <c r="N164" s="3">
        <f t="shared" ca="1" si="24"/>
        <v>3.2827519936280698E-2</v>
      </c>
      <c r="O164" s="3">
        <f t="shared" ca="1" si="24"/>
        <v>3.2900121207637585E-2</v>
      </c>
      <c r="P164" s="3">
        <f t="shared" ca="1" si="24"/>
        <v>2.657669541097386E-2</v>
      </c>
      <c r="Q164" s="3">
        <f t="shared" ca="1" si="24"/>
        <v>3.0626547761209506E-2</v>
      </c>
      <c r="R164" s="3">
        <f t="shared" ca="1" si="24"/>
        <v>3.4124065466612293E-2</v>
      </c>
      <c r="S164" s="3">
        <f t="shared" ca="1" si="24"/>
        <v>3.4727606963074899E-2</v>
      </c>
      <c r="T164" s="3">
        <f t="shared" ca="1" si="24"/>
        <v>4.5176322806799354E-2</v>
      </c>
      <c r="U164" s="3">
        <f t="shared" ca="1" si="24"/>
        <v>4.3657481639650261E-2</v>
      </c>
      <c r="V164" s="3">
        <f t="shared" ca="1" si="24"/>
        <v>2.659791254390274E-2</v>
      </c>
      <c r="W164" s="3">
        <f t="shared" ca="1" si="24"/>
        <v>3.92945544683026E-2</v>
      </c>
    </row>
    <row r="165" spans="2:23">
      <c r="C165" s="1" t="s">
        <v>110</v>
      </c>
      <c r="D165" s="2">
        <f ca="1">D160-D161</f>
        <v>0.18154490564309447</v>
      </c>
      <c r="E165" s="2">
        <f t="shared" ref="E165:W165" ca="1" si="25">E160-E161</f>
        <v>0.1736594427102082</v>
      </c>
      <c r="F165" s="2">
        <f t="shared" ca="1" si="25"/>
        <v>1.5747409896071596E-2</v>
      </c>
      <c r="G165" s="2">
        <f t="shared" ca="1" si="25"/>
        <v>-0.1178294239058696</v>
      </c>
      <c r="H165" s="2">
        <f t="shared" ca="1" si="25"/>
        <v>-0.1276388364690402</v>
      </c>
      <c r="I165" s="2">
        <f t="shared" ca="1" si="25"/>
        <v>-0.1478982928581076</v>
      </c>
      <c r="J165" s="2">
        <f t="shared" ca="1" si="25"/>
        <v>-0.199390357690925</v>
      </c>
      <c r="K165" s="2">
        <f t="shared" ca="1" si="25"/>
        <v>-0.17958924532211887</v>
      </c>
      <c r="L165" s="2">
        <f t="shared" ca="1" si="25"/>
        <v>-0.12209635947453024</v>
      </c>
      <c r="M165" s="2">
        <f t="shared" ca="1" si="25"/>
        <v>-0.14024937276946728</v>
      </c>
      <c r="N165" s="2">
        <f t="shared" ca="1" si="25"/>
        <v>-0.20058074892009992</v>
      </c>
      <c r="O165" s="2">
        <f t="shared" ca="1" si="25"/>
        <v>-0.25884249287373723</v>
      </c>
      <c r="P165" s="2">
        <f t="shared" ca="1" si="25"/>
        <v>-0.25852675145779941</v>
      </c>
      <c r="Q165" s="2">
        <f t="shared" ca="1" si="25"/>
        <v>-0.23338999395815163</v>
      </c>
      <c r="R165" s="2">
        <f t="shared" ca="1" si="25"/>
        <v>-0.21454031083237779</v>
      </c>
      <c r="S165" s="2">
        <f t="shared" ca="1" si="25"/>
        <v>-0.22012979708410005</v>
      </c>
      <c r="T165" s="2">
        <f t="shared" ca="1" si="25"/>
        <v>-0.19468147096973909</v>
      </c>
      <c r="U165" s="2">
        <f t="shared" ca="1" si="25"/>
        <v>-0.1533801874016818</v>
      </c>
      <c r="V165" s="2">
        <f t="shared" ca="1" si="25"/>
        <v>-0.14378289371732494</v>
      </c>
      <c r="W165" s="2">
        <f t="shared" ca="1" si="25"/>
        <v>-0.16520867261074532</v>
      </c>
    </row>
    <row r="167" spans="2:23">
      <c r="B167" s="1" t="s">
        <v>200</v>
      </c>
      <c r="D167" s="1">
        <f ca="1">COVAR(D111:D158,$C111:$C158)/VAR($C111:$C158)</f>
        <v>8.8881360054431674E-2</v>
      </c>
      <c r="E167" s="1">
        <f t="shared" ref="E167:W167" ca="1" si="26">COVAR(E111:E158,$C111:$C158)/VAR($C111:$C158)</f>
        <v>8.5020768826872817E-2</v>
      </c>
      <c r="F167" s="1">
        <f t="shared" ca="1" si="26"/>
        <v>7.7096694282850937E-3</v>
      </c>
      <c r="G167" s="1">
        <f t="shared" ca="1" si="26"/>
        <v>-5.7687322120581988E-2</v>
      </c>
      <c r="H167" s="1">
        <f t="shared" ca="1" si="26"/>
        <v>-6.2489847021300921E-2</v>
      </c>
      <c r="I167" s="1">
        <f t="shared" ca="1" si="26"/>
        <v>-7.2408539211781822E-2</v>
      </c>
      <c r="J167" s="1">
        <f t="shared" ca="1" si="26"/>
        <v>-9.7618195952848694E-2</v>
      </c>
      <c r="K167" s="1">
        <f t="shared" ca="1" si="26"/>
        <v>-8.7923901355620643E-2</v>
      </c>
      <c r="L167" s="1">
        <f t="shared" ca="1" si="26"/>
        <v>-5.9776342659405429E-2</v>
      </c>
      <c r="M167" s="1">
        <f t="shared" ca="1" si="26"/>
        <v>-6.8663755418385042E-2</v>
      </c>
      <c r="N167" s="1">
        <f t="shared" ca="1" si="26"/>
        <v>-9.8200991658798933E-2</v>
      </c>
      <c r="O167" s="1">
        <f t="shared" ca="1" si="26"/>
        <v>-0.12672497046943393</v>
      </c>
      <c r="P167" s="1">
        <f t="shared" ca="1" si="26"/>
        <v>-0.12657038873454765</v>
      </c>
      <c r="Q167" s="1">
        <f t="shared" ca="1" si="26"/>
        <v>-0.11426385120867845</v>
      </c>
      <c r="R167" s="1">
        <f t="shared" ca="1" si="26"/>
        <v>-0.10503536051168495</v>
      </c>
      <c r="S167" s="1">
        <f t="shared" ca="1" si="26"/>
        <v>-0.10777187982242402</v>
      </c>
      <c r="T167" s="1">
        <f t="shared" ca="1" si="26"/>
        <v>-9.5312803495601534E-2</v>
      </c>
      <c r="U167" s="1">
        <f t="shared" ca="1" si="26"/>
        <v>-7.5092383415406708E-2</v>
      </c>
      <c r="V167" s="1">
        <f t="shared" ca="1" si="26"/>
        <v>-7.039370838244037E-2</v>
      </c>
      <c r="W167" s="1">
        <f t="shared" ca="1" si="26"/>
        <v>-8.088341263234404E-2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1.7000000000000001E-2</v>
      </c>
      <c r="E1">
        <v>3.5000000000000003E-2</v>
      </c>
      <c r="F1">
        <v>0.158</v>
      </c>
      <c r="G1">
        <v>1.7999999999999999E-2</v>
      </c>
      <c r="H1">
        <v>6.6000000000000003E-2</v>
      </c>
      <c r="I1">
        <v>0.58199999999999996</v>
      </c>
      <c r="J1">
        <v>0.02</v>
      </c>
      <c r="K1">
        <v>1.4E-2</v>
      </c>
      <c r="L1">
        <v>6.7000000000000004E-2</v>
      </c>
      <c r="M1">
        <v>5.0000000000000001E-3</v>
      </c>
      <c r="N1">
        <v>3.6999999999999998E-2</v>
      </c>
      <c r="O1">
        <v>2E-3</v>
      </c>
      <c r="P1">
        <v>3.0000000000000001E-3</v>
      </c>
      <c r="Q1">
        <v>6.0000000000000001E-3</v>
      </c>
      <c r="R1">
        <v>0.112</v>
      </c>
      <c r="S1">
        <v>0.94199999999999995</v>
      </c>
      <c r="T1">
        <v>6.4000000000000001E-2</v>
      </c>
      <c r="U1">
        <v>1.6E-2</v>
      </c>
      <c r="V1">
        <v>1.9E-2</v>
      </c>
      <c r="W1">
        <v>0.1</v>
      </c>
      <c r="Z1" s="1">
        <f>AVERAGE(D1:M1)</f>
        <v>9.820000000000001E-2</v>
      </c>
      <c r="AA1" s="1">
        <f>AVERAGE(N1:W1)</f>
        <v>0.13009999999999999</v>
      </c>
    </row>
    <row r="2" spans="1:27">
      <c r="A2">
        <v>1</v>
      </c>
      <c r="B2" t="s">
        <v>149</v>
      </c>
      <c r="C2">
        <v>30</v>
      </c>
      <c r="D2">
        <v>1.7000000000000001E-2</v>
      </c>
      <c r="E2">
        <v>2.8000000000000001E-2</v>
      </c>
      <c r="F2">
        <v>0.152</v>
      </c>
      <c r="G2">
        <v>1.7000000000000001E-2</v>
      </c>
      <c r="H2">
        <v>6.5000000000000002E-2</v>
      </c>
      <c r="I2">
        <v>2.3E-2</v>
      </c>
      <c r="J2">
        <v>8.9999999999999993E-3</v>
      </c>
      <c r="K2">
        <v>4.0000000000000001E-3</v>
      </c>
      <c r="L2">
        <v>4.2999999999999997E-2</v>
      </c>
      <c r="M2">
        <v>1.9E-2</v>
      </c>
      <c r="N2">
        <v>2.5999999999999999E-2</v>
      </c>
      <c r="O2">
        <v>2E-3</v>
      </c>
      <c r="P2">
        <v>3.0000000000000001E-3</v>
      </c>
      <c r="Q2">
        <v>2.8000000000000001E-2</v>
      </c>
      <c r="R2">
        <v>0.30399999999999999</v>
      </c>
      <c r="S2">
        <v>0.95699999999999996</v>
      </c>
      <c r="T2">
        <v>4.0000000000000001E-3</v>
      </c>
      <c r="U2">
        <v>1.4999999999999999E-2</v>
      </c>
      <c r="V2">
        <v>5.0000000000000001E-3</v>
      </c>
      <c r="W2">
        <v>6.9000000000000006E-2</v>
      </c>
      <c r="Z2" s="1">
        <f t="shared" ref="Z2:Z48" si="0">AVERAGE(D2:M2)</f>
        <v>3.7700000000000004E-2</v>
      </c>
      <c r="AA2" s="1">
        <f t="shared" ref="AA2:AA48" si="1">AVERAGE(N2:W2)</f>
        <v>0.14129999999999995</v>
      </c>
    </row>
    <row r="3" spans="1:27">
      <c r="A3">
        <v>2</v>
      </c>
      <c r="B3" t="s">
        <v>150</v>
      </c>
      <c r="C3">
        <v>30</v>
      </c>
      <c r="D3">
        <v>2.1000000000000001E-2</v>
      </c>
      <c r="E3">
        <v>4.1000000000000002E-2</v>
      </c>
      <c r="F3">
        <v>0.309</v>
      </c>
      <c r="G3">
        <v>2.1999999999999999E-2</v>
      </c>
      <c r="H3">
        <v>8.6999999999999994E-2</v>
      </c>
      <c r="I3">
        <v>8.0000000000000002E-3</v>
      </c>
      <c r="J3">
        <v>4.0000000000000001E-3</v>
      </c>
      <c r="K3">
        <v>4.3999999999999997E-2</v>
      </c>
      <c r="L3">
        <v>0.155</v>
      </c>
      <c r="M3">
        <v>2.5999999999999999E-2</v>
      </c>
      <c r="N3">
        <v>4.5999999999999999E-2</v>
      </c>
      <c r="O3">
        <v>2E-3</v>
      </c>
      <c r="P3">
        <v>3.0000000000000001E-3</v>
      </c>
      <c r="Q3">
        <v>4.0000000000000001E-3</v>
      </c>
      <c r="R3">
        <v>0.157</v>
      </c>
      <c r="S3">
        <v>0.99199999999999999</v>
      </c>
      <c r="T3">
        <v>4.0000000000000001E-3</v>
      </c>
      <c r="U3">
        <v>1.9E-2</v>
      </c>
      <c r="V3">
        <v>3.0000000000000001E-3</v>
      </c>
      <c r="W3">
        <v>0.14199999999999999</v>
      </c>
      <c r="Z3" s="1">
        <f t="shared" si="0"/>
        <v>7.1700000000000014E-2</v>
      </c>
      <c r="AA3" s="1">
        <f t="shared" si="1"/>
        <v>0.13719999999999996</v>
      </c>
    </row>
    <row r="4" spans="1:27">
      <c r="A4">
        <v>3</v>
      </c>
      <c r="B4" t="s">
        <v>151</v>
      </c>
      <c r="C4">
        <v>30</v>
      </c>
      <c r="D4">
        <v>1.7999999999999999E-2</v>
      </c>
      <c r="E4">
        <v>3.9E-2</v>
      </c>
      <c r="F4">
        <v>0.38300000000000001</v>
      </c>
      <c r="G4">
        <v>1.9E-2</v>
      </c>
      <c r="H4">
        <v>9.8000000000000004E-2</v>
      </c>
      <c r="I4">
        <v>1.6E-2</v>
      </c>
      <c r="J4">
        <v>8.9999999999999993E-3</v>
      </c>
      <c r="K4">
        <v>8.8999999999999996E-2</v>
      </c>
      <c r="L4">
        <v>4.2000000000000003E-2</v>
      </c>
      <c r="M4">
        <v>0.11600000000000001</v>
      </c>
      <c r="N4">
        <v>6.9000000000000006E-2</v>
      </c>
      <c r="O4">
        <v>8.0000000000000002E-3</v>
      </c>
      <c r="P4">
        <v>5.0000000000000001E-3</v>
      </c>
      <c r="Q4">
        <v>7.0000000000000001E-3</v>
      </c>
      <c r="R4">
        <v>0.11600000000000001</v>
      </c>
      <c r="S4">
        <v>0.91100000000000003</v>
      </c>
      <c r="T4">
        <v>0.14899999999999999</v>
      </c>
      <c r="U4">
        <v>1.7000000000000001E-2</v>
      </c>
      <c r="V4">
        <v>3.7999999999999999E-2</v>
      </c>
      <c r="W4">
        <v>0.10299999999999999</v>
      </c>
      <c r="Z4" s="1">
        <f t="shared" si="0"/>
        <v>8.2900000000000001E-2</v>
      </c>
      <c r="AA4" s="1">
        <f t="shared" si="1"/>
        <v>0.14230000000000001</v>
      </c>
    </row>
    <row r="5" spans="1:27">
      <c r="A5">
        <v>4</v>
      </c>
      <c r="B5" t="s">
        <v>152</v>
      </c>
      <c r="C5">
        <v>30</v>
      </c>
      <c r="D5">
        <v>1.7000000000000001E-2</v>
      </c>
      <c r="E5">
        <v>2.4E-2</v>
      </c>
      <c r="F5">
        <v>0.124</v>
      </c>
      <c r="G5">
        <v>1.7999999999999999E-2</v>
      </c>
      <c r="H5">
        <v>7.5999999999999998E-2</v>
      </c>
      <c r="I5">
        <v>1.9E-2</v>
      </c>
      <c r="J5">
        <v>1.9E-2</v>
      </c>
      <c r="K5">
        <v>2E-3</v>
      </c>
      <c r="L5">
        <v>0.20399999999999999</v>
      </c>
      <c r="M5">
        <v>0.63900000000000001</v>
      </c>
      <c r="N5">
        <v>2.5999999999999999E-2</v>
      </c>
      <c r="O5">
        <v>2E-3</v>
      </c>
      <c r="P5">
        <v>5.0000000000000001E-3</v>
      </c>
      <c r="Q5">
        <v>6.0000000000000001E-3</v>
      </c>
      <c r="R5">
        <v>7.5999999999999998E-2</v>
      </c>
      <c r="S5">
        <v>0.99399999999999999</v>
      </c>
      <c r="T5">
        <v>5.0000000000000001E-3</v>
      </c>
      <c r="U5">
        <v>1.4E-2</v>
      </c>
      <c r="V5">
        <v>2E-3</v>
      </c>
      <c r="W5">
        <v>6.7000000000000004E-2</v>
      </c>
      <c r="Z5" s="1">
        <f t="shared" si="0"/>
        <v>0.1142</v>
      </c>
      <c r="AA5" s="1">
        <f t="shared" si="1"/>
        <v>0.11969999999999999</v>
      </c>
    </row>
    <row r="6" spans="1:27">
      <c r="A6">
        <v>5</v>
      </c>
      <c r="B6" t="s">
        <v>153</v>
      </c>
      <c r="C6">
        <v>30</v>
      </c>
      <c r="D6">
        <v>1.7999999999999999E-2</v>
      </c>
      <c r="E6">
        <v>3.5999999999999997E-2</v>
      </c>
      <c r="F6">
        <v>0.19900000000000001</v>
      </c>
      <c r="G6">
        <v>1.9E-2</v>
      </c>
      <c r="H6">
        <v>0.08</v>
      </c>
      <c r="I6">
        <v>8.3000000000000004E-2</v>
      </c>
      <c r="J6">
        <v>1.4999999999999999E-2</v>
      </c>
      <c r="K6">
        <v>4.0000000000000001E-3</v>
      </c>
      <c r="L6">
        <v>7.9000000000000001E-2</v>
      </c>
      <c r="M6">
        <v>5.0000000000000001E-3</v>
      </c>
      <c r="N6">
        <v>4.1000000000000002E-2</v>
      </c>
      <c r="O6">
        <v>3.0000000000000001E-3</v>
      </c>
      <c r="P6">
        <v>8.0000000000000002E-3</v>
      </c>
      <c r="Q6">
        <v>8.0000000000000002E-3</v>
      </c>
      <c r="R6">
        <v>0.26900000000000002</v>
      </c>
      <c r="S6">
        <v>0.98</v>
      </c>
      <c r="T6">
        <v>6.4000000000000001E-2</v>
      </c>
      <c r="U6">
        <v>1.7000000000000001E-2</v>
      </c>
      <c r="V6">
        <v>3.7999999999999999E-2</v>
      </c>
      <c r="W6">
        <v>0.109</v>
      </c>
      <c r="Z6" s="1">
        <f t="shared" si="0"/>
        <v>5.3800000000000001E-2</v>
      </c>
      <c r="AA6" s="1">
        <f t="shared" si="1"/>
        <v>0.1537</v>
      </c>
    </row>
    <row r="7" spans="1:27">
      <c r="A7">
        <v>6</v>
      </c>
      <c r="B7" t="s">
        <v>154</v>
      </c>
      <c r="C7">
        <v>30</v>
      </c>
      <c r="D7">
        <v>1.9E-2</v>
      </c>
      <c r="E7">
        <v>2.5000000000000001E-2</v>
      </c>
      <c r="F7">
        <v>0.11899999999999999</v>
      </c>
      <c r="G7">
        <v>0.02</v>
      </c>
      <c r="H7">
        <v>4.4999999999999998E-2</v>
      </c>
      <c r="I7">
        <v>3.5000000000000003E-2</v>
      </c>
      <c r="J7">
        <v>0.255</v>
      </c>
      <c r="K7">
        <v>3.0000000000000001E-3</v>
      </c>
      <c r="L7">
        <v>0.35199999999999998</v>
      </c>
      <c r="M7">
        <v>1.6E-2</v>
      </c>
      <c r="N7">
        <v>1.7999999999999999E-2</v>
      </c>
      <c r="O7">
        <v>2E-3</v>
      </c>
      <c r="P7">
        <v>0.01</v>
      </c>
      <c r="Q7">
        <v>1.2E-2</v>
      </c>
      <c r="R7">
        <v>0.318</v>
      </c>
      <c r="S7">
        <v>0.90200000000000002</v>
      </c>
      <c r="T7">
        <v>0.35499999999999998</v>
      </c>
      <c r="U7">
        <v>1.6E-2</v>
      </c>
      <c r="V7">
        <v>8.0000000000000002E-3</v>
      </c>
      <c r="W7">
        <v>6.3E-2</v>
      </c>
      <c r="Z7" s="1">
        <f t="shared" si="0"/>
        <v>8.8900000000000007E-2</v>
      </c>
      <c r="AA7" s="1">
        <f t="shared" si="1"/>
        <v>0.1704</v>
      </c>
    </row>
    <row r="8" spans="1:27">
      <c r="A8">
        <v>7</v>
      </c>
      <c r="B8" t="s">
        <v>155</v>
      </c>
      <c r="C8">
        <v>30</v>
      </c>
      <c r="D8">
        <v>1.9E-2</v>
      </c>
      <c r="E8">
        <v>3.7999999999999999E-2</v>
      </c>
      <c r="F8">
        <v>0.13200000000000001</v>
      </c>
      <c r="G8">
        <v>1.9E-2</v>
      </c>
      <c r="H8">
        <v>7.8E-2</v>
      </c>
      <c r="I8">
        <v>6.0000000000000001E-3</v>
      </c>
      <c r="J8">
        <v>6.4000000000000001E-2</v>
      </c>
      <c r="K8">
        <v>1.2E-2</v>
      </c>
      <c r="L8">
        <v>0.25700000000000001</v>
      </c>
      <c r="M8">
        <v>8.9999999999999993E-3</v>
      </c>
      <c r="N8">
        <v>2.9000000000000001E-2</v>
      </c>
      <c r="O8">
        <v>1E-3</v>
      </c>
      <c r="P8">
        <v>2E-3</v>
      </c>
      <c r="Q8">
        <v>1.4999999999999999E-2</v>
      </c>
      <c r="R8">
        <v>0.16400000000000001</v>
      </c>
      <c r="S8">
        <v>0.96599999999999997</v>
      </c>
      <c r="T8">
        <v>3.6999999999999998E-2</v>
      </c>
      <c r="U8">
        <v>1.6E-2</v>
      </c>
      <c r="V8">
        <v>8.0000000000000002E-3</v>
      </c>
      <c r="W8">
        <v>0.11899999999999999</v>
      </c>
      <c r="Z8" s="1">
        <f t="shared" si="0"/>
        <v>6.3399999999999998E-2</v>
      </c>
      <c r="AA8" s="1">
        <f t="shared" si="1"/>
        <v>0.13569999999999999</v>
      </c>
    </row>
    <row r="9" spans="1:27">
      <c r="A9">
        <v>8</v>
      </c>
      <c r="B9" t="s">
        <v>156</v>
      </c>
      <c r="C9">
        <v>30</v>
      </c>
      <c r="D9">
        <v>1.9E-2</v>
      </c>
      <c r="E9">
        <v>3.1E-2</v>
      </c>
      <c r="F9">
        <v>0.20300000000000001</v>
      </c>
      <c r="G9">
        <v>1.9E-2</v>
      </c>
      <c r="H9">
        <v>5.5E-2</v>
      </c>
      <c r="I9">
        <v>4.0000000000000001E-3</v>
      </c>
      <c r="J9">
        <v>0.11600000000000001</v>
      </c>
      <c r="K9">
        <v>3.0000000000000001E-3</v>
      </c>
      <c r="L9">
        <v>3.5999999999999997E-2</v>
      </c>
      <c r="M9">
        <v>2.3E-2</v>
      </c>
      <c r="N9">
        <v>2.1000000000000001E-2</v>
      </c>
      <c r="O9">
        <v>2E-3</v>
      </c>
      <c r="P9">
        <v>2E-3</v>
      </c>
      <c r="Q9">
        <v>5.5E-2</v>
      </c>
      <c r="R9">
        <v>0.317</v>
      </c>
      <c r="S9">
        <v>0.93200000000000005</v>
      </c>
      <c r="T9">
        <v>8.0000000000000002E-3</v>
      </c>
      <c r="U9">
        <v>1.7000000000000001E-2</v>
      </c>
      <c r="V9">
        <v>8.9999999999999993E-3</v>
      </c>
      <c r="W9">
        <v>0.13</v>
      </c>
      <c r="Z9" s="1">
        <f t="shared" si="0"/>
        <v>5.0900000000000001E-2</v>
      </c>
      <c r="AA9" s="1">
        <f t="shared" si="1"/>
        <v>0.14929999999999999</v>
      </c>
    </row>
    <row r="10" spans="1:27">
      <c r="A10">
        <v>9</v>
      </c>
      <c r="B10" t="s">
        <v>157</v>
      </c>
      <c r="C10">
        <v>30</v>
      </c>
      <c r="D10">
        <v>1.7000000000000001E-2</v>
      </c>
      <c r="E10">
        <v>3.4000000000000002E-2</v>
      </c>
      <c r="F10">
        <v>0.108</v>
      </c>
      <c r="G10">
        <v>1.7999999999999999E-2</v>
      </c>
      <c r="H10">
        <v>6.2E-2</v>
      </c>
      <c r="I10">
        <v>1.2999999999999999E-2</v>
      </c>
      <c r="J10">
        <v>0.161</v>
      </c>
      <c r="K10">
        <v>4.0000000000000001E-3</v>
      </c>
      <c r="L10">
        <v>0.10199999999999999</v>
      </c>
      <c r="M10">
        <v>5.0000000000000001E-3</v>
      </c>
      <c r="N10">
        <v>2.4E-2</v>
      </c>
      <c r="O10">
        <v>2E-3</v>
      </c>
      <c r="P10">
        <v>2E-3</v>
      </c>
      <c r="Q10">
        <v>1.4999999999999999E-2</v>
      </c>
      <c r="R10">
        <v>0.29199999999999998</v>
      </c>
      <c r="S10">
        <v>0.92</v>
      </c>
      <c r="T10">
        <v>7.4999999999999997E-2</v>
      </c>
      <c r="U10">
        <v>1.6E-2</v>
      </c>
      <c r="V10">
        <v>1.4E-2</v>
      </c>
      <c r="W10">
        <v>9.9000000000000005E-2</v>
      </c>
      <c r="Z10" s="1">
        <f t="shared" si="0"/>
        <v>5.2400000000000002E-2</v>
      </c>
      <c r="AA10" s="1">
        <f t="shared" si="1"/>
        <v>0.14589999999999997</v>
      </c>
    </row>
    <row r="11" spans="1:27">
      <c r="A11">
        <v>10</v>
      </c>
      <c r="B11" t="s">
        <v>158</v>
      </c>
      <c r="C11">
        <v>30</v>
      </c>
      <c r="D11">
        <v>1.4999999999999999E-2</v>
      </c>
      <c r="E11">
        <v>0.03</v>
      </c>
      <c r="F11">
        <v>9.2999999999999999E-2</v>
      </c>
      <c r="G11">
        <v>1.4999999999999999E-2</v>
      </c>
      <c r="H11">
        <v>0.14000000000000001</v>
      </c>
      <c r="I11">
        <v>0.23899999999999999</v>
      </c>
      <c r="J11">
        <v>0.01</v>
      </c>
      <c r="K11">
        <v>7.0000000000000001E-3</v>
      </c>
      <c r="L11">
        <v>0.96299999999999997</v>
      </c>
      <c r="M11">
        <v>7.0000000000000001E-3</v>
      </c>
      <c r="N11">
        <v>2.3E-2</v>
      </c>
      <c r="O11">
        <v>7.0000000000000001E-3</v>
      </c>
      <c r="P11">
        <v>1.7000000000000001E-2</v>
      </c>
      <c r="Q11">
        <v>5.0000000000000001E-3</v>
      </c>
      <c r="R11">
        <v>0.182</v>
      </c>
      <c r="S11">
        <v>0.98699999999999999</v>
      </c>
      <c r="T11">
        <v>3.5000000000000003E-2</v>
      </c>
      <c r="U11">
        <v>1.2999999999999999E-2</v>
      </c>
      <c r="V11">
        <v>6.0000000000000001E-3</v>
      </c>
      <c r="W11">
        <v>0.14499999999999999</v>
      </c>
      <c r="Z11" s="1">
        <f t="shared" si="0"/>
        <v>0.15189999999999998</v>
      </c>
      <c r="AA11" s="1">
        <f t="shared" si="1"/>
        <v>0.14199999999999999</v>
      </c>
    </row>
    <row r="12" spans="1:27">
      <c r="A12">
        <v>11</v>
      </c>
      <c r="B12" t="s">
        <v>159</v>
      </c>
      <c r="C12">
        <v>30</v>
      </c>
      <c r="D12">
        <v>1.9E-2</v>
      </c>
      <c r="E12">
        <v>3.4000000000000002E-2</v>
      </c>
      <c r="F12">
        <v>0.109</v>
      </c>
      <c r="G12">
        <v>1.9E-2</v>
      </c>
      <c r="H12">
        <v>0.105</v>
      </c>
      <c r="I12">
        <v>5.0000000000000001E-3</v>
      </c>
      <c r="J12">
        <v>3.0000000000000001E-3</v>
      </c>
      <c r="K12">
        <v>1.2999999999999999E-2</v>
      </c>
      <c r="L12">
        <v>0.81499999999999995</v>
      </c>
      <c r="M12">
        <v>5.1999999999999998E-2</v>
      </c>
      <c r="N12">
        <v>2.9000000000000001E-2</v>
      </c>
      <c r="O12">
        <v>2E-3</v>
      </c>
      <c r="P12">
        <v>2E-3</v>
      </c>
      <c r="Q12">
        <v>5.0000000000000001E-3</v>
      </c>
      <c r="R12">
        <v>8.8999999999999996E-2</v>
      </c>
      <c r="S12">
        <v>0.97199999999999998</v>
      </c>
      <c r="T12">
        <v>4.1000000000000002E-2</v>
      </c>
      <c r="U12">
        <v>1.6E-2</v>
      </c>
      <c r="V12">
        <v>4.0000000000000001E-3</v>
      </c>
      <c r="W12">
        <v>9.5000000000000001E-2</v>
      </c>
      <c r="Z12" s="1">
        <f t="shared" si="0"/>
        <v>0.11739999999999999</v>
      </c>
      <c r="AA12" s="1">
        <f t="shared" si="1"/>
        <v>0.1255</v>
      </c>
    </row>
    <row r="13" spans="1:27">
      <c r="A13">
        <v>12</v>
      </c>
      <c r="B13" t="s">
        <v>160</v>
      </c>
      <c r="C13">
        <v>30</v>
      </c>
      <c r="D13">
        <v>1.7000000000000001E-2</v>
      </c>
      <c r="E13">
        <v>2.5999999999999999E-2</v>
      </c>
      <c r="F13">
        <v>0.35299999999999998</v>
      </c>
      <c r="G13">
        <v>1.7999999999999999E-2</v>
      </c>
      <c r="H13">
        <v>5.5E-2</v>
      </c>
      <c r="I13">
        <v>0.20399999999999999</v>
      </c>
      <c r="J13">
        <v>7.0999999999999994E-2</v>
      </c>
      <c r="K13">
        <v>0.16</v>
      </c>
      <c r="L13">
        <v>0.122</v>
      </c>
      <c r="M13">
        <v>0.09</v>
      </c>
      <c r="N13">
        <v>2.9000000000000001E-2</v>
      </c>
      <c r="O13">
        <v>1.4E-2</v>
      </c>
      <c r="P13">
        <v>8.9999999999999993E-3</v>
      </c>
      <c r="Q13">
        <v>8.0000000000000002E-3</v>
      </c>
      <c r="R13">
        <v>0.13800000000000001</v>
      </c>
      <c r="S13">
        <v>0.91700000000000004</v>
      </c>
      <c r="T13">
        <v>0.17299999999999999</v>
      </c>
      <c r="U13">
        <v>1.4999999999999999E-2</v>
      </c>
      <c r="V13">
        <v>0.02</v>
      </c>
      <c r="W13">
        <v>0.121</v>
      </c>
      <c r="Z13" s="1">
        <f t="shared" si="0"/>
        <v>0.11159999999999999</v>
      </c>
      <c r="AA13" s="1">
        <f t="shared" si="1"/>
        <v>0.1444</v>
      </c>
    </row>
    <row r="14" spans="1:27">
      <c r="A14">
        <v>13</v>
      </c>
      <c r="B14" t="s">
        <v>161</v>
      </c>
      <c r="C14">
        <v>30</v>
      </c>
      <c r="D14">
        <v>1.7999999999999999E-2</v>
      </c>
      <c r="E14">
        <v>2.1999999999999999E-2</v>
      </c>
      <c r="F14">
        <v>0.32300000000000001</v>
      </c>
      <c r="G14">
        <v>1.9E-2</v>
      </c>
      <c r="H14">
        <v>3.3000000000000002E-2</v>
      </c>
      <c r="I14">
        <v>8.0000000000000002E-3</v>
      </c>
      <c r="J14">
        <v>9.7000000000000003E-2</v>
      </c>
      <c r="K14">
        <v>2E-3</v>
      </c>
      <c r="L14">
        <v>1.2999999999999999E-2</v>
      </c>
      <c r="M14">
        <v>1.4E-2</v>
      </c>
      <c r="N14">
        <v>0.02</v>
      </c>
      <c r="O14">
        <v>3.0000000000000001E-3</v>
      </c>
      <c r="P14">
        <v>7.0000000000000001E-3</v>
      </c>
      <c r="Q14">
        <v>0.02</v>
      </c>
      <c r="R14">
        <v>0.39300000000000002</v>
      </c>
      <c r="S14">
        <v>0.99199999999999999</v>
      </c>
      <c r="T14">
        <v>3.0000000000000001E-3</v>
      </c>
      <c r="U14">
        <v>1.6E-2</v>
      </c>
      <c r="V14">
        <v>4.0000000000000001E-3</v>
      </c>
      <c r="W14">
        <v>8.2000000000000003E-2</v>
      </c>
      <c r="Z14" s="1">
        <f t="shared" si="0"/>
        <v>5.4900000000000004E-2</v>
      </c>
      <c r="AA14" s="1">
        <f t="shared" si="1"/>
        <v>0.154</v>
      </c>
    </row>
    <row r="15" spans="1:27">
      <c r="A15">
        <v>14</v>
      </c>
      <c r="B15" t="s">
        <v>162</v>
      </c>
      <c r="C15">
        <v>30</v>
      </c>
      <c r="D15">
        <v>1.7999999999999999E-2</v>
      </c>
      <c r="E15">
        <v>1.7999999999999999E-2</v>
      </c>
      <c r="F15">
        <v>0.27900000000000003</v>
      </c>
      <c r="G15">
        <v>1.9E-2</v>
      </c>
      <c r="H15">
        <v>2.4E-2</v>
      </c>
      <c r="I15">
        <v>6.0000000000000001E-3</v>
      </c>
      <c r="J15">
        <v>6.2E-2</v>
      </c>
      <c r="K15">
        <v>2E-3</v>
      </c>
      <c r="L15">
        <v>2.8000000000000001E-2</v>
      </c>
      <c r="M15">
        <v>0.23400000000000001</v>
      </c>
      <c r="N15">
        <v>1.4999999999999999E-2</v>
      </c>
      <c r="O15">
        <v>2E-3</v>
      </c>
      <c r="P15">
        <v>2E-3</v>
      </c>
      <c r="Q15">
        <v>6.0000000000000001E-3</v>
      </c>
      <c r="R15">
        <v>0.191</v>
      </c>
      <c r="S15">
        <v>0.95899999999999996</v>
      </c>
      <c r="T15">
        <v>6.0000000000000001E-3</v>
      </c>
      <c r="U15">
        <v>1.4999999999999999E-2</v>
      </c>
      <c r="V15">
        <v>3.0000000000000001E-3</v>
      </c>
      <c r="W15">
        <v>7.4999999999999997E-2</v>
      </c>
      <c r="Z15" s="1">
        <f t="shared" si="0"/>
        <v>6.9000000000000006E-2</v>
      </c>
      <c r="AA15" s="1">
        <f t="shared" si="1"/>
        <v>0.12739999999999999</v>
      </c>
    </row>
    <row r="16" spans="1:27">
      <c r="A16">
        <v>15</v>
      </c>
      <c r="B16" t="s">
        <v>163</v>
      </c>
      <c r="C16">
        <v>30</v>
      </c>
      <c r="D16">
        <v>1.7999999999999999E-2</v>
      </c>
      <c r="E16">
        <v>2.9000000000000001E-2</v>
      </c>
      <c r="F16">
        <v>0.20599999999999999</v>
      </c>
      <c r="G16">
        <v>1.7999999999999999E-2</v>
      </c>
      <c r="H16">
        <v>4.7E-2</v>
      </c>
      <c r="I16">
        <v>0.152</v>
      </c>
      <c r="J16">
        <v>0.183</v>
      </c>
      <c r="K16">
        <v>3.0000000000000001E-3</v>
      </c>
      <c r="L16">
        <v>0.01</v>
      </c>
      <c r="M16">
        <v>3.0000000000000001E-3</v>
      </c>
      <c r="N16">
        <v>2.1000000000000001E-2</v>
      </c>
      <c r="O16">
        <v>5.0000000000000001E-3</v>
      </c>
      <c r="P16">
        <v>3.0000000000000001E-3</v>
      </c>
      <c r="Q16">
        <v>6.0000000000000001E-3</v>
      </c>
      <c r="R16">
        <v>0.44500000000000001</v>
      </c>
      <c r="S16">
        <v>0.97499999999999998</v>
      </c>
      <c r="T16">
        <v>4.0000000000000001E-3</v>
      </c>
      <c r="U16">
        <v>1.7000000000000001E-2</v>
      </c>
      <c r="V16">
        <v>3.0000000000000001E-3</v>
      </c>
      <c r="W16">
        <v>0.14199999999999999</v>
      </c>
      <c r="Z16" s="1">
        <f t="shared" si="0"/>
        <v>6.6900000000000001E-2</v>
      </c>
      <c r="AA16" s="1">
        <f t="shared" si="1"/>
        <v>0.16209999999999997</v>
      </c>
    </row>
    <row r="17" spans="1:27">
      <c r="A17">
        <v>16</v>
      </c>
      <c r="B17" t="s">
        <v>164</v>
      </c>
      <c r="C17">
        <v>30</v>
      </c>
      <c r="D17">
        <v>1.7999999999999999E-2</v>
      </c>
      <c r="E17">
        <v>2.5000000000000001E-2</v>
      </c>
      <c r="F17">
        <v>0.14199999999999999</v>
      </c>
      <c r="G17">
        <v>1.9E-2</v>
      </c>
      <c r="H17">
        <v>3.2000000000000001E-2</v>
      </c>
      <c r="I17">
        <v>0.02</v>
      </c>
      <c r="J17">
        <v>0.05</v>
      </c>
      <c r="K17">
        <v>2E-3</v>
      </c>
      <c r="L17">
        <v>5.0999999999999997E-2</v>
      </c>
      <c r="M17">
        <v>8.9999999999999993E-3</v>
      </c>
      <c r="N17">
        <v>1.7000000000000001E-2</v>
      </c>
      <c r="O17">
        <v>2E-3</v>
      </c>
      <c r="P17">
        <v>2E-3</v>
      </c>
      <c r="Q17">
        <v>6.0000000000000001E-3</v>
      </c>
      <c r="R17">
        <v>0.313</v>
      </c>
      <c r="S17">
        <v>0.96</v>
      </c>
      <c r="T17">
        <v>8.0000000000000002E-3</v>
      </c>
      <c r="U17">
        <v>1.4999999999999999E-2</v>
      </c>
      <c r="V17">
        <v>4.0000000000000001E-3</v>
      </c>
      <c r="W17">
        <v>0.104</v>
      </c>
      <c r="Z17" s="1">
        <f t="shared" si="0"/>
        <v>3.6799999999999999E-2</v>
      </c>
      <c r="AA17" s="1">
        <f t="shared" si="1"/>
        <v>0.1431</v>
      </c>
    </row>
    <row r="18" spans="1:27">
      <c r="A18">
        <v>17</v>
      </c>
      <c r="B18" t="s">
        <v>165</v>
      </c>
      <c r="C18">
        <v>30</v>
      </c>
      <c r="D18">
        <v>1.7999999999999999E-2</v>
      </c>
      <c r="E18">
        <v>1.7999999999999999E-2</v>
      </c>
      <c r="F18">
        <v>0.53200000000000003</v>
      </c>
      <c r="G18">
        <v>1.7999999999999999E-2</v>
      </c>
      <c r="H18">
        <v>2.5000000000000001E-2</v>
      </c>
      <c r="I18">
        <v>6.5000000000000002E-2</v>
      </c>
      <c r="J18">
        <v>0.748</v>
      </c>
      <c r="K18">
        <v>2E-3</v>
      </c>
      <c r="L18">
        <v>0.115</v>
      </c>
      <c r="M18">
        <v>0.14799999999999999</v>
      </c>
      <c r="N18">
        <v>2.5999999999999999E-2</v>
      </c>
      <c r="O18">
        <v>3.0000000000000001E-3</v>
      </c>
      <c r="P18">
        <v>7.0000000000000001E-3</v>
      </c>
      <c r="Q18">
        <v>3.0000000000000001E-3</v>
      </c>
      <c r="R18">
        <v>0.221</v>
      </c>
      <c r="S18">
        <v>0.99299999999999999</v>
      </c>
      <c r="T18">
        <v>1.0999999999999999E-2</v>
      </c>
      <c r="U18">
        <v>1.4999999999999999E-2</v>
      </c>
      <c r="V18">
        <v>2E-3</v>
      </c>
      <c r="W18">
        <v>4.9000000000000002E-2</v>
      </c>
      <c r="Z18" s="1">
        <f t="shared" si="0"/>
        <v>0.16889999999999999</v>
      </c>
      <c r="AA18" s="1">
        <f t="shared" si="1"/>
        <v>0.13299999999999998</v>
      </c>
    </row>
    <row r="19" spans="1:27">
      <c r="A19">
        <v>18</v>
      </c>
      <c r="B19" t="s">
        <v>166</v>
      </c>
      <c r="C19">
        <v>30</v>
      </c>
      <c r="D19">
        <v>0.02</v>
      </c>
      <c r="E19">
        <v>4.1000000000000002E-2</v>
      </c>
      <c r="F19">
        <v>0.20200000000000001</v>
      </c>
      <c r="G19">
        <v>2.1000000000000001E-2</v>
      </c>
      <c r="H19">
        <v>8.6999999999999994E-2</v>
      </c>
      <c r="I19">
        <v>3.7999999999999999E-2</v>
      </c>
      <c r="J19">
        <v>3.0000000000000001E-3</v>
      </c>
      <c r="K19">
        <v>3.0000000000000001E-3</v>
      </c>
      <c r="L19">
        <v>0.17299999999999999</v>
      </c>
      <c r="M19">
        <v>7.0000000000000001E-3</v>
      </c>
      <c r="N19">
        <v>3.5000000000000003E-2</v>
      </c>
      <c r="O19">
        <v>3.0000000000000001E-3</v>
      </c>
      <c r="P19">
        <v>5.0000000000000001E-3</v>
      </c>
      <c r="Q19">
        <v>6.0000000000000001E-3</v>
      </c>
      <c r="R19">
        <v>0.40799999999999997</v>
      </c>
      <c r="S19">
        <v>0.96499999999999997</v>
      </c>
      <c r="T19">
        <v>8.0000000000000002E-3</v>
      </c>
      <c r="U19">
        <v>1.7999999999999999E-2</v>
      </c>
      <c r="V19">
        <v>5.0000000000000001E-3</v>
      </c>
      <c r="W19">
        <v>0.16200000000000001</v>
      </c>
      <c r="Z19" s="1">
        <f t="shared" si="0"/>
        <v>5.9499999999999997E-2</v>
      </c>
      <c r="AA19" s="1">
        <f t="shared" si="1"/>
        <v>0.16149999999999998</v>
      </c>
    </row>
    <row r="20" spans="1:27">
      <c r="A20">
        <v>19</v>
      </c>
      <c r="B20" t="s">
        <v>167</v>
      </c>
      <c r="C20">
        <v>30</v>
      </c>
      <c r="D20">
        <v>2.3E-2</v>
      </c>
      <c r="E20">
        <v>3.2000000000000001E-2</v>
      </c>
      <c r="F20">
        <v>0.17599999999999999</v>
      </c>
      <c r="G20">
        <v>2.4E-2</v>
      </c>
      <c r="H20">
        <v>4.2999999999999997E-2</v>
      </c>
      <c r="I20">
        <v>1.7000000000000001E-2</v>
      </c>
      <c r="J20">
        <v>1.2E-2</v>
      </c>
      <c r="K20">
        <v>2.5000000000000001E-2</v>
      </c>
      <c r="L20">
        <v>8.6999999999999994E-2</v>
      </c>
      <c r="M20">
        <v>0.17699999999999999</v>
      </c>
      <c r="N20">
        <v>3.2000000000000001E-2</v>
      </c>
      <c r="O20">
        <v>1.4999999999999999E-2</v>
      </c>
      <c r="P20">
        <v>2.7E-2</v>
      </c>
      <c r="Q20">
        <v>2.7E-2</v>
      </c>
      <c r="R20">
        <v>0.14399999999999999</v>
      </c>
      <c r="S20">
        <v>0.59099999999999997</v>
      </c>
      <c r="T20">
        <v>2.7E-2</v>
      </c>
      <c r="U20">
        <v>2.1999999999999999E-2</v>
      </c>
      <c r="V20">
        <v>1.0999999999999999E-2</v>
      </c>
      <c r="W20">
        <v>9.1999999999999998E-2</v>
      </c>
      <c r="Z20" s="1">
        <f t="shared" si="0"/>
        <v>6.1600000000000009E-2</v>
      </c>
      <c r="AA20" s="1">
        <f t="shared" si="1"/>
        <v>9.8799999999999999E-2</v>
      </c>
    </row>
    <row r="21" spans="1:27">
      <c r="A21">
        <v>20</v>
      </c>
      <c r="B21" t="s">
        <v>168</v>
      </c>
      <c r="C21">
        <v>30</v>
      </c>
      <c r="D21">
        <v>1.4999999999999999E-2</v>
      </c>
      <c r="E21">
        <v>3.2000000000000001E-2</v>
      </c>
      <c r="F21">
        <v>0.36399999999999999</v>
      </c>
      <c r="G21">
        <v>1.6E-2</v>
      </c>
      <c r="H21">
        <v>0.17</v>
      </c>
      <c r="I21">
        <v>0.186</v>
      </c>
      <c r="J21">
        <v>1.4E-2</v>
      </c>
      <c r="K21">
        <v>7.0000000000000001E-3</v>
      </c>
      <c r="L21">
        <v>0.88600000000000001</v>
      </c>
      <c r="M21">
        <v>7.0000000000000001E-3</v>
      </c>
      <c r="N21">
        <v>4.2999999999999997E-2</v>
      </c>
      <c r="O21">
        <v>0.25</v>
      </c>
      <c r="P21">
        <v>0.32400000000000001</v>
      </c>
      <c r="Q21">
        <v>4.0000000000000001E-3</v>
      </c>
      <c r="R21">
        <v>0.41</v>
      </c>
      <c r="S21">
        <v>0.99299999999999999</v>
      </c>
      <c r="T21">
        <v>0.182</v>
      </c>
      <c r="U21">
        <v>1.4E-2</v>
      </c>
      <c r="V21">
        <v>3.2000000000000001E-2</v>
      </c>
      <c r="W21">
        <v>0.13500000000000001</v>
      </c>
      <c r="Z21" s="1">
        <f t="shared" si="0"/>
        <v>0.16969999999999999</v>
      </c>
      <c r="AA21" s="1">
        <f t="shared" si="1"/>
        <v>0.23869999999999997</v>
      </c>
    </row>
    <row r="22" spans="1:27">
      <c r="A22">
        <v>21</v>
      </c>
      <c r="B22" t="s">
        <v>169</v>
      </c>
      <c r="C22">
        <v>30</v>
      </c>
      <c r="D22">
        <v>1.7000000000000001E-2</v>
      </c>
      <c r="E22">
        <v>2.8000000000000001E-2</v>
      </c>
      <c r="F22">
        <v>0.109</v>
      </c>
      <c r="G22">
        <v>1.7999999999999999E-2</v>
      </c>
      <c r="H22">
        <v>5.2999999999999999E-2</v>
      </c>
      <c r="I22">
        <v>0.16200000000000001</v>
      </c>
      <c r="J22">
        <v>2.3E-2</v>
      </c>
      <c r="K22">
        <v>3.0000000000000001E-3</v>
      </c>
      <c r="L22">
        <v>2.3E-2</v>
      </c>
      <c r="M22">
        <v>3.0000000000000001E-3</v>
      </c>
      <c r="N22">
        <v>1.6E-2</v>
      </c>
      <c r="O22">
        <v>6.0000000000000001E-3</v>
      </c>
      <c r="P22">
        <v>6.0000000000000001E-3</v>
      </c>
      <c r="Q22">
        <v>7.0000000000000001E-3</v>
      </c>
      <c r="R22">
        <v>0.53600000000000003</v>
      </c>
      <c r="S22">
        <v>0.96399999999999997</v>
      </c>
      <c r="T22">
        <v>3.0000000000000001E-3</v>
      </c>
      <c r="U22">
        <v>1.6E-2</v>
      </c>
      <c r="V22">
        <v>5.0000000000000001E-3</v>
      </c>
      <c r="W22">
        <v>0.13700000000000001</v>
      </c>
      <c r="Z22" s="1">
        <f t="shared" si="0"/>
        <v>4.3900000000000008E-2</v>
      </c>
      <c r="AA22" s="1">
        <f t="shared" si="1"/>
        <v>0.1696</v>
      </c>
    </row>
    <row r="23" spans="1:27">
      <c r="A23">
        <v>22</v>
      </c>
      <c r="B23" t="s">
        <v>170</v>
      </c>
      <c r="C23">
        <v>30</v>
      </c>
      <c r="D23">
        <v>1.7999999999999999E-2</v>
      </c>
      <c r="E23">
        <v>3.6999999999999998E-2</v>
      </c>
      <c r="F23">
        <v>0.14599999999999999</v>
      </c>
      <c r="G23">
        <v>1.7999999999999999E-2</v>
      </c>
      <c r="H23">
        <v>0.125</v>
      </c>
      <c r="I23">
        <v>2.7E-2</v>
      </c>
      <c r="J23">
        <v>2E-3</v>
      </c>
      <c r="K23">
        <v>6.0000000000000001E-3</v>
      </c>
      <c r="L23">
        <v>0.81899999999999995</v>
      </c>
      <c r="M23">
        <v>4.4999999999999998E-2</v>
      </c>
      <c r="N23">
        <v>3.2000000000000001E-2</v>
      </c>
      <c r="O23">
        <v>3.2000000000000001E-2</v>
      </c>
      <c r="P23">
        <v>1.4E-2</v>
      </c>
      <c r="Q23">
        <v>8.9999999999999993E-3</v>
      </c>
      <c r="R23">
        <v>0.187</v>
      </c>
      <c r="S23">
        <v>0.97699999999999998</v>
      </c>
      <c r="T23">
        <v>4.0000000000000001E-3</v>
      </c>
      <c r="U23">
        <v>1.7000000000000001E-2</v>
      </c>
      <c r="V23">
        <v>6.0000000000000001E-3</v>
      </c>
      <c r="W23">
        <v>0.17299999999999999</v>
      </c>
      <c r="Z23" s="1">
        <f t="shared" si="0"/>
        <v>0.12429999999999999</v>
      </c>
      <c r="AA23" s="1">
        <f t="shared" si="1"/>
        <v>0.14509999999999998</v>
      </c>
    </row>
    <row r="24" spans="1:27">
      <c r="A24">
        <v>23</v>
      </c>
      <c r="B24" t="s">
        <v>171</v>
      </c>
      <c r="C24">
        <v>30</v>
      </c>
      <c r="D24">
        <v>1.7999999999999999E-2</v>
      </c>
      <c r="E24">
        <v>3.3000000000000002E-2</v>
      </c>
      <c r="F24">
        <v>0.27</v>
      </c>
      <c r="G24">
        <v>1.9E-2</v>
      </c>
      <c r="H24">
        <v>9.2999999999999999E-2</v>
      </c>
      <c r="I24">
        <v>0.02</v>
      </c>
      <c r="J24">
        <v>0.01</v>
      </c>
      <c r="K24">
        <v>4.0000000000000001E-3</v>
      </c>
      <c r="L24">
        <v>7.5999999999999998E-2</v>
      </c>
      <c r="M24">
        <v>4.0000000000000001E-3</v>
      </c>
      <c r="N24">
        <v>3.2000000000000001E-2</v>
      </c>
      <c r="O24">
        <v>1.4999999999999999E-2</v>
      </c>
      <c r="P24">
        <v>0.13400000000000001</v>
      </c>
      <c r="Q24">
        <v>3.5000000000000003E-2</v>
      </c>
      <c r="R24">
        <v>0.52500000000000002</v>
      </c>
      <c r="S24">
        <v>0.98699999999999999</v>
      </c>
      <c r="T24">
        <v>6.0000000000000001E-3</v>
      </c>
      <c r="U24">
        <v>1.7999999999999999E-2</v>
      </c>
      <c r="V24">
        <v>1.7000000000000001E-2</v>
      </c>
      <c r="W24">
        <v>0.123</v>
      </c>
      <c r="Z24" s="1">
        <f t="shared" si="0"/>
        <v>5.4700000000000006E-2</v>
      </c>
      <c r="AA24" s="1">
        <f t="shared" si="1"/>
        <v>0.18919999999999998</v>
      </c>
    </row>
    <row r="25" spans="1:27">
      <c r="A25">
        <v>24</v>
      </c>
      <c r="B25" t="s">
        <v>172</v>
      </c>
      <c r="C25">
        <v>30</v>
      </c>
      <c r="D25">
        <v>1.4E-2</v>
      </c>
      <c r="E25">
        <v>2.8000000000000001E-2</v>
      </c>
      <c r="F25">
        <v>5.0000000000000001E-3</v>
      </c>
      <c r="G25">
        <v>1.4E-2</v>
      </c>
      <c r="H25">
        <v>0.36399999999999999</v>
      </c>
      <c r="I25">
        <v>0.32200000000000001</v>
      </c>
      <c r="J25">
        <v>0.26200000000000001</v>
      </c>
      <c r="K25">
        <v>0.26600000000000001</v>
      </c>
      <c r="L25">
        <v>5.2999999999999999E-2</v>
      </c>
      <c r="M25">
        <v>0.97099999999999997</v>
      </c>
      <c r="N25">
        <v>0.02</v>
      </c>
      <c r="O25">
        <v>0.98699999999999999</v>
      </c>
      <c r="P25">
        <v>1.0999999999999999E-2</v>
      </c>
      <c r="Q25">
        <v>0.191</v>
      </c>
      <c r="R25">
        <v>0.14000000000000001</v>
      </c>
      <c r="S25">
        <v>0.307</v>
      </c>
      <c r="T25">
        <v>0.40400000000000003</v>
      </c>
      <c r="U25">
        <v>1.2999999999999999E-2</v>
      </c>
      <c r="V25">
        <v>2.7E-2</v>
      </c>
      <c r="W25">
        <v>4.4999999999999998E-2</v>
      </c>
      <c r="Z25" s="1">
        <f t="shared" si="0"/>
        <v>0.22989999999999999</v>
      </c>
      <c r="AA25" s="1">
        <f t="shared" si="1"/>
        <v>0.21449999999999997</v>
      </c>
    </row>
    <row r="26" spans="1:27">
      <c r="A26">
        <v>25</v>
      </c>
      <c r="B26" t="s">
        <v>173</v>
      </c>
      <c r="C26">
        <v>30</v>
      </c>
      <c r="D26">
        <v>1.2999999999999999E-2</v>
      </c>
      <c r="E26">
        <v>0.04</v>
      </c>
      <c r="F26">
        <v>8.0000000000000002E-3</v>
      </c>
      <c r="G26">
        <v>1.4E-2</v>
      </c>
      <c r="H26">
        <v>0.48799999999999999</v>
      </c>
      <c r="I26">
        <v>8.9999999999999993E-3</v>
      </c>
      <c r="J26">
        <v>0.76100000000000001</v>
      </c>
      <c r="K26">
        <v>1.4E-2</v>
      </c>
      <c r="L26">
        <v>1.9E-2</v>
      </c>
      <c r="M26">
        <v>0.33700000000000002</v>
      </c>
      <c r="N26">
        <v>0.04</v>
      </c>
      <c r="O26">
        <v>0.94199999999999995</v>
      </c>
      <c r="P26">
        <v>0.25900000000000001</v>
      </c>
      <c r="Q26">
        <v>0.13800000000000001</v>
      </c>
      <c r="R26">
        <v>3.2000000000000001E-2</v>
      </c>
      <c r="S26">
        <v>0.87</v>
      </c>
      <c r="T26">
        <v>0.10299999999999999</v>
      </c>
      <c r="U26">
        <v>1.4E-2</v>
      </c>
      <c r="V26">
        <v>2E-3</v>
      </c>
      <c r="W26">
        <v>0.02</v>
      </c>
      <c r="Z26" s="1">
        <f t="shared" si="0"/>
        <v>0.17029999999999998</v>
      </c>
      <c r="AA26" s="1">
        <f t="shared" si="1"/>
        <v>0.24199999999999999</v>
      </c>
    </row>
    <row r="27" spans="1:27">
      <c r="A27">
        <v>26</v>
      </c>
      <c r="B27" t="s">
        <v>174</v>
      </c>
      <c r="C27">
        <v>30</v>
      </c>
      <c r="D27">
        <v>1.0999999999999999E-2</v>
      </c>
      <c r="E27">
        <v>1.7999999999999999E-2</v>
      </c>
      <c r="F27">
        <v>2.3E-2</v>
      </c>
      <c r="G27">
        <v>1.2E-2</v>
      </c>
      <c r="H27">
        <v>0.112</v>
      </c>
      <c r="I27">
        <v>7.5999999999999998E-2</v>
      </c>
      <c r="J27">
        <v>4.8000000000000001E-2</v>
      </c>
      <c r="K27">
        <v>2E-3</v>
      </c>
      <c r="L27">
        <v>2.5999999999999999E-2</v>
      </c>
      <c r="M27">
        <v>0.98699999999999999</v>
      </c>
      <c r="N27">
        <v>1.2E-2</v>
      </c>
      <c r="O27">
        <v>3.1E-2</v>
      </c>
      <c r="P27">
        <v>1.4999999999999999E-2</v>
      </c>
      <c r="Q27">
        <v>0.46500000000000002</v>
      </c>
      <c r="R27">
        <v>0.03</v>
      </c>
      <c r="S27">
        <v>0.55800000000000005</v>
      </c>
      <c r="T27">
        <v>2.1000000000000001E-2</v>
      </c>
      <c r="U27">
        <v>1.0999999999999999E-2</v>
      </c>
      <c r="V27">
        <v>3.0000000000000001E-3</v>
      </c>
      <c r="W27">
        <v>0.48599999999999999</v>
      </c>
      <c r="Z27" s="1">
        <f t="shared" si="0"/>
        <v>0.13150000000000001</v>
      </c>
      <c r="AA27" s="1">
        <f t="shared" si="1"/>
        <v>0.16319999999999998</v>
      </c>
    </row>
    <row r="28" spans="1:27">
      <c r="A28">
        <v>27</v>
      </c>
      <c r="B28" t="s">
        <v>175</v>
      </c>
      <c r="C28">
        <v>30</v>
      </c>
      <c r="D28">
        <v>8.0000000000000002E-3</v>
      </c>
      <c r="E28">
        <v>4.3999999999999997E-2</v>
      </c>
      <c r="F28">
        <v>0.23899999999999999</v>
      </c>
      <c r="G28">
        <v>8.0000000000000002E-3</v>
      </c>
      <c r="H28">
        <v>0.46800000000000003</v>
      </c>
      <c r="I28">
        <v>0.99199999999999999</v>
      </c>
      <c r="J28">
        <v>0.85799999999999998</v>
      </c>
      <c r="K28">
        <v>0.57299999999999995</v>
      </c>
      <c r="L28">
        <v>0.95099999999999996</v>
      </c>
      <c r="M28">
        <v>0.97</v>
      </c>
      <c r="N28">
        <v>0.42399999999999999</v>
      </c>
      <c r="O28">
        <v>0.74</v>
      </c>
      <c r="P28">
        <v>0.20699999999999999</v>
      </c>
      <c r="Q28">
        <v>0.88300000000000001</v>
      </c>
      <c r="R28">
        <v>6.0000000000000001E-3</v>
      </c>
      <c r="S28">
        <v>0.221</v>
      </c>
      <c r="T28">
        <v>0.96699999999999997</v>
      </c>
      <c r="U28">
        <v>7.0000000000000001E-3</v>
      </c>
      <c r="V28">
        <v>0.40300000000000002</v>
      </c>
      <c r="W28">
        <v>0.09</v>
      </c>
      <c r="Z28" s="1">
        <f t="shared" si="0"/>
        <v>0.5111</v>
      </c>
      <c r="AA28" s="1">
        <f t="shared" si="1"/>
        <v>0.39479999999999998</v>
      </c>
    </row>
    <row r="29" spans="1:27">
      <c r="A29">
        <v>28</v>
      </c>
      <c r="B29" t="s">
        <v>176</v>
      </c>
      <c r="C29">
        <v>30</v>
      </c>
      <c r="D29">
        <v>1.7999999999999999E-2</v>
      </c>
      <c r="E29">
        <v>6.5000000000000002E-2</v>
      </c>
      <c r="F29">
        <v>1.6E-2</v>
      </c>
      <c r="G29">
        <v>1.7999999999999999E-2</v>
      </c>
      <c r="H29">
        <v>0.60199999999999998</v>
      </c>
      <c r="I29">
        <v>0.157</v>
      </c>
      <c r="J29">
        <v>4.0000000000000001E-3</v>
      </c>
      <c r="K29">
        <v>7.0000000000000001E-3</v>
      </c>
      <c r="L29">
        <v>0.93600000000000005</v>
      </c>
      <c r="M29">
        <v>0.13800000000000001</v>
      </c>
      <c r="N29">
        <v>2.8000000000000001E-2</v>
      </c>
      <c r="O29">
        <v>0.90100000000000002</v>
      </c>
      <c r="P29">
        <v>2.3E-2</v>
      </c>
      <c r="Q29">
        <v>0.104</v>
      </c>
      <c r="R29">
        <v>0.13100000000000001</v>
      </c>
      <c r="S29">
        <v>0.42599999999999999</v>
      </c>
      <c r="T29">
        <v>8.7999999999999995E-2</v>
      </c>
      <c r="U29">
        <v>1.7000000000000001E-2</v>
      </c>
      <c r="V29">
        <v>1.2E-2</v>
      </c>
      <c r="W29">
        <v>9.2999999999999999E-2</v>
      </c>
      <c r="Z29" s="1">
        <f t="shared" si="0"/>
        <v>0.1961</v>
      </c>
      <c r="AA29" s="1">
        <f t="shared" si="1"/>
        <v>0.18229999999999999</v>
      </c>
    </row>
    <row r="30" spans="1:27">
      <c r="A30">
        <v>29</v>
      </c>
      <c r="B30" t="s">
        <v>177</v>
      </c>
      <c r="C30">
        <v>30</v>
      </c>
      <c r="D30">
        <v>1.4E-2</v>
      </c>
      <c r="E30">
        <v>3.2000000000000001E-2</v>
      </c>
      <c r="F30">
        <v>1.9E-2</v>
      </c>
      <c r="G30">
        <v>1.4E-2</v>
      </c>
      <c r="H30">
        <v>0.29799999999999999</v>
      </c>
      <c r="I30">
        <v>0.3</v>
      </c>
      <c r="J30">
        <v>5.7000000000000002E-2</v>
      </c>
      <c r="K30">
        <v>2E-3</v>
      </c>
      <c r="L30">
        <v>0.97499999999999998</v>
      </c>
      <c r="M30">
        <v>0.82799999999999996</v>
      </c>
      <c r="N30">
        <v>2.1999999999999999E-2</v>
      </c>
      <c r="O30">
        <v>0.16300000000000001</v>
      </c>
      <c r="P30">
        <v>6.9000000000000006E-2</v>
      </c>
      <c r="Q30">
        <v>0.32700000000000001</v>
      </c>
      <c r="R30">
        <v>5.0999999999999997E-2</v>
      </c>
      <c r="S30">
        <v>0.629</v>
      </c>
      <c r="T30">
        <v>0.112</v>
      </c>
      <c r="U30">
        <v>1.0999999999999999E-2</v>
      </c>
      <c r="V30">
        <v>2E-3</v>
      </c>
      <c r="W30">
        <v>7.0000000000000007E-2</v>
      </c>
      <c r="Z30" s="1">
        <f t="shared" si="0"/>
        <v>0.25390000000000001</v>
      </c>
      <c r="AA30" s="1">
        <f t="shared" si="1"/>
        <v>0.14560000000000001</v>
      </c>
    </row>
    <row r="31" spans="1:27">
      <c r="A31">
        <v>30</v>
      </c>
      <c r="B31" t="s">
        <v>178</v>
      </c>
      <c r="C31">
        <v>30</v>
      </c>
      <c r="D31">
        <v>8.9999999999999993E-3</v>
      </c>
      <c r="E31">
        <v>7.0000000000000007E-2</v>
      </c>
      <c r="F31">
        <v>0.34899999999999998</v>
      </c>
      <c r="G31">
        <v>8.9999999999999993E-3</v>
      </c>
      <c r="H31">
        <v>0.70499999999999996</v>
      </c>
      <c r="I31">
        <v>0.89900000000000002</v>
      </c>
      <c r="J31">
        <v>0.96799999999999997</v>
      </c>
      <c r="K31">
        <v>1.0999999999999999E-2</v>
      </c>
      <c r="L31">
        <v>0.88300000000000001</v>
      </c>
      <c r="M31">
        <v>3.6999999999999998E-2</v>
      </c>
      <c r="N31">
        <v>0.46500000000000002</v>
      </c>
      <c r="O31">
        <v>0.73099999999999998</v>
      </c>
      <c r="P31">
        <v>0.93</v>
      </c>
      <c r="Q31">
        <v>0.74399999999999999</v>
      </c>
      <c r="R31">
        <v>1.6E-2</v>
      </c>
      <c r="S31">
        <v>0.77800000000000002</v>
      </c>
      <c r="T31">
        <v>0.57899999999999996</v>
      </c>
      <c r="U31">
        <v>0.01</v>
      </c>
      <c r="V31">
        <v>1.9E-2</v>
      </c>
      <c r="W31">
        <v>1.4E-2</v>
      </c>
      <c r="Z31" s="1">
        <f t="shared" si="0"/>
        <v>0.39400000000000002</v>
      </c>
      <c r="AA31" s="1">
        <f t="shared" si="1"/>
        <v>0.42860000000000004</v>
      </c>
    </row>
    <row r="32" spans="1:27">
      <c r="A32">
        <v>31</v>
      </c>
      <c r="B32" t="s">
        <v>179</v>
      </c>
      <c r="C32">
        <v>30</v>
      </c>
      <c r="D32">
        <v>1.0999999999999999E-2</v>
      </c>
      <c r="E32">
        <v>1.4E-2</v>
      </c>
      <c r="F32">
        <v>0.47199999999999998</v>
      </c>
      <c r="G32">
        <v>1.0999999999999999E-2</v>
      </c>
      <c r="H32">
        <v>8.0000000000000002E-3</v>
      </c>
      <c r="I32">
        <v>0.98499999999999999</v>
      </c>
      <c r="J32">
        <v>5.5E-2</v>
      </c>
      <c r="K32">
        <v>2.5000000000000001E-2</v>
      </c>
      <c r="L32">
        <v>0.90400000000000003</v>
      </c>
      <c r="M32">
        <v>9.9000000000000005E-2</v>
      </c>
      <c r="N32">
        <v>5.2999999999999999E-2</v>
      </c>
      <c r="O32">
        <v>0.185</v>
      </c>
      <c r="P32">
        <v>6.0999999999999999E-2</v>
      </c>
      <c r="Q32">
        <v>0.223</v>
      </c>
      <c r="R32">
        <v>0.18</v>
      </c>
      <c r="S32">
        <v>0.191</v>
      </c>
      <c r="T32">
        <v>0.127</v>
      </c>
      <c r="U32">
        <v>1.2E-2</v>
      </c>
      <c r="V32">
        <v>0.85099999999999998</v>
      </c>
      <c r="W32">
        <v>0.20399999999999999</v>
      </c>
      <c r="Z32" s="1">
        <f t="shared" si="0"/>
        <v>0.25840000000000002</v>
      </c>
      <c r="AA32" s="1">
        <f t="shared" si="1"/>
        <v>0.20870000000000002</v>
      </c>
    </row>
    <row r="33" spans="1:27">
      <c r="A33">
        <v>32</v>
      </c>
      <c r="B33" t="s">
        <v>180</v>
      </c>
      <c r="C33">
        <v>30</v>
      </c>
      <c r="D33">
        <v>1.7000000000000001E-2</v>
      </c>
      <c r="E33">
        <v>0.06</v>
      </c>
      <c r="F33">
        <v>0.22800000000000001</v>
      </c>
      <c r="G33">
        <v>1.7999999999999999E-2</v>
      </c>
      <c r="H33">
        <v>0.192</v>
      </c>
      <c r="I33">
        <v>5.8999999999999997E-2</v>
      </c>
      <c r="J33">
        <v>0.93899999999999995</v>
      </c>
      <c r="K33">
        <v>0.57499999999999996</v>
      </c>
      <c r="L33">
        <v>0.14699999999999999</v>
      </c>
      <c r="M33">
        <v>2.3E-2</v>
      </c>
      <c r="N33">
        <v>0.36499999999999999</v>
      </c>
      <c r="O33">
        <v>0.70899999999999996</v>
      </c>
      <c r="P33">
        <v>0.14399999999999999</v>
      </c>
      <c r="Q33">
        <v>4.8000000000000001E-2</v>
      </c>
      <c r="R33">
        <v>0.107</v>
      </c>
      <c r="S33">
        <v>0.72199999999999998</v>
      </c>
      <c r="T33">
        <v>0.40200000000000002</v>
      </c>
      <c r="U33">
        <v>1.9E-2</v>
      </c>
      <c r="V33">
        <v>2.1000000000000001E-2</v>
      </c>
      <c r="W33">
        <v>1.9E-2</v>
      </c>
      <c r="Z33" s="1">
        <f t="shared" si="0"/>
        <v>0.2258</v>
      </c>
      <c r="AA33" s="1">
        <f t="shared" si="1"/>
        <v>0.25559999999999999</v>
      </c>
    </row>
    <row r="34" spans="1:27">
      <c r="A34">
        <v>33</v>
      </c>
      <c r="B34" t="s">
        <v>181</v>
      </c>
      <c r="C34">
        <v>30</v>
      </c>
      <c r="D34">
        <v>1.2E-2</v>
      </c>
      <c r="E34">
        <v>2.7E-2</v>
      </c>
      <c r="F34">
        <v>0.127</v>
      </c>
      <c r="G34">
        <v>1.2E-2</v>
      </c>
      <c r="H34">
        <v>0.69799999999999995</v>
      </c>
      <c r="I34">
        <v>0.93700000000000006</v>
      </c>
      <c r="J34">
        <v>0.97299999999999998</v>
      </c>
      <c r="K34">
        <v>2.8000000000000001E-2</v>
      </c>
      <c r="L34">
        <v>0.50800000000000001</v>
      </c>
      <c r="M34">
        <v>0.89600000000000002</v>
      </c>
      <c r="N34">
        <v>8.4000000000000005E-2</v>
      </c>
      <c r="O34">
        <v>7.0000000000000001E-3</v>
      </c>
      <c r="P34">
        <v>2.5000000000000001E-2</v>
      </c>
      <c r="Q34">
        <v>0.24</v>
      </c>
      <c r="R34">
        <v>7.0000000000000001E-3</v>
      </c>
      <c r="S34">
        <v>0.57699999999999996</v>
      </c>
      <c r="T34">
        <v>6.4000000000000001E-2</v>
      </c>
      <c r="U34">
        <v>0.01</v>
      </c>
      <c r="V34">
        <v>5.0000000000000001E-3</v>
      </c>
      <c r="W34">
        <v>4.2000000000000003E-2</v>
      </c>
      <c r="Z34" s="1">
        <f t="shared" si="0"/>
        <v>0.42180000000000001</v>
      </c>
      <c r="AA34" s="1">
        <f t="shared" si="1"/>
        <v>0.1061</v>
      </c>
    </row>
    <row r="35" spans="1:27">
      <c r="A35">
        <v>34</v>
      </c>
      <c r="B35" t="s">
        <v>182</v>
      </c>
      <c r="C35">
        <v>30</v>
      </c>
      <c r="D35">
        <v>1.4E-2</v>
      </c>
      <c r="E35">
        <v>2.5000000000000001E-2</v>
      </c>
      <c r="F35">
        <v>0.14199999999999999</v>
      </c>
      <c r="G35">
        <v>1.4999999999999999E-2</v>
      </c>
      <c r="H35">
        <v>3.5000000000000003E-2</v>
      </c>
      <c r="I35">
        <v>0.97399999999999998</v>
      </c>
      <c r="J35">
        <v>0.14199999999999999</v>
      </c>
      <c r="K35">
        <v>0.24399999999999999</v>
      </c>
      <c r="L35">
        <v>0.40600000000000003</v>
      </c>
      <c r="M35">
        <v>7.0000000000000001E-3</v>
      </c>
      <c r="N35">
        <v>7.8E-2</v>
      </c>
      <c r="O35">
        <v>8.0000000000000002E-3</v>
      </c>
      <c r="P35">
        <v>8.9999999999999993E-3</v>
      </c>
      <c r="Q35">
        <v>0.72199999999999998</v>
      </c>
      <c r="R35">
        <v>5.0000000000000001E-3</v>
      </c>
      <c r="S35">
        <v>6.6000000000000003E-2</v>
      </c>
      <c r="T35">
        <v>0.20399999999999999</v>
      </c>
      <c r="U35">
        <v>1.4E-2</v>
      </c>
      <c r="V35">
        <v>0.252</v>
      </c>
      <c r="W35">
        <v>4.2000000000000003E-2</v>
      </c>
      <c r="Z35" s="1">
        <f t="shared" si="0"/>
        <v>0.20039999999999999</v>
      </c>
      <c r="AA35" s="1">
        <f t="shared" si="1"/>
        <v>0.13999999999999999</v>
      </c>
    </row>
    <row r="36" spans="1:27">
      <c r="A36">
        <v>35</v>
      </c>
      <c r="B36" t="s">
        <v>183</v>
      </c>
      <c r="C36">
        <v>30</v>
      </c>
      <c r="D36">
        <v>7.0000000000000001E-3</v>
      </c>
      <c r="E36">
        <v>2.1999999999999999E-2</v>
      </c>
      <c r="F36">
        <v>0.26400000000000001</v>
      </c>
      <c r="G36">
        <v>7.0000000000000001E-3</v>
      </c>
      <c r="H36">
        <v>0.42799999999999999</v>
      </c>
      <c r="I36">
        <v>0.96399999999999997</v>
      </c>
      <c r="J36">
        <v>0.97699999999999998</v>
      </c>
      <c r="K36">
        <v>0.97599999999999998</v>
      </c>
      <c r="L36">
        <v>0.625</v>
      </c>
      <c r="M36">
        <v>0.79100000000000004</v>
      </c>
      <c r="N36">
        <v>7.3999999999999996E-2</v>
      </c>
      <c r="O36">
        <v>0.32500000000000001</v>
      </c>
      <c r="P36">
        <v>0.48699999999999999</v>
      </c>
      <c r="Q36">
        <v>0.60699999999999998</v>
      </c>
      <c r="R36">
        <v>7.0000000000000001E-3</v>
      </c>
      <c r="S36">
        <v>0.70099999999999996</v>
      </c>
      <c r="T36">
        <v>0.63900000000000001</v>
      </c>
      <c r="U36">
        <v>8.0000000000000002E-3</v>
      </c>
      <c r="V36">
        <v>7.0000000000000007E-2</v>
      </c>
      <c r="W36">
        <v>0.20599999999999999</v>
      </c>
      <c r="Z36" s="1">
        <f t="shared" si="0"/>
        <v>0.50609999999999999</v>
      </c>
      <c r="AA36" s="1">
        <f t="shared" si="1"/>
        <v>0.31239999999999996</v>
      </c>
    </row>
    <row r="37" spans="1:27">
      <c r="A37">
        <v>36</v>
      </c>
      <c r="B37" t="s">
        <v>184</v>
      </c>
      <c r="C37">
        <v>30</v>
      </c>
      <c r="D37">
        <v>1.0999999999999999E-2</v>
      </c>
      <c r="E37">
        <v>2.5999999999999999E-2</v>
      </c>
      <c r="F37">
        <v>0.253</v>
      </c>
      <c r="G37">
        <v>1.0999999999999999E-2</v>
      </c>
      <c r="H37">
        <v>3.3000000000000002E-2</v>
      </c>
      <c r="I37">
        <v>0.21</v>
      </c>
      <c r="J37">
        <v>1.7999999999999999E-2</v>
      </c>
      <c r="K37">
        <v>0.33200000000000002</v>
      </c>
      <c r="L37">
        <v>1.0999999999999999E-2</v>
      </c>
      <c r="M37">
        <v>0.44500000000000001</v>
      </c>
      <c r="N37">
        <v>5.1999999999999998E-2</v>
      </c>
      <c r="O37">
        <v>8.9999999999999993E-3</v>
      </c>
      <c r="P37">
        <v>2.1999999999999999E-2</v>
      </c>
      <c r="Q37">
        <v>0.876</v>
      </c>
      <c r="R37">
        <v>0.29299999999999998</v>
      </c>
      <c r="S37">
        <v>0.11700000000000001</v>
      </c>
      <c r="T37">
        <v>0.219</v>
      </c>
      <c r="U37">
        <v>1.2999999999999999E-2</v>
      </c>
      <c r="V37">
        <v>0.56699999999999995</v>
      </c>
      <c r="W37">
        <v>0.55500000000000005</v>
      </c>
      <c r="Z37" s="1">
        <f t="shared" si="0"/>
        <v>0.13499999999999998</v>
      </c>
      <c r="AA37" s="1">
        <f t="shared" si="1"/>
        <v>0.27230000000000004</v>
      </c>
    </row>
    <row r="38" spans="1:27">
      <c r="A38">
        <v>37</v>
      </c>
      <c r="B38" t="s">
        <v>185</v>
      </c>
      <c r="C38">
        <v>30</v>
      </c>
      <c r="D38">
        <v>1.2999999999999999E-2</v>
      </c>
      <c r="E38">
        <v>4.2999999999999997E-2</v>
      </c>
      <c r="F38">
        <v>0.60299999999999998</v>
      </c>
      <c r="G38">
        <v>1.4E-2</v>
      </c>
      <c r="H38">
        <v>2.5000000000000001E-2</v>
      </c>
      <c r="I38">
        <v>0.10299999999999999</v>
      </c>
      <c r="J38">
        <v>3.1E-2</v>
      </c>
      <c r="K38">
        <v>3.6999999999999998E-2</v>
      </c>
      <c r="L38">
        <v>0.26800000000000002</v>
      </c>
      <c r="M38">
        <v>1.0999999999999999E-2</v>
      </c>
      <c r="N38">
        <v>0.13800000000000001</v>
      </c>
      <c r="O38">
        <v>0.01</v>
      </c>
      <c r="P38">
        <v>0.60599999999999998</v>
      </c>
      <c r="Q38">
        <v>0.74</v>
      </c>
      <c r="R38">
        <v>0.14299999999999999</v>
      </c>
      <c r="S38">
        <v>0.26300000000000001</v>
      </c>
      <c r="T38">
        <v>0.57499999999999996</v>
      </c>
      <c r="U38">
        <v>1.4999999999999999E-2</v>
      </c>
      <c r="V38">
        <v>0.126</v>
      </c>
      <c r="W38">
        <v>0.56100000000000005</v>
      </c>
      <c r="Z38" s="1">
        <f t="shared" si="0"/>
        <v>0.11479999999999999</v>
      </c>
      <c r="AA38" s="1">
        <f t="shared" si="1"/>
        <v>0.31769999999999998</v>
      </c>
    </row>
    <row r="39" spans="1:27">
      <c r="A39">
        <v>38</v>
      </c>
      <c r="B39" t="s">
        <v>186</v>
      </c>
      <c r="C39">
        <v>30</v>
      </c>
      <c r="D39">
        <v>7.0000000000000001E-3</v>
      </c>
      <c r="E39">
        <v>3.7999999999999999E-2</v>
      </c>
      <c r="F39">
        <v>2.9000000000000001E-2</v>
      </c>
      <c r="G39">
        <v>7.0000000000000001E-3</v>
      </c>
      <c r="H39">
        <v>0.16300000000000001</v>
      </c>
      <c r="I39">
        <v>0.27200000000000002</v>
      </c>
      <c r="J39">
        <v>1.4999999999999999E-2</v>
      </c>
      <c r="K39">
        <v>0.70499999999999996</v>
      </c>
      <c r="L39">
        <v>4.5999999999999999E-2</v>
      </c>
      <c r="M39">
        <v>0.86099999999999999</v>
      </c>
      <c r="N39">
        <v>0.157</v>
      </c>
      <c r="O39">
        <v>0.99299999999999999</v>
      </c>
      <c r="P39">
        <v>0.8</v>
      </c>
      <c r="Q39">
        <v>0.93400000000000005</v>
      </c>
      <c r="R39">
        <v>2.5000000000000001E-2</v>
      </c>
      <c r="S39">
        <v>0.44</v>
      </c>
      <c r="T39">
        <v>0.61099999999999999</v>
      </c>
      <c r="U39">
        <v>8.9999999999999993E-3</v>
      </c>
      <c r="V39">
        <v>0.33400000000000002</v>
      </c>
      <c r="W39">
        <v>0.35</v>
      </c>
      <c r="Z39" s="1">
        <f t="shared" si="0"/>
        <v>0.21429999999999999</v>
      </c>
      <c r="AA39" s="1">
        <f t="shared" si="1"/>
        <v>0.46529999999999994</v>
      </c>
    </row>
    <row r="40" spans="1:27">
      <c r="A40">
        <v>39</v>
      </c>
      <c r="B40" t="s">
        <v>187</v>
      </c>
      <c r="C40">
        <v>30</v>
      </c>
      <c r="D40">
        <v>8.9999999999999993E-3</v>
      </c>
      <c r="E40">
        <v>3.1E-2</v>
      </c>
      <c r="F40">
        <v>0.127</v>
      </c>
      <c r="G40">
        <v>8.9999999999999993E-3</v>
      </c>
      <c r="H40">
        <v>0.39</v>
      </c>
      <c r="I40">
        <v>0.28799999999999998</v>
      </c>
      <c r="J40">
        <v>0.126</v>
      </c>
      <c r="K40">
        <v>0.98099999999999998</v>
      </c>
      <c r="L40">
        <v>0.112</v>
      </c>
      <c r="M40">
        <v>0.87</v>
      </c>
      <c r="N40">
        <v>2.5000000000000001E-2</v>
      </c>
      <c r="O40">
        <v>0.98499999999999999</v>
      </c>
      <c r="P40">
        <v>0.28699999999999998</v>
      </c>
      <c r="Q40">
        <v>0.79900000000000004</v>
      </c>
      <c r="R40">
        <v>0.498</v>
      </c>
      <c r="S40">
        <v>0.78700000000000003</v>
      </c>
      <c r="T40">
        <v>0.60899999999999999</v>
      </c>
      <c r="U40">
        <v>1.0999999999999999E-2</v>
      </c>
      <c r="V40">
        <v>0.27100000000000002</v>
      </c>
      <c r="W40">
        <v>0.22500000000000001</v>
      </c>
      <c r="Z40" s="1">
        <f t="shared" si="0"/>
        <v>0.29430000000000001</v>
      </c>
      <c r="AA40" s="1">
        <f t="shared" si="1"/>
        <v>0.44969999999999999</v>
      </c>
    </row>
    <row r="41" spans="1:27">
      <c r="A41">
        <v>40</v>
      </c>
      <c r="B41" t="s">
        <v>188</v>
      </c>
      <c r="C41">
        <v>30</v>
      </c>
      <c r="D41">
        <v>1.4999999999999999E-2</v>
      </c>
      <c r="E41">
        <v>2.9000000000000001E-2</v>
      </c>
      <c r="F41">
        <v>0.39300000000000002</v>
      </c>
      <c r="G41">
        <v>1.6E-2</v>
      </c>
      <c r="H41">
        <v>7.2999999999999995E-2</v>
      </c>
      <c r="I41">
        <v>8.0000000000000002E-3</v>
      </c>
      <c r="J41">
        <v>9.2999999999999999E-2</v>
      </c>
      <c r="K41">
        <v>1.0999999999999999E-2</v>
      </c>
      <c r="L41">
        <v>1.4999999999999999E-2</v>
      </c>
      <c r="M41">
        <v>3.5999999999999997E-2</v>
      </c>
      <c r="N41">
        <v>3.3000000000000002E-2</v>
      </c>
      <c r="O41">
        <v>8.5999999999999993E-2</v>
      </c>
      <c r="P41">
        <v>0.48399999999999999</v>
      </c>
      <c r="Q41">
        <v>0.60499999999999998</v>
      </c>
      <c r="R41">
        <v>0.182</v>
      </c>
      <c r="S41">
        <v>0.45300000000000001</v>
      </c>
      <c r="T41">
        <v>8.3000000000000004E-2</v>
      </c>
      <c r="U41">
        <v>1.7000000000000001E-2</v>
      </c>
      <c r="V41">
        <v>7.0000000000000001E-3</v>
      </c>
      <c r="W41">
        <v>0.21199999999999999</v>
      </c>
      <c r="Z41" s="1">
        <f t="shared" si="0"/>
        <v>6.8900000000000003E-2</v>
      </c>
      <c r="AA41" s="1">
        <f t="shared" si="1"/>
        <v>0.2162</v>
      </c>
    </row>
    <row r="42" spans="1:27">
      <c r="A42">
        <v>41</v>
      </c>
      <c r="B42" t="s">
        <v>189</v>
      </c>
      <c r="C42">
        <v>30</v>
      </c>
      <c r="D42">
        <v>8.9999999999999993E-3</v>
      </c>
      <c r="E42">
        <v>1.7999999999999999E-2</v>
      </c>
      <c r="F42">
        <v>0.16</v>
      </c>
      <c r="G42">
        <v>0.01</v>
      </c>
      <c r="H42">
        <v>3.3000000000000002E-2</v>
      </c>
      <c r="I42">
        <v>0.86499999999999999</v>
      </c>
      <c r="J42">
        <v>0.86399999999999999</v>
      </c>
      <c r="K42">
        <v>0.25900000000000001</v>
      </c>
      <c r="L42">
        <v>0.79</v>
      </c>
      <c r="M42">
        <v>6.0000000000000001E-3</v>
      </c>
      <c r="N42">
        <v>0.27300000000000002</v>
      </c>
      <c r="O42">
        <v>6.0000000000000001E-3</v>
      </c>
      <c r="P42">
        <v>0.93100000000000005</v>
      </c>
      <c r="Q42">
        <v>0.85</v>
      </c>
      <c r="R42">
        <v>2E-3</v>
      </c>
      <c r="S42">
        <v>0.83</v>
      </c>
      <c r="T42">
        <v>0.78400000000000003</v>
      </c>
      <c r="U42">
        <v>8.9999999999999993E-3</v>
      </c>
      <c r="V42">
        <v>5.8000000000000003E-2</v>
      </c>
      <c r="W42">
        <v>1.4E-2</v>
      </c>
      <c r="Z42" s="1">
        <f t="shared" si="0"/>
        <v>0.3014</v>
      </c>
      <c r="AA42" s="1">
        <f t="shared" si="1"/>
        <v>0.37569999999999998</v>
      </c>
    </row>
    <row r="43" spans="1:27">
      <c r="A43">
        <v>42</v>
      </c>
      <c r="B43" t="s">
        <v>190</v>
      </c>
      <c r="C43">
        <v>30</v>
      </c>
      <c r="D43">
        <v>1.2E-2</v>
      </c>
      <c r="E43">
        <v>2.4E-2</v>
      </c>
      <c r="F43">
        <v>0.312</v>
      </c>
      <c r="G43">
        <v>1.2E-2</v>
      </c>
      <c r="H43">
        <v>0.13900000000000001</v>
      </c>
      <c r="I43">
        <v>0.78500000000000003</v>
      </c>
      <c r="J43">
        <v>0.08</v>
      </c>
      <c r="K43">
        <v>0.26</v>
      </c>
      <c r="L43">
        <v>0.99199999999999999</v>
      </c>
      <c r="M43">
        <v>0.27900000000000003</v>
      </c>
      <c r="N43">
        <v>0.03</v>
      </c>
      <c r="O43">
        <v>0.33900000000000002</v>
      </c>
      <c r="P43">
        <v>0.29899999999999999</v>
      </c>
      <c r="Q43">
        <v>0.31</v>
      </c>
      <c r="R43">
        <v>6.8000000000000005E-2</v>
      </c>
      <c r="S43">
        <v>0.313</v>
      </c>
      <c r="T43">
        <v>0.753</v>
      </c>
      <c r="U43">
        <v>1.0999999999999999E-2</v>
      </c>
      <c r="V43">
        <v>0.28000000000000003</v>
      </c>
      <c r="W43">
        <v>2.1999999999999999E-2</v>
      </c>
      <c r="Z43" s="1">
        <f t="shared" si="0"/>
        <v>0.28949999999999998</v>
      </c>
      <c r="AA43" s="1">
        <f t="shared" si="1"/>
        <v>0.24250000000000002</v>
      </c>
    </row>
    <row r="44" spans="1:27">
      <c r="A44">
        <v>43</v>
      </c>
      <c r="B44" t="s">
        <v>191</v>
      </c>
      <c r="C44">
        <v>30</v>
      </c>
      <c r="D44">
        <v>0.01</v>
      </c>
      <c r="E44">
        <v>3.7999999999999999E-2</v>
      </c>
      <c r="F44">
        <v>0.188</v>
      </c>
      <c r="G44">
        <v>0.01</v>
      </c>
      <c r="H44">
        <v>0.438</v>
      </c>
      <c r="I44">
        <v>0.94799999999999995</v>
      </c>
      <c r="J44">
        <v>3.7999999999999999E-2</v>
      </c>
      <c r="K44">
        <v>0.98499999999999999</v>
      </c>
      <c r="L44">
        <v>0.81699999999999995</v>
      </c>
      <c r="M44">
        <v>0.85299999999999998</v>
      </c>
      <c r="N44">
        <v>0.03</v>
      </c>
      <c r="O44">
        <v>0.91400000000000003</v>
      </c>
      <c r="P44">
        <v>1.7999999999999999E-2</v>
      </c>
      <c r="Q44">
        <v>0.22500000000000001</v>
      </c>
      <c r="R44">
        <v>0.40899999999999997</v>
      </c>
      <c r="S44">
        <v>0.32600000000000001</v>
      </c>
      <c r="T44">
        <v>0.80500000000000005</v>
      </c>
      <c r="U44">
        <v>0.01</v>
      </c>
      <c r="V44">
        <v>0.72499999999999998</v>
      </c>
      <c r="W44">
        <v>0.247</v>
      </c>
      <c r="Z44" s="1">
        <f t="shared" si="0"/>
        <v>0.43249999999999994</v>
      </c>
      <c r="AA44" s="1">
        <f t="shared" si="1"/>
        <v>0.37090000000000001</v>
      </c>
    </row>
    <row r="45" spans="1:27">
      <c r="A45">
        <v>44</v>
      </c>
      <c r="B45" t="s">
        <v>192</v>
      </c>
      <c r="C45">
        <v>30</v>
      </c>
      <c r="D45">
        <v>1.4999999999999999E-2</v>
      </c>
      <c r="E45">
        <v>1.6E-2</v>
      </c>
      <c r="F45">
        <v>0.09</v>
      </c>
      <c r="G45">
        <v>1.4999999999999999E-2</v>
      </c>
      <c r="H45">
        <v>2.5999999999999999E-2</v>
      </c>
      <c r="I45">
        <v>0.59899999999999998</v>
      </c>
      <c r="J45">
        <v>0.92200000000000004</v>
      </c>
      <c r="K45">
        <v>0.90300000000000002</v>
      </c>
      <c r="L45">
        <v>0.109</v>
      </c>
      <c r="M45">
        <v>7.0000000000000001E-3</v>
      </c>
      <c r="N45">
        <v>6.8000000000000005E-2</v>
      </c>
      <c r="O45">
        <v>0.48199999999999998</v>
      </c>
      <c r="P45">
        <v>6.7000000000000004E-2</v>
      </c>
      <c r="Q45">
        <v>1.2999999999999999E-2</v>
      </c>
      <c r="R45">
        <v>3.3000000000000002E-2</v>
      </c>
      <c r="S45">
        <v>0.54400000000000004</v>
      </c>
      <c r="T45">
        <v>7.4999999999999997E-2</v>
      </c>
      <c r="U45">
        <v>1.7999999999999999E-2</v>
      </c>
      <c r="V45">
        <v>2.9000000000000001E-2</v>
      </c>
      <c r="W45">
        <v>8.0000000000000002E-3</v>
      </c>
      <c r="Z45" s="1">
        <f t="shared" si="0"/>
        <v>0.27020000000000005</v>
      </c>
      <c r="AA45" s="1">
        <f t="shared" si="1"/>
        <v>0.13369999999999999</v>
      </c>
    </row>
    <row r="46" spans="1:27">
      <c r="A46">
        <v>45</v>
      </c>
      <c r="B46" t="s">
        <v>193</v>
      </c>
      <c r="C46">
        <v>30</v>
      </c>
      <c r="D46">
        <v>8.0000000000000002E-3</v>
      </c>
      <c r="E46">
        <v>1.4999999999999999E-2</v>
      </c>
      <c r="F46">
        <v>0.61399999999999999</v>
      </c>
      <c r="G46">
        <v>8.9999999999999993E-3</v>
      </c>
      <c r="H46">
        <v>0.01</v>
      </c>
      <c r="I46">
        <v>0.93899999999999995</v>
      </c>
      <c r="J46">
        <v>0.30499999999999999</v>
      </c>
      <c r="K46">
        <v>0.99399999999999999</v>
      </c>
      <c r="L46">
        <v>0.20399999999999999</v>
      </c>
      <c r="M46">
        <v>0.26300000000000001</v>
      </c>
      <c r="N46">
        <v>2.7E-2</v>
      </c>
      <c r="O46">
        <v>0.90400000000000003</v>
      </c>
      <c r="P46">
        <v>0.26400000000000001</v>
      </c>
      <c r="Q46">
        <v>0.56799999999999995</v>
      </c>
      <c r="R46">
        <v>0.223</v>
      </c>
      <c r="S46">
        <v>0.41899999999999998</v>
      </c>
      <c r="T46">
        <v>0.92</v>
      </c>
      <c r="U46">
        <v>0.01</v>
      </c>
      <c r="V46">
        <v>0.65200000000000002</v>
      </c>
      <c r="W46">
        <v>0.32900000000000001</v>
      </c>
      <c r="Z46" s="1">
        <f t="shared" si="0"/>
        <v>0.33610000000000001</v>
      </c>
      <c r="AA46" s="1">
        <f t="shared" si="1"/>
        <v>0.43159999999999998</v>
      </c>
    </row>
    <row r="47" spans="1:27">
      <c r="A47">
        <v>46</v>
      </c>
      <c r="B47" t="s">
        <v>194</v>
      </c>
      <c r="C47">
        <v>30</v>
      </c>
      <c r="D47">
        <v>6.0000000000000001E-3</v>
      </c>
      <c r="E47">
        <v>0.03</v>
      </c>
      <c r="F47">
        <v>0.20899999999999999</v>
      </c>
      <c r="G47">
        <v>6.0000000000000001E-3</v>
      </c>
      <c r="H47">
        <v>0.60099999999999998</v>
      </c>
      <c r="I47">
        <v>0.878</v>
      </c>
      <c r="J47">
        <v>0.39100000000000001</v>
      </c>
      <c r="K47">
        <v>0.97799999999999998</v>
      </c>
      <c r="L47">
        <v>0.98799999999999999</v>
      </c>
      <c r="M47">
        <v>0.97199999999999998</v>
      </c>
      <c r="N47">
        <v>3.9E-2</v>
      </c>
      <c r="O47">
        <v>0.97099999999999997</v>
      </c>
      <c r="P47">
        <v>0.76200000000000001</v>
      </c>
      <c r="Q47">
        <v>0.83899999999999997</v>
      </c>
      <c r="R47">
        <v>0.214</v>
      </c>
      <c r="S47">
        <v>0.94899999999999995</v>
      </c>
      <c r="T47">
        <v>0.875</v>
      </c>
      <c r="U47">
        <v>7.0000000000000001E-3</v>
      </c>
      <c r="V47">
        <v>0.75800000000000001</v>
      </c>
      <c r="W47">
        <v>0.41499999999999998</v>
      </c>
      <c r="Z47" s="1">
        <f t="shared" si="0"/>
        <v>0.50589999999999991</v>
      </c>
      <c r="AA47" s="1">
        <f t="shared" si="1"/>
        <v>0.58289999999999986</v>
      </c>
    </row>
    <row r="48" spans="1:27">
      <c r="A48">
        <v>47</v>
      </c>
      <c r="B48" t="s">
        <v>195</v>
      </c>
      <c r="C48">
        <v>30</v>
      </c>
      <c r="D48">
        <v>0.01</v>
      </c>
      <c r="E48">
        <v>4.7E-2</v>
      </c>
      <c r="F48">
        <v>0.20100000000000001</v>
      </c>
      <c r="G48">
        <v>0.01</v>
      </c>
      <c r="H48">
        <v>0.52600000000000002</v>
      </c>
      <c r="I48">
        <v>0.56299999999999994</v>
      </c>
      <c r="J48">
        <v>0.51400000000000001</v>
      </c>
      <c r="K48">
        <v>0.96799999999999997</v>
      </c>
      <c r="L48">
        <v>0.95599999999999996</v>
      </c>
      <c r="M48">
        <v>5.7000000000000002E-2</v>
      </c>
      <c r="N48">
        <v>7.9000000000000001E-2</v>
      </c>
      <c r="O48">
        <v>0.95799999999999996</v>
      </c>
      <c r="P48">
        <v>0.39700000000000002</v>
      </c>
      <c r="Q48">
        <v>0.29699999999999999</v>
      </c>
      <c r="R48">
        <v>0.313</v>
      </c>
      <c r="S48">
        <v>0.86499999999999999</v>
      </c>
      <c r="T48">
        <v>0.41099999999999998</v>
      </c>
      <c r="U48">
        <v>0.01</v>
      </c>
      <c r="V48">
        <v>1.2E-2</v>
      </c>
      <c r="W48">
        <v>4.7E-2</v>
      </c>
      <c r="Z48" s="1">
        <f t="shared" si="0"/>
        <v>0.38519999999999999</v>
      </c>
      <c r="AA48" s="1">
        <f t="shared" si="1"/>
        <v>0.33889999999999998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1.808333333333334E-2</v>
      </c>
      <c r="E50" s="2">
        <f t="shared" ref="E50:W50" si="2">AVERAGE(E1:E24)</f>
        <v>3.0666666666666686E-2</v>
      </c>
      <c r="F50" s="2">
        <f t="shared" si="2"/>
        <v>0.21629166666666669</v>
      </c>
      <c r="G50" s="2">
        <f t="shared" si="2"/>
        <v>1.8750000000000006E-2</v>
      </c>
      <c r="H50" s="2">
        <f t="shared" si="2"/>
        <v>7.2666666666666643E-2</v>
      </c>
      <c r="I50" s="2">
        <f t="shared" si="2"/>
        <v>8.0749999999999975E-2</v>
      </c>
      <c r="J50" s="2">
        <f t="shared" si="2"/>
        <v>8.1666666666666665E-2</v>
      </c>
      <c r="K50" s="2">
        <f t="shared" si="2"/>
        <v>1.7416666666666671E-2</v>
      </c>
      <c r="L50" s="2">
        <f t="shared" si="2"/>
        <v>0.22991666666666663</v>
      </c>
      <c r="M50" s="2">
        <f t="shared" si="2"/>
        <v>6.9291666666666654E-2</v>
      </c>
      <c r="N50" s="2">
        <f t="shared" si="2"/>
        <v>2.945833333333335E-2</v>
      </c>
      <c r="O50" s="2">
        <f t="shared" si="2"/>
        <v>1.6041666666666666E-2</v>
      </c>
      <c r="P50" s="2">
        <f t="shared" si="2"/>
        <v>2.5083333333333336E-2</v>
      </c>
      <c r="Q50" s="2">
        <f t="shared" si="2"/>
        <v>1.2625000000000003E-2</v>
      </c>
      <c r="R50" s="2">
        <f t="shared" si="2"/>
        <v>0.2627916666666667</v>
      </c>
      <c r="S50" s="2">
        <f t="shared" si="2"/>
        <v>0.94699999999999973</v>
      </c>
      <c r="T50" s="2">
        <f t="shared" si="2"/>
        <v>5.3166666666666647E-2</v>
      </c>
      <c r="U50" s="2">
        <f t="shared" si="2"/>
        <v>1.6250000000000011E-2</v>
      </c>
      <c r="V50" s="2">
        <f t="shared" si="2"/>
        <v>1.1083333333333336E-2</v>
      </c>
      <c r="W50" s="2">
        <f t="shared" si="2"/>
        <v>0.10983333333333334</v>
      </c>
      <c r="Y50" s="1" t="s">
        <v>0</v>
      </c>
      <c r="Z50" s="2">
        <f>AVERAGE(Z1:Z24)</f>
        <v>8.3549999999999999E-2</v>
      </c>
      <c r="AA50" s="2">
        <f>AVERAGE(AA1:AA24)</f>
        <v>0.14833333333333334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1.1375000000000005E-2</v>
      </c>
      <c r="E51" s="2">
        <f t="shared" ref="E51:W51" si="3">AVERAGE(E25:E48)</f>
        <v>3.3333333333333347E-2</v>
      </c>
      <c r="F51" s="2">
        <f t="shared" si="3"/>
        <v>0.21129166666666663</v>
      </c>
      <c r="G51" s="2">
        <f t="shared" si="3"/>
        <v>1.170833333333334E-2</v>
      </c>
      <c r="H51" s="2">
        <f t="shared" si="3"/>
        <v>0.28562500000000007</v>
      </c>
      <c r="I51" s="2">
        <f t="shared" si="3"/>
        <v>0.54716666666666669</v>
      </c>
      <c r="J51" s="2">
        <f t="shared" si="3"/>
        <v>0.39337500000000003</v>
      </c>
      <c r="K51" s="2">
        <f t="shared" si="3"/>
        <v>0.42233333333333328</v>
      </c>
      <c r="L51" s="2">
        <f t="shared" si="3"/>
        <v>0.4892083333333333</v>
      </c>
      <c r="M51" s="2">
        <f t="shared" si="3"/>
        <v>0.4476666666666666</v>
      </c>
      <c r="N51" s="2">
        <f t="shared" si="3"/>
        <v>0.10900000000000003</v>
      </c>
      <c r="O51" s="2">
        <f t="shared" si="3"/>
        <v>0.51608333333333334</v>
      </c>
      <c r="P51" s="2">
        <f t="shared" si="3"/>
        <v>0.29904166666666665</v>
      </c>
      <c r="Q51" s="2">
        <f t="shared" si="3"/>
        <v>0.4895000000000001</v>
      </c>
      <c r="R51" s="2">
        <f t="shared" si="3"/>
        <v>0.12979166666666667</v>
      </c>
      <c r="S51" s="2">
        <f t="shared" si="3"/>
        <v>0.51466666666666672</v>
      </c>
      <c r="T51" s="2">
        <f t="shared" si="3"/>
        <v>0.43458333333333327</v>
      </c>
      <c r="U51" s="2">
        <f t="shared" si="3"/>
        <v>1.1916666666666671E-2</v>
      </c>
      <c r="V51" s="2">
        <f t="shared" si="3"/>
        <v>0.22858333333333328</v>
      </c>
      <c r="W51" s="2">
        <f t="shared" si="3"/>
        <v>0.17983333333333329</v>
      </c>
      <c r="Y51" s="1" t="s">
        <v>1</v>
      </c>
      <c r="Z51" s="2">
        <f>AVERAGE(Z25:Z48)</f>
        <v>0.28530833333333333</v>
      </c>
      <c r="AA51" s="2">
        <f>AVERAGE(AA25:AA48)</f>
        <v>0.29129999999999995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9.7970287528227506E-12</v>
      </c>
      <c r="E52" s="3">
        <f t="shared" ref="E52:W52" si="4">TTEST(E1:E24,E25:E48,2,2)</f>
        <v>0.43983533903127303</v>
      </c>
      <c r="F52" s="3">
        <f t="shared" si="4"/>
        <v>0.90728043328556007</v>
      </c>
      <c r="G52" s="3">
        <f t="shared" si="4"/>
        <v>1.0188816739412198E-11</v>
      </c>
      <c r="H52" s="3">
        <f t="shared" si="4"/>
        <v>9.4657610296842128E-5</v>
      </c>
      <c r="I52" s="3">
        <f t="shared" si="4"/>
        <v>9.2742853988661859E-7</v>
      </c>
      <c r="J52" s="3">
        <f t="shared" si="4"/>
        <v>7.6167908808606483E-4</v>
      </c>
      <c r="K52" s="3">
        <f t="shared" si="4"/>
        <v>1.5066106798489231E-5</v>
      </c>
      <c r="L52" s="3">
        <f t="shared" si="4"/>
        <v>1.5443265291898598E-2</v>
      </c>
      <c r="M52" s="3">
        <f t="shared" si="4"/>
        <v>8.5539561026953934E-5</v>
      </c>
      <c r="N52" s="3">
        <f t="shared" si="4"/>
        <v>5.4128758948047096E-3</v>
      </c>
      <c r="O52" s="3">
        <f t="shared" si="4"/>
        <v>3.5995873458991743E-7</v>
      </c>
      <c r="P52" s="3">
        <f t="shared" si="4"/>
        <v>1.0504285154480291E-4</v>
      </c>
      <c r="Q52" s="3">
        <f t="shared" si="4"/>
        <v>1.0104095758737847E-9</v>
      </c>
      <c r="R52" s="3">
        <f t="shared" si="4"/>
        <v>1.5527334774934965E-3</v>
      </c>
      <c r="S52" s="3">
        <f t="shared" si="4"/>
        <v>5.4886349028172184E-10</v>
      </c>
      <c r="T52" s="3">
        <f t="shared" si="4"/>
        <v>8.1676745181481472E-7</v>
      </c>
      <c r="U52" s="3">
        <f t="shared" si="4"/>
        <v>1.5143079955658834E-6</v>
      </c>
      <c r="V52" s="3">
        <f t="shared" si="4"/>
        <v>4.6222322405109083E-4</v>
      </c>
      <c r="W52" s="3">
        <f t="shared" si="4"/>
        <v>6.929693742137992E-2</v>
      </c>
      <c r="Y52" s="1" t="s">
        <v>16</v>
      </c>
      <c r="Z52" s="3">
        <f>TTEST(Z1:Z24,Z25:Z48,2,2)</f>
        <v>2.590160432619648E-9</v>
      </c>
      <c r="AA52" s="3">
        <f>TTEST(AA1:AA24,AA25:AA48,2,2)</f>
        <v>1.8910430241880097E-6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3.4534516794672916E-4</v>
      </c>
      <c r="E53" s="3">
        <f t="shared" ref="E53:W53" si="5">STDEV(E1:E24)/SQRT(COUNT(E1:E24))</f>
        <v>1.3455060287601503E-3</v>
      </c>
      <c r="F53" s="3">
        <f t="shared" si="5"/>
        <v>2.2929039808633353E-2</v>
      </c>
      <c r="G53" s="3">
        <f t="shared" si="5"/>
        <v>3.6737415275974719E-4</v>
      </c>
      <c r="H53" s="3">
        <f t="shared" si="5"/>
        <v>7.4638419864080548E-3</v>
      </c>
      <c r="I53" s="3">
        <f t="shared" si="5"/>
        <v>2.6308802323749835E-2</v>
      </c>
      <c r="J53" s="3">
        <f t="shared" si="5"/>
        <v>3.1978064643713007E-2</v>
      </c>
      <c r="K53" s="3">
        <f t="shared" si="5"/>
        <v>7.319548143441274E-3</v>
      </c>
      <c r="L53" s="3">
        <f t="shared" si="5"/>
        <v>6.2203992272115247E-2</v>
      </c>
      <c r="M53" s="3">
        <f t="shared" si="5"/>
        <v>2.790378650521292E-2</v>
      </c>
      <c r="N53" s="3">
        <f t="shared" si="5"/>
        <v>2.4368689570860437E-3</v>
      </c>
      <c r="O53" s="3">
        <f t="shared" si="5"/>
        <v>1.0272109270482587E-2</v>
      </c>
      <c r="P53" s="3">
        <f t="shared" si="5"/>
        <v>1.4088220573841044E-2</v>
      </c>
      <c r="Q53" s="3">
        <f t="shared" si="5"/>
        <v>2.5344099304674792E-3</v>
      </c>
      <c r="R53" s="3">
        <f t="shared" si="5"/>
        <v>2.7799487742039507E-2</v>
      </c>
      <c r="S53" s="3">
        <f t="shared" si="5"/>
        <v>1.6507135040533659E-2</v>
      </c>
      <c r="T53" s="3">
        <f t="shared" si="5"/>
        <v>1.7170887338186006E-2</v>
      </c>
      <c r="U53" s="3">
        <f t="shared" si="5"/>
        <v>3.7710760391105382E-4</v>
      </c>
      <c r="V53" s="3">
        <f t="shared" si="5"/>
        <v>2.2400477695044435E-3</v>
      </c>
      <c r="W53" s="3">
        <f t="shared" si="5"/>
        <v>6.6478902250596949E-3</v>
      </c>
      <c r="Z53" s="3">
        <f>STDEV(Z1:Z24)/SQRT(COUNT(Z1:Z24))</f>
        <v>8.1521402897857392E-3</v>
      </c>
      <c r="AA53" s="3">
        <f>STDEV(AA1:AA24)/SQRT(COUNT(AA1:AA24))</f>
        <v>5.462234196321027E-3</v>
      </c>
      <c r="AC53" s="3"/>
      <c r="AD53" s="3"/>
    </row>
    <row r="54" spans="1:30">
      <c r="C54" s="1" t="s">
        <v>1</v>
      </c>
      <c r="D54" s="3">
        <f>STDEV(D25:D48)/SQRT(COUNT(D25:D48))</f>
        <v>6.5886513101663332E-4</v>
      </c>
      <c r="E54" s="3">
        <f t="shared" ref="E54:W54" si="6">STDEV(E25:E48)/SQRT(COUNT(E25:E48))</f>
        <v>3.1465800774133899E-3</v>
      </c>
      <c r="F54" s="3">
        <f t="shared" si="6"/>
        <v>3.6014212128568729E-2</v>
      </c>
      <c r="G54" s="3">
        <f t="shared" si="6"/>
        <v>6.9019837168058534E-4</v>
      </c>
      <c r="H54" s="3">
        <f t="shared" si="6"/>
        <v>4.9226657548586364E-2</v>
      </c>
      <c r="I54" s="3">
        <f t="shared" si="6"/>
        <v>7.806467187639414E-2</v>
      </c>
      <c r="J54" s="3">
        <f t="shared" si="6"/>
        <v>8.030058594593735E-2</v>
      </c>
      <c r="K54" s="3">
        <f t="shared" si="6"/>
        <v>8.3360068175257471E-2</v>
      </c>
      <c r="L54" s="3">
        <f t="shared" si="6"/>
        <v>8.2194449087202942E-2</v>
      </c>
      <c r="M54" s="3">
        <f t="shared" si="6"/>
        <v>8.3264696371485994E-2</v>
      </c>
      <c r="N54" s="3">
        <f t="shared" si="6"/>
        <v>2.7136063495448001E-2</v>
      </c>
      <c r="O54" s="3">
        <f t="shared" si="6"/>
        <v>8.359679187092714E-2</v>
      </c>
      <c r="P54" s="3">
        <f t="shared" si="6"/>
        <v>6.2985001641369234E-2</v>
      </c>
      <c r="Q54" s="3">
        <f t="shared" si="6"/>
        <v>6.2370823028218773E-2</v>
      </c>
      <c r="R54" s="3">
        <f t="shared" si="6"/>
        <v>2.8097654446349672E-2</v>
      </c>
      <c r="S54" s="3">
        <f t="shared" si="6"/>
        <v>5.277700101131922E-2</v>
      </c>
      <c r="T54" s="3">
        <f t="shared" si="6"/>
        <v>6.4688269120728184E-2</v>
      </c>
      <c r="U54" s="3">
        <f t="shared" si="6"/>
        <v>6.8872037053674439E-4</v>
      </c>
      <c r="V54" s="3">
        <f t="shared" si="6"/>
        <v>5.7627864029134279E-2</v>
      </c>
      <c r="W54" s="3">
        <f t="shared" si="6"/>
        <v>3.7044072198182475E-2</v>
      </c>
      <c r="Z54" s="3">
        <f>STDEV(Z25:Z48)/SQRT(COUNT(Z25:Z48))</f>
        <v>2.6153057651389599E-2</v>
      </c>
      <c r="AA54" s="3">
        <f>STDEV(AA25:AA48)/SQRT(COUNT(AA25:AA48))</f>
        <v>2.5639227050910027E-2</v>
      </c>
      <c r="AC54" s="3"/>
      <c r="AD54" s="3"/>
    </row>
    <row r="55" spans="1:30">
      <c r="D55" s="2">
        <f>D50-D51</f>
        <v>6.7083333333333352E-3</v>
      </c>
      <c r="E55" s="2">
        <f t="shared" ref="E55:W55" si="7">E50-E51</f>
        <v>-2.6666666666666609E-3</v>
      </c>
      <c r="F55" s="2">
        <f t="shared" si="7"/>
        <v>5.00000000000006E-3</v>
      </c>
      <c r="G55" s="2">
        <f t="shared" si="7"/>
        <v>7.0416666666666666E-3</v>
      </c>
      <c r="H55" s="2">
        <f t="shared" si="7"/>
        <v>-0.21295833333333342</v>
      </c>
      <c r="I55" s="2">
        <f t="shared" si="7"/>
        <v>-0.4664166666666667</v>
      </c>
      <c r="J55" s="2">
        <f t="shared" si="7"/>
        <v>-0.31170833333333337</v>
      </c>
      <c r="K55" s="2">
        <f t="shared" si="7"/>
        <v>-0.40491666666666659</v>
      </c>
      <c r="L55" s="2">
        <f t="shared" si="7"/>
        <v>-0.2592916666666667</v>
      </c>
      <c r="M55" s="2">
        <f t="shared" si="7"/>
        <v>-0.37837499999999996</v>
      </c>
      <c r="N55" s="2">
        <f t="shared" si="7"/>
        <v>-7.9541666666666677E-2</v>
      </c>
      <c r="O55" s="2">
        <f t="shared" si="7"/>
        <v>-0.50004166666666672</v>
      </c>
      <c r="P55" s="2">
        <f t="shared" si="7"/>
        <v>-0.2739583333333333</v>
      </c>
      <c r="Q55" s="2">
        <f t="shared" si="7"/>
        <v>-0.4768750000000001</v>
      </c>
      <c r="R55" s="2">
        <f t="shared" si="7"/>
        <v>0.13300000000000003</v>
      </c>
      <c r="S55" s="2">
        <f t="shared" si="7"/>
        <v>0.43233333333333301</v>
      </c>
      <c r="T55" s="2">
        <f t="shared" si="7"/>
        <v>-0.38141666666666663</v>
      </c>
      <c r="U55" s="2">
        <f t="shared" si="7"/>
        <v>4.3333333333333401E-3</v>
      </c>
      <c r="V55" s="2">
        <f t="shared" si="7"/>
        <v>-0.21749999999999994</v>
      </c>
      <c r="W55" s="2">
        <f t="shared" si="7"/>
        <v>-6.9999999999999951E-2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Animals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3.9386904761904776E-2</v>
      </c>
      <c r="E58" s="1">
        <f>(E50+0.6*(F50+D50)+0.15*G50)/(1+2*0.6+0.15)</f>
        <v>7.4086879432624111E-2</v>
      </c>
      <c r="F58" s="1">
        <f t="shared" ref="F58:U59" si="9">(F50+0.6*(G50+E50)+0.15*(D50+H50))/(1+2*0.6+2*0.15)</f>
        <v>0.10382166666666667</v>
      </c>
      <c r="G58" s="1">
        <f t="shared" si="9"/>
        <v>8.3534999999999998E-2</v>
      </c>
      <c r="H58" s="1">
        <f t="shared" si="9"/>
        <v>7.082416666666666E-2</v>
      </c>
      <c r="I58" s="1">
        <f t="shared" si="9"/>
        <v>7.150999999999999E-2</v>
      </c>
      <c r="J58" s="1">
        <f t="shared" si="9"/>
        <v>7.4381666666666651E-2</v>
      </c>
      <c r="K58" s="1">
        <f t="shared" si="9"/>
        <v>9.0749166666666659E-2</v>
      </c>
      <c r="L58" s="1">
        <f t="shared" si="9"/>
        <v>0.11944416666666666</v>
      </c>
      <c r="M58" s="1">
        <f t="shared" si="9"/>
        <v>9.1974166666666662E-2</v>
      </c>
      <c r="N58" s="1">
        <f t="shared" si="9"/>
        <v>4.7563333333333332E-2</v>
      </c>
      <c r="O58" s="1">
        <f t="shared" si="9"/>
        <v>2.4421666666666671E-2</v>
      </c>
      <c r="P58" s="1">
        <f t="shared" si="9"/>
        <v>3.4448333333333338E-2</v>
      </c>
      <c r="Q58" s="1">
        <f t="shared" si="9"/>
        <v>0.1319225</v>
      </c>
      <c r="R58" s="1">
        <f t="shared" si="9"/>
        <v>0.34012166666666654</v>
      </c>
      <c r="S58" s="1">
        <f t="shared" si="9"/>
        <v>0.45636249999999984</v>
      </c>
      <c r="T58" s="1">
        <f t="shared" si="9"/>
        <v>0.26887916666666661</v>
      </c>
      <c r="U58" s="1">
        <f t="shared" si="9"/>
        <v>8.5329999999999975E-2</v>
      </c>
      <c r="V58" s="1">
        <f>(V50+0.6*(W50+U50)+0.15*T50)/(1+2*0.6+0.15)</f>
        <v>4.0301418439716311E-2</v>
      </c>
      <c r="W58" s="1">
        <f>(W50+0.6*(V50)+0.15*U58)/(1+0.6+0.15)</f>
        <v>7.3875904761904768E-2</v>
      </c>
    </row>
    <row r="59" spans="1:30">
      <c r="C59" s="1" t="s">
        <v>1</v>
      </c>
      <c r="D59" s="1">
        <f>(D51+0.6*(E51)+0.15*F51)/(1+0.6+0.15)</f>
        <v>3.6039285714285718E-2</v>
      </c>
      <c r="E59" s="1">
        <f>(E51+0.6*(F51+D51)+0.15*G51)/(1+2*0.6+0.15)</f>
        <v>7.1782801418439721E-2</v>
      </c>
      <c r="F59" s="1">
        <f t="shared" si="9"/>
        <v>0.11314666666666666</v>
      </c>
      <c r="G59" s="1">
        <f t="shared" si="9"/>
        <v>0.15877333333333332</v>
      </c>
      <c r="H59" s="1">
        <f t="shared" si="9"/>
        <v>0.28466000000000002</v>
      </c>
      <c r="I59" s="1">
        <f t="shared" si="9"/>
        <v>0.40786916666666667</v>
      </c>
      <c r="J59" s="1">
        <f t="shared" si="9"/>
        <v>0.43651999999999996</v>
      </c>
      <c r="K59" s="1">
        <f t="shared" si="9"/>
        <v>0.44044333333333324</v>
      </c>
      <c r="L59" s="1">
        <f t="shared" si="9"/>
        <v>0.43462583333333332</v>
      </c>
      <c r="M59" s="1">
        <f t="shared" si="9"/>
        <v>0.37894166666666662</v>
      </c>
      <c r="N59" s="1">
        <f t="shared" si="9"/>
        <v>0.32219499999999995</v>
      </c>
      <c r="O59" s="1">
        <f t="shared" si="9"/>
        <v>0.36059333333333332</v>
      </c>
      <c r="P59" s="1">
        <f t="shared" si="9"/>
        <v>0.3752841666666667</v>
      </c>
      <c r="Q59" s="1">
        <f t="shared" si="9"/>
        <v>0.36056500000000008</v>
      </c>
      <c r="R59" s="1">
        <f t="shared" si="9"/>
        <v>0.3369341666666667</v>
      </c>
      <c r="S59" s="1">
        <f t="shared" si="9"/>
        <v>0.37140166666666669</v>
      </c>
      <c r="T59" s="1">
        <f t="shared" si="9"/>
        <v>0.32171583333333331</v>
      </c>
      <c r="U59" s="1">
        <f t="shared" si="9"/>
        <v>0.20559666666666665</v>
      </c>
      <c r="V59" s="1">
        <f>(V51+0.6*(W51+U51)+0.15*T51)/(1+2*0.6+0.15)</f>
        <v>0.17396631205673752</v>
      </c>
      <c r="W59" s="1">
        <f>(W51+0.6*(V51)+0.15*U59)/(1+0.6+0.15)</f>
        <v>0.19875590476190474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-3.838525055266008E-2</v>
      </c>
      <c r="E61" s="1">
        <f ca="1">E1+NORMINV(RAND(),0,'Total-Smoothed'!$AG$2)</f>
        <v>-7.5778808732310188E-2</v>
      </c>
      <c r="F61" s="1">
        <f ca="1">F1+NORMINV(RAND(),0,'Total-Smoothed'!$AG$2)</f>
        <v>0.37367193421127054</v>
      </c>
      <c r="G61" s="1">
        <f ca="1">G1+NORMINV(RAND(),0,'Total-Smoothed'!$AG$2)</f>
        <v>-3.2086234857646098E-2</v>
      </c>
      <c r="H61" s="1">
        <f ca="1">H1+NORMINV(RAND(),0,'Total-Smoothed'!$AG$2)</f>
        <v>0.1008323539344252</v>
      </c>
      <c r="I61" s="1">
        <f ca="1">I1+NORMINV(RAND(),0,'Total-Smoothed'!$AG$2)</f>
        <v>0.62449992631237294</v>
      </c>
      <c r="J61" s="1">
        <f ca="1">J1+NORMINV(RAND(),0,'Total-Smoothed'!$AG$2)</f>
        <v>-5.3184748225297368E-2</v>
      </c>
      <c r="K61" s="1">
        <f ca="1">K1+NORMINV(RAND(),0,'Total-Smoothed'!$AG$2)</f>
        <v>0.15737656843206613</v>
      </c>
      <c r="L61" s="1">
        <f ca="1">L1+NORMINV(RAND(),0,'Total-Smoothed'!$AG$2)</f>
        <v>7.038470286797692E-2</v>
      </c>
      <c r="M61" s="1">
        <f ca="1">M1+NORMINV(RAND(),0,'Total-Smoothed'!$AG$2)</f>
        <v>-8.5225034236854527E-2</v>
      </c>
      <c r="N61" s="1">
        <f ca="1">N1+NORMINV(RAND(),0,'Total-Smoothed'!$AG$2)</f>
        <v>0.11215339079226375</v>
      </c>
      <c r="O61" s="1">
        <f ca="1">O1+NORMINV(RAND(),0,'Total-Smoothed'!$AG$2)</f>
        <v>0.10235504956317812</v>
      </c>
      <c r="P61" s="1">
        <f ca="1">P1+NORMINV(RAND(),0,'Total-Smoothed'!$AG$2)</f>
        <v>-2.1530793229646945E-3</v>
      </c>
      <c r="Q61" s="1">
        <f ca="1">Q1+NORMINV(RAND(),0,'Total-Smoothed'!$AG$2)</f>
        <v>1.2732587872582888E-2</v>
      </c>
      <c r="R61" s="1">
        <f ca="1">R1+NORMINV(RAND(),0,'Total-Smoothed'!$AG$2)</f>
        <v>0.27710269293956341</v>
      </c>
      <c r="S61" s="1">
        <f ca="1">S1+NORMINV(RAND(),0,'Total-Smoothed'!$AG$2)</f>
        <v>0.82828619151954441</v>
      </c>
      <c r="T61" s="1">
        <f ca="1">T1+NORMINV(RAND(),0,'Total-Smoothed'!$AG$2)</f>
        <v>4.900249734117499E-2</v>
      </c>
      <c r="U61" s="1">
        <f ca="1">U1+NORMINV(RAND(),0,'Total-Smoothed'!$AG$2)</f>
        <v>-0.13615179911052272</v>
      </c>
      <c r="V61" s="1">
        <f ca="1">V1+NORMINV(RAND(),0,'Total-Smoothed'!$AG$2)</f>
        <v>0.15435293505827397</v>
      </c>
      <c r="W61" s="1">
        <f ca="1">W1+NORMINV(RAND(),0,'Total-Smoothed'!$AG$2)</f>
        <v>0.23304351079256405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4.4877872072246749E-2</v>
      </c>
      <c r="E62" s="1">
        <f ca="1">E2+NORMINV(RAND(),0,'Total-Smoothed'!$AG$2)</f>
        <v>-1.3015956839505235E-2</v>
      </c>
      <c r="F62" s="1">
        <f ca="1">F2+NORMINV(RAND(),0,'Total-Smoothed'!$AG$2)</f>
        <v>4.2806614621121133E-2</v>
      </c>
      <c r="G62" s="1">
        <f ca="1">G2+NORMINV(RAND(),0,'Total-Smoothed'!$AG$2)</f>
        <v>-0.14203336236179459</v>
      </c>
      <c r="H62" s="1">
        <f ca="1">H2+NORMINV(RAND(),0,'Total-Smoothed'!$AG$2)</f>
        <v>-4.1303852024771312E-2</v>
      </c>
      <c r="I62" s="1">
        <f ca="1">I2+NORMINV(RAND(),0,'Total-Smoothed'!$AG$2)</f>
        <v>3.1640583102181388E-2</v>
      </c>
      <c r="J62" s="1">
        <f ca="1">J2+NORMINV(RAND(),0,'Total-Smoothed'!$AG$2)</f>
        <v>0.1273888594548776</v>
      </c>
      <c r="K62" s="1">
        <f ca="1">K2+NORMINV(RAND(),0,'Total-Smoothed'!$AG$2)</f>
        <v>0.15914684065575921</v>
      </c>
      <c r="L62" s="1">
        <f ca="1">L2+NORMINV(RAND(),0,'Total-Smoothed'!$AG$2)</f>
        <v>0.18185889122046911</v>
      </c>
      <c r="M62" s="1">
        <f ca="1">M2+NORMINV(RAND(),0,'Total-Smoothed'!$AG$2)</f>
        <v>-5.2249176490584415E-2</v>
      </c>
      <c r="N62" s="1">
        <f ca="1">N2+NORMINV(RAND(),0,'Total-Smoothed'!$AG$2)</f>
        <v>1.8222355152939206E-3</v>
      </c>
      <c r="O62" s="1">
        <f ca="1">O2+NORMINV(RAND(),0,'Total-Smoothed'!$AG$2)</f>
        <v>8.0448409808461449E-2</v>
      </c>
      <c r="P62" s="1">
        <f ca="1">P2+NORMINV(RAND(),0,'Total-Smoothed'!$AG$2)</f>
        <v>7.574886540775326E-2</v>
      </c>
      <c r="Q62" s="1">
        <f ca="1">Q2+NORMINV(RAND(),0,'Total-Smoothed'!$AG$2)</f>
        <v>0.14062202346248934</v>
      </c>
      <c r="R62" s="1">
        <f ca="1">R2+NORMINV(RAND(),0,'Total-Smoothed'!$AG$2)</f>
        <v>0.282197673958545</v>
      </c>
      <c r="S62" s="1">
        <f ca="1">S2+NORMINV(RAND(),0,'Total-Smoothed'!$AG$2)</f>
        <v>1.0056024742767795</v>
      </c>
      <c r="T62" s="1">
        <f ca="1">T2+NORMINV(RAND(),0,'Total-Smoothed'!$AG$2)</f>
        <v>-0.14835531415317696</v>
      </c>
      <c r="U62" s="1">
        <f ca="1">U2+NORMINV(RAND(),0,'Total-Smoothed'!$AG$2)</f>
        <v>-0.11636468063452619</v>
      </c>
      <c r="V62" s="1">
        <f ca="1">V2+NORMINV(RAND(),0,'Total-Smoothed'!$AG$2)</f>
        <v>-0.12297361006306795</v>
      </c>
      <c r="W62" s="1">
        <f ca="1">W2+NORMINV(RAND(),0,'Total-Smoothed'!$AG$2)</f>
        <v>0.18096298946005107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5.5534736195094227E-3</v>
      </c>
      <c r="E63" s="1">
        <f ca="1">E3+NORMINV(RAND(),0,'Total-Smoothed'!$AG$2)</f>
        <v>-5.4757472852298074E-2</v>
      </c>
      <c r="F63" s="1">
        <f ca="1">F3+NORMINV(RAND(),0,'Total-Smoothed'!$AG$2)</f>
        <v>0.35757516259260802</v>
      </c>
      <c r="G63" s="1">
        <f ca="1">G3+NORMINV(RAND(),0,'Total-Smoothed'!$AG$2)</f>
        <v>8.6769718014592129E-2</v>
      </c>
      <c r="H63" s="1">
        <f ca="1">H3+NORMINV(RAND(),0,'Total-Smoothed'!$AG$2)</f>
        <v>0.17315981696874522</v>
      </c>
      <c r="I63" s="1">
        <f ca="1">I3+NORMINV(RAND(),0,'Total-Smoothed'!$AG$2)</f>
        <v>-6.6527652556107007E-3</v>
      </c>
      <c r="J63" s="1">
        <f ca="1">J3+NORMINV(RAND(),0,'Total-Smoothed'!$AG$2)</f>
        <v>5.9505459270896965E-3</v>
      </c>
      <c r="K63" s="1">
        <f ca="1">K3+NORMINV(RAND(),0,'Total-Smoothed'!$AG$2)</f>
        <v>-2.463843744172875E-2</v>
      </c>
      <c r="L63" s="1">
        <f ca="1">L3+NORMINV(RAND(),0,'Total-Smoothed'!$AG$2)</f>
        <v>3.3385794651936043E-2</v>
      </c>
      <c r="M63" s="1">
        <f ca="1">M3+NORMINV(RAND(),0,'Total-Smoothed'!$AG$2)</f>
        <v>-2.4018612081938836E-2</v>
      </c>
      <c r="N63" s="1">
        <f ca="1">N3+NORMINV(RAND(),0,'Total-Smoothed'!$AG$2)</f>
        <v>-1.5611324233070545E-2</v>
      </c>
      <c r="O63" s="1">
        <f ca="1">O3+NORMINV(RAND(),0,'Total-Smoothed'!$AG$2)</f>
        <v>0.11768627239602947</v>
      </c>
      <c r="P63" s="1">
        <f ca="1">P3+NORMINV(RAND(),0,'Total-Smoothed'!$AG$2)</f>
        <v>4.0613617612597533E-2</v>
      </c>
      <c r="Q63" s="1">
        <f ca="1">Q3+NORMINV(RAND(),0,'Total-Smoothed'!$AG$2)</f>
        <v>0.15159047808305057</v>
      </c>
      <c r="R63" s="1">
        <f ca="1">R3+NORMINV(RAND(),0,'Total-Smoothed'!$AG$2)</f>
        <v>9.0721468976186243E-2</v>
      </c>
      <c r="S63" s="1">
        <f ca="1">S3+NORMINV(RAND(),0,'Total-Smoothed'!$AG$2)</f>
        <v>0.95089950498914699</v>
      </c>
      <c r="T63" s="1">
        <f ca="1">T3+NORMINV(RAND(),0,'Total-Smoothed'!$AG$2)</f>
        <v>0.16460566007894772</v>
      </c>
      <c r="U63" s="1">
        <f ca="1">U3+NORMINV(RAND(),0,'Total-Smoothed'!$AG$2)</f>
        <v>7.962138811920362E-2</v>
      </c>
      <c r="V63" s="1">
        <f ca="1">V3+NORMINV(RAND(),0,'Total-Smoothed'!$AG$2)</f>
        <v>-9.1991911646474078E-2</v>
      </c>
      <c r="W63" s="1">
        <f ca="1">W3+NORMINV(RAND(),0,'Total-Smoothed'!$AG$2)</f>
        <v>9.350769554429092E-2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-5.3271161302405362E-2</v>
      </c>
      <c r="E64" s="1">
        <f ca="1">E4+NORMINV(RAND(),0,'Total-Smoothed'!$AG$2)</f>
        <v>4.9173930911846513E-2</v>
      </c>
      <c r="F64" s="1">
        <f ca="1">F4+NORMINV(RAND(),0,'Total-Smoothed'!$AG$2)</f>
        <v>0.35861513861362354</v>
      </c>
      <c r="G64" s="1">
        <f ca="1">G4+NORMINV(RAND(),0,'Total-Smoothed'!$AG$2)</f>
        <v>-1.5455558010843383E-3</v>
      </c>
      <c r="H64" s="1">
        <f ca="1">H4+NORMINV(RAND(),0,'Total-Smoothed'!$AG$2)</f>
        <v>0.13266035695290648</v>
      </c>
      <c r="I64" s="1">
        <f ca="1">I4+NORMINV(RAND(),0,'Total-Smoothed'!$AG$2)</f>
        <v>2.8030242663548057E-3</v>
      </c>
      <c r="J64" s="1">
        <f ca="1">J4+NORMINV(RAND(),0,'Total-Smoothed'!$AG$2)</f>
        <v>-0.11642217714758495</v>
      </c>
      <c r="K64" s="1">
        <f ca="1">K4+NORMINV(RAND(),0,'Total-Smoothed'!$AG$2)</f>
        <v>-4.0909655921817334E-2</v>
      </c>
      <c r="L64" s="1">
        <f ca="1">L4+NORMINV(RAND(),0,'Total-Smoothed'!$AG$2)</f>
        <v>0.10502609315924599</v>
      </c>
      <c r="M64" s="1">
        <f ca="1">M4+NORMINV(RAND(),0,'Total-Smoothed'!$AG$2)</f>
        <v>0.18962012381340232</v>
      </c>
      <c r="N64" s="1">
        <f ca="1">N4+NORMINV(RAND(),0,'Total-Smoothed'!$AG$2)</f>
        <v>-0.10272184045280977</v>
      </c>
      <c r="O64" s="1">
        <f ca="1">O4+NORMINV(RAND(),0,'Total-Smoothed'!$AG$2)</f>
        <v>7.1930363286524607E-2</v>
      </c>
      <c r="P64" s="1">
        <f ca="1">P4+NORMINV(RAND(),0,'Total-Smoothed'!$AG$2)</f>
        <v>5.6697265911136795E-2</v>
      </c>
      <c r="Q64" s="1">
        <f ca="1">Q4+NORMINV(RAND(),0,'Total-Smoothed'!$AG$2)</f>
        <v>-9.0416949346634828E-2</v>
      </c>
      <c r="R64" s="1">
        <f ca="1">R4+NORMINV(RAND(),0,'Total-Smoothed'!$AG$2)</f>
        <v>6.3348758632361085E-2</v>
      </c>
      <c r="S64" s="1">
        <f ca="1">S4+NORMINV(RAND(),0,'Total-Smoothed'!$AG$2)</f>
        <v>0.78417077262797685</v>
      </c>
      <c r="T64" s="1">
        <f ca="1">T4+NORMINV(RAND(),0,'Total-Smoothed'!$AG$2)</f>
        <v>5.0731614474557568E-2</v>
      </c>
      <c r="U64" s="1">
        <f ca="1">U4+NORMINV(RAND(),0,'Total-Smoothed'!$AG$2)</f>
        <v>0.10334740522033571</v>
      </c>
      <c r="V64" s="1">
        <f ca="1">V4+NORMINV(RAND(),0,'Total-Smoothed'!$AG$2)</f>
        <v>-3.1799966294274347E-2</v>
      </c>
      <c r="W64" s="1">
        <f ca="1">W4+NORMINV(RAND(),0,'Total-Smoothed'!$AG$2)</f>
        <v>7.1488869061511667E-2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-0.11830828454258428</v>
      </c>
      <c r="E65" s="1">
        <f ca="1">E5+NORMINV(RAND(),0,'Total-Smoothed'!$AG$2)</f>
        <v>1.4235195922800595E-2</v>
      </c>
      <c r="F65" s="1">
        <f ca="1">F5+NORMINV(RAND(),0,'Total-Smoothed'!$AG$2)</f>
        <v>0.18129268852932345</v>
      </c>
      <c r="G65" s="1">
        <f ca="1">G5+NORMINV(RAND(),0,'Total-Smoothed'!$AG$2)</f>
        <v>7.5777671781384906E-2</v>
      </c>
      <c r="H65" s="1">
        <f ca="1">H5+NORMINV(RAND(),0,'Total-Smoothed'!$AG$2)</f>
        <v>0.21848490232379225</v>
      </c>
      <c r="I65" s="1">
        <f ca="1">I5+NORMINV(RAND(),0,'Total-Smoothed'!$AG$2)</f>
        <v>-7.6605337536202647E-2</v>
      </c>
      <c r="J65" s="1">
        <f ca="1">J5+NORMINV(RAND(),0,'Total-Smoothed'!$AG$2)</f>
        <v>8.3663075322687921E-2</v>
      </c>
      <c r="K65" s="1">
        <f ca="1">K5+NORMINV(RAND(),0,'Total-Smoothed'!$AG$2)</f>
        <v>6.4083374447696115E-2</v>
      </c>
      <c r="L65" s="1">
        <f ca="1">L5+NORMINV(RAND(),0,'Total-Smoothed'!$AG$2)</f>
        <v>0.162260603586904</v>
      </c>
      <c r="M65" s="1">
        <f ca="1">M5+NORMINV(RAND(),0,'Total-Smoothed'!$AG$2)</f>
        <v>0.59134260131751371</v>
      </c>
      <c r="N65" s="1">
        <f ca="1">N5+NORMINV(RAND(),0,'Total-Smoothed'!$AG$2)</f>
        <v>0.16190018318346022</v>
      </c>
      <c r="O65" s="1">
        <f ca="1">O5+NORMINV(RAND(),0,'Total-Smoothed'!$AG$2)</f>
        <v>-0.14142641651230647</v>
      </c>
      <c r="P65" s="1">
        <f ca="1">P5+NORMINV(RAND(),0,'Total-Smoothed'!$AG$2)</f>
        <v>-6.7959758440847215E-2</v>
      </c>
      <c r="Q65" s="1">
        <f ca="1">Q5+NORMINV(RAND(),0,'Total-Smoothed'!$AG$2)</f>
        <v>0.14163927461916268</v>
      </c>
      <c r="R65" s="1">
        <f ca="1">R5+NORMINV(RAND(),0,'Total-Smoothed'!$AG$2)</f>
        <v>0.19733690703252282</v>
      </c>
      <c r="S65" s="1">
        <f ca="1">S5+NORMINV(RAND(),0,'Total-Smoothed'!$AG$2)</f>
        <v>1.105622331654105</v>
      </c>
      <c r="T65" s="1">
        <f ca="1">T5+NORMINV(RAND(),0,'Total-Smoothed'!$AG$2)</f>
        <v>0.17877640921589322</v>
      </c>
      <c r="U65" s="1">
        <f ca="1">U5+NORMINV(RAND(),0,'Total-Smoothed'!$AG$2)</f>
        <v>-1.0647823662892268E-2</v>
      </c>
      <c r="V65" s="1">
        <f ca="1">V5+NORMINV(RAND(),0,'Total-Smoothed'!$AG$2)</f>
        <v>-2.2213727453210604E-2</v>
      </c>
      <c r="W65" s="1">
        <f ca="1">W5+NORMINV(RAND(),0,'Total-Smoothed'!$AG$2)</f>
        <v>-3.1938023480803587E-2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-5.7607056551122332E-3</v>
      </c>
      <c r="E66" s="1">
        <f ca="1">E6+NORMINV(RAND(),0,'Total-Smoothed'!$AG$2)</f>
        <v>-5.6485309650868974E-2</v>
      </c>
      <c r="F66" s="1">
        <f ca="1">F6+NORMINV(RAND(),0,'Total-Smoothed'!$AG$2)</f>
        <v>0.14561654900913765</v>
      </c>
      <c r="G66" s="1">
        <f ca="1">G6+NORMINV(RAND(),0,'Total-Smoothed'!$AG$2)</f>
        <v>1.0087986681272858E-2</v>
      </c>
      <c r="H66" s="1">
        <f ca="1">H6+NORMINV(RAND(),0,'Total-Smoothed'!$AG$2)</f>
        <v>2.6478597144268763E-2</v>
      </c>
      <c r="I66" s="1">
        <f ca="1">I6+NORMINV(RAND(),0,'Total-Smoothed'!$AG$2)</f>
        <v>-5.1580284289552539E-2</v>
      </c>
      <c r="J66" s="1">
        <f ca="1">J6+NORMINV(RAND(),0,'Total-Smoothed'!$AG$2)</f>
        <v>9.6262789101981328E-2</v>
      </c>
      <c r="K66" s="1">
        <f ca="1">K6+NORMINV(RAND(),0,'Total-Smoothed'!$AG$2)</f>
        <v>-1.5743431452330148E-2</v>
      </c>
      <c r="L66" s="1">
        <f ca="1">L6+NORMINV(RAND(),0,'Total-Smoothed'!$AG$2)</f>
        <v>3.3920070568138887E-2</v>
      </c>
      <c r="M66" s="1">
        <f ca="1">M6+NORMINV(RAND(),0,'Total-Smoothed'!$AG$2)</f>
        <v>6.9745887749767158E-2</v>
      </c>
      <c r="N66" s="1">
        <f ca="1">N6+NORMINV(RAND(),0,'Total-Smoothed'!$AG$2)</f>
        <v>5.6297200529001251E-2</v>
      </c>
      <c r="O66" s="1">
        <f ca="1">O6+NORMINV(RAND(),0,'Total-Smoothed'!$AG$2)</f>
        <v>-5.5458791865152506E-2</v>
      </c>
      <c r="P66" s="1">
        <f ca="1">P6+NORMINV(RAND(),0,'Total-Smoothed'!$AG$2)</f>
        <v>-2.1360176363322513E-2</v>
      </c>
      <c r="Q66" s="1">
        <f ca="1">Q6+NORMINV(RAND(),0,'Total-Smoothed'!$AG$2)</f>
        <v>-9.7815987383918723E-2</v>
      </c>
      <c r="R66" s="1">
        <f ca="1">R6+NORMINV(RAND(),0,'Total-Smoothed'!$AG$2)</f>
        <v>0.26188185441523903</v>
      </c>
      <c r="S66" s="1">
        <f ca="1">S6+NORMINV(RAND(),0,'Total-Smoothed'!$AG$2)</f>
        <v>1.183671041839383</v>
      </c>
      <c r="T66" s="1">
        <f ca="1">T6+NORMINV(RAND(),0,'Total-Smoothed'!$AG$2)</f>
        <v>0.20650553940258115</v>
      </c>
      <c r="U66" s="1">
        <f ca="1">U6+NORMINV(RAND(),0,'Total-Smoothed'!$AG$2)</f>
        <v>-9.4198199277589226E-2</v>
      </c>
      <c r="V66" s="1">
        <f ca="1">V6+NORMINV(RAND(),0,'Total-Smoothed'!$AG$2)</f>
        <v>-2.5506375362759161E-2</v>
      </c>
      <c r="W66" s="1">
        <f ca="1">W6+NORMINV(RAND(),0,'Total-Smoothed'!$AG$2)</f>
        <v>2.3999261833584987E-2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7.3437203849174432E-2</v>
      </c>
      <c r="E67" s="1">
        <f ca="1">E7+NORMINV(RAND(),0,'Total-Smoothed'!$AG$2)</f>
        <v>-6.9466791059018707E-2</v>
      </c>
      <c r="F67" s="1">
        <f ca="1">F7+NORMINV(RAND(),0,'Total-Smoothed'!$AG$2)</f>
        <v>0.15743914763539685</v>
      </c>
      <c r="G67" s="1">
        <f ca="1">G7+NORMINV(RAND(),0,'Total-Smoothed'!$AG$2)</f>
        <v>1.2357245094792718E-5</v>
      </c>
      <c r="H67" s="1">
        <f ca="1">H7+NORMINV(RAND(),0,'Total-Smoothed'!$AG$2)</f>
        <v>0.15713309365200018</v>
      </c>
      <c r="I67" s="1">
        <f ca="1">I7+NORMINV(RAND(),0,'Total-Smoothed'!$AG$2)</f>
        <v>0.16778025040158714</v>
      </c>
      <c r="J67" s="1">
        <f ca="1">J7+NORMINV(RAND(),0,'Total-Smoothed'!$AG$2)</f>
        <v>0.22455940303855276</v>
      </c>
      <c r="K67" s="1">
        <f ca="1">K7+NORMINV(RAND(),0,'Total-Smoothed'!$AG$2)</f>
        <v>9.4829595475725142E-2</v>
      </c>
      <c r="L67" s="1">
        <f ca="1">L7+NORMINV(RAND(),0,'Total-Smoothed'!$AG$2)</f>
        <v>0.32138868166122458</v>
      </c>
      <c r="M67" s="1">
        <f ca="1">M7+NORMINV(RAND(),0,'Total-Smoothed'!$AG$2)</f>
        <v>-6.942054129589538E-2</v>
      </c>
      <c r="N67" s="1">
        <f ca="1">N7+NORMINV(RAND(),0,'Total-Smoothed'!$AG$2)</f>
        <v>-0.10639970923599186</v>
      </c>
      <c r="O67" s="1">
        <f ca="1">O7+NORMINV(RAND(),0,'Total-Smoothed'!$AG$2)</f>
        <v>7.8867950053032876E-2</v>
      </c>
      <c r="P67" s="1">
        <f ca="1">P7+NORMINV(RAND(),0,'Total-Smoothed'!$AG$2)</f>
        <v>-9.6202473294163607E-2</v>
      </c>
      <c r="Q67" s="1">
        <f ca="1">Q7+NORMINV(RAND(),0,'Total-Smoothed'!$AG$2)</f>
        <v>0.13698998060143769</v>
      </c>
      <c r="R67" s="1">
        <f ca="1">R7+NORMINV(RAND(),0,'Total-Smoothed'!$AG$2)</f>
        <v>0.43447481812533784</v>
      </c>
      <c r="S67" s="1">
        <f ca="1">S7+NORMINV(RAND(),0,'Total-Smoothed'!$AG$2)</f>
        <v>0.92017422699326379</v>
      </c>
      <c r="T67" s="1">
        <f ca="1">T7+NORMINV(RAND(),0,'Total-Smoothed'!$AG$2)</f>
        <v>0.43878339961171114</v>
      </c>
      <c r="U67" s="1">
        <f ca="1">U7+NORMINV(RAND(),0,'Total-Smoothed'!$AG$2)</f>
        <v>1.032087685019497E-2</v>
      </c>
      <c r="V67" s="1">
        <f ca="1">V7+NORMINV(RAND(),0,'Total-Smoothed'!$AG$2)</f>
        <v>9.5849660104611878E-2</v>
      </c>
      <c r="W67" s="1">
        <f ca="1">W7+NORMINV(RAND(),0,'Total-Smoothed'!$AG$2)</f>
        <v>-8.2099980310457094E-2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-2.0858446334943093E-2</v>
      </c>
      <c r="E68" s="1">
        <f ca="1">E8+NORMINV(RAND(),0,'Total-Smoothed'!$AG$2)</f>
        <v>-3.2911948675896786E-2</v>
      </c>
      <c r="F68" s="1">
        <f ca="1">F8+NORMINV(RAND(),0,'Total-Smoothed'!$AG$2)</f>
        <v>0.20550787476663768</v>
      </c>
      <c r="G68" s="1">
        <f ca="1">G8+NORMINV(RAND(),0,'Total-Smoothed'!$AG$2)</f>
        <v>5.2296035781847328E-2</v>
      </c>
      <c r="H68" s="1">
        <f ca="1">H8+NORMINV(RAND(),0,'Total-Smoothed'!$AG$2)</f>
        <v>0.10739816684910621</v>
      </c>
      <c r="I68" s="1">
        <f ca="1">I8+NORMINV(RAND(),0,'Total-Smoothed'!$AG$2)</f>
        <v>8.8992545603214179E-2</v>
      </c>
      <c r="J68" s="1">
        <f ca="1">J8+NORMINV(RAND(),0,'Total-Smoothed'!$AG$2)</f>
        <v>0.15539107971888705</v>
      </c>
      <c r="K68" s="1">
        <f ca="1">K8+NORMINV(RAND(),0,'Total-Smoothed'!$AG$2)</f>
        <v>8.8141091992651938E-2</v>
      </c>
      <c r="L68" s="1">
        <f ca="1">L8+NORMINV(RAND(),0,'Total-Smoothed'!$AG$2)</f>
        <v>0.15777068470729713</v>
      </c>
      <c r="M68" s="1">
        <f ca="1">M8+NORMINV(RAND(),0,'Total-Smoothed'!$AG$2)</f>
        <v>0.2695879989896896</v>
      </c>
      <c r="N68" s="1">
        <f ca="1">N8+NORMINV(RAND(),0,'Total-Smoothed'!$AG$2)</f>
        <v>0.12856040767869284</v>
      </c>
      <c r="O68" s="1">
        <f ca="1">O8+NORMINV(RAND(),0,'Total-Smoothed'!$AG$2)</f>
        <v>0.14829857165378477</v>
      </c>
      <c r="P68" s="1">
        <f ca="1">P8+NORMINV(RAND(),0,'Total-Smoothed'!$AG$2)</f>
        <v>0.13273555954841978</v>
      </c>
      <c r="Q68" s="1">
        <f ca="1">Q8+NORMINV(RAND(),0,'Total-Smoothed'!$AG$2)</f>
        <v>-7.4199395500263478E-3</v>
      </c>
      <c r="R68" s="1">
        <f ca="1">R8+NORMINV(RAND(),0,'Total-Smoothed'!$AG$2)</f>
        <v>0.19928105134946514</v>
      </c>
      <c r="S68" s="1">
        <f ca="1">S8+NORMINV(RAND(),0,'Total-Smoothed'!$AG$2)</f>
        <v>1.0320326660610704</v>
      </c>
      <c r="T68" s="1">
        <f ca="1">T8+NORMINV(RAND(),0,'Total-Smoothed'!$AG$2)</f>
        <v>0.13227154290323959</v>
      </c>
      <c r="U68" s="1">
        <f ca="1">U8+NORMINV(RAND(),0,'Total-Smoothed'!$AG$2)</f>
        <v>-0.22518512602816404</v>
      </c>
      <c r="V68" s="1">
        <f ca="1">V8+NORMINV(RAND(),0,'Total-Smoothed'!$AG$2)</f>
        <v>7.8845075640202156E-2</v>
      </c>
      <c r="W68" s="1">
        <f ca="1">W8+NORMINV(RAND(),0,'Total-Smoothed'!$AG$2)</f>
        <v>3.7098466490987914E-3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-5.0572233502602357E-2</v>
      </c>
      <c r="E69" s="1">
        <f ca="1">E9+NORMINV(RAND(),0,'Total-Smoothed'!$AG$2)</f>
        <v>7.9148321360482943E-2</v>
      </c>
      <c r="F69" s="1">
        <f ca="1">F9+NORMINV(RAND(),0,'Total-Smoothed'!$AG$2)</f>
        <v>0.11238090936764436</v>
      </c>
      <c r="G69" s="1">
        <f ca="1">G9+NORMINV(RAND(),0,'Total-Smoothed'!$AG$2)</f>
        <v>0.15100276224099679</v>
      </c>
      <c r="H69" s="1">
        <f ca="1">H9+NORMINV(RAND(),0,'Total-Smoothed'!$AG$2)</f>
        <v>4.3784213465124219E-2</v>
      </c>
      <c r="I69" s="1">
        <f ca="1">I9+NORMINV(RAND(),0,'Total-Smoothed'!$AG$2)</f>
        <v>-5.5180206778503688E-2</v>
      </c>
      <c r="J69" s="1">
        <f ca="1">J9+NORMINV(RAND(),0,'Total-Smoothed'!$AG$2)</f>
        <v>0.18972562190197984</v>
      </c>
      <c r="K69" s="1">
        <f ca="1">K9+NORMINV(RAND(),0,'Total-Smoothed'!$AG$2)</f>
        <v>9.5647402749631891E-2</v>
      </c>
      <c r="L69" s="1">
        <f ca="1">L9+NORMINV(RAND(),0,'Total-Smoothed'!$AG$2)</f>
        <v>-6.4364027336297536E-2</v>
      </c>
      <c r="M69" s="1">
        <f ca="1">M9+NORMINV(RAND(),0,'Total-Smoothed'!$AG$2)</f>
        <v>-4.8832558410554693E-2</v>
      </c>
      <c r="N69" s="1">
        <f ca="1">N9+NORMINV(RAND(),0,'Total-Smoothed'!$AG$2)</f>
        <v>7.8477129307319052E-2</v>
      </c>
      <c r="O69" s="1">
        <f ca="1">O9+NORMINV(RAND(),0,'Total-Smoothed'!$AG$2)</f>
        <v>-4.1988911072135093E-2</v>
      </c>
      <c r="P69" s="1">
        <f ca="1">P9+NORMINV(RAND(),0,'Total-Smoothed'!$AG$2)</f>
        <v>-0.17953818373881872</v>
      </c>
      <c r="Q69" s="1">
        <f ca="1">Q9+NORMINV(RAND(),0,'Total-Smoothed'!$AG$2)</f>
        <v>-6.4843743880689336E-2</v>
      </c>
      <c r="R69" s="1">
        <f ca="1">R9+NORMINV(RAND(),0,'Total-Smoothed'!$AG$2)</f>
        <v>0.36691797449465396</v>
      </c>
      <c r="S69" s="1">
        <f ca="1">S9+NORMINV(RAND(),0,'Total-Smoothed'!$AG$2)</f>
        <v>0.79954620748856864</v>
      </c>
      <c r="T69" s="1">
        <f ca="1">T9+NORMINV(RAND(),0,'Total-Smoothed'!$AG$2)</f>
        <v>-2.2371290432341213E-2</v>
      </c>
      <c r="U69" s="1">
        <f ca="1">U9+NORMINV(RAND(),0,'Total-Smoothed'!$AG$2)</f>
        <v>-2.1971625097478846E-2</v>
      </c>
      <c r="V69" s="1">
        <f ca="1">V9+NORMINV(RAND(),0,'Total-Smoothed'!$AG$2)</f>
        <v>0.14735411253670508</v>
      </c>
      <c r="W69" s="1">
        <f ca="1">W9+NORMINV(RAND(),0,'Total-Smoothed'!$AG$2)</f>
        <v>2.9842856685732291E-2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-0.14377344351721522</v>
      </c>
      <c r="E70" s="1">
        <f ca="1">E10+NORMINV(RAND(),0,'Total-Smoothed'!$AG$2)</f>
        <v>-8.9234483149657234E-2</v>
      </c>
      <c r="F70" s="1">
        <f ca="1">F10+NORMINV(RAND(),0,'Total-Smoothed'!$AG$2)</f>
        <v>-7.1666029660742162E-2</v>
      </c>
      <c r="G70" s="1">
        <f ca="1">G10+NORMINV(RAND(),0,'Total-Smoothed'!$AG$2)</f>
        <v>-8.8693891509199332E-2</v>
      </c>
      <c r="H70" s="1">
        <f ca="1">H10+NORMINV(RAND(),0,'Total-Smoothed'!$AG$2)</f>
        <v>0.23386300309135977</v>
      </c>
      <c r="I70" s="1">
        <f ca="1">I10+NORMINV(RAND(),0,'Total-Smoothed'!$AG$2)</f>
        <v>4.3374614104701351E-2</v>
      </c>
      <c r="J70" s="1">
        <f ca="1">J10+NORMINV(RAND(),0,'Total-Smoothed'!$AG$2)</f>
        <v>0.1818423722498059</v>
      </c>
      <c r="K70" s="1">
        <f ca="1">K10+NORMINV(RAND(),0,'Total-Smoothed'!$AG$2)</f>
        <v>-1.6924087585999843E-3</v>
      </c>
      <c r="L70" s="1">
        <f ca="1">L10+NORMINV(RAND(),0,'Total-Smoothed'!$AG$2)</f>
        <v>0.45718518064479013</v>
      </c>
      <c r="M70" s="1">
        <f ca="1">M10+NORMINV(RAND(),0,'Total-Smoothed'!$AG$2)</f>
        <v>3.0866537035589257E-2</v>
      </c>
      <c r="N70" s="1">
        <f ca="1">N10+NORMINV(RAND(),0,'Total-Smoothed'!$AG$2)</f>
        <v>3.8347853106654124E-2</v>
      </c>
      <c r="O70" s="1">
        <f ca="1">O10+NORMINV(RAND(),0,'Total-Smoothed'!$AG$2)</f>
        <v>-5.3199529622545288E-2</v>
      </c>
      <c r="P70" s="1">
        <f ca="1">P10+NORMINV(RAND(),0,'Total-Smoothed'!$AG$2)</f>
        <v>-5.9441299380314998E-2</v>
      </c>
      <c r="Q70" s="1">
        <f ca="1">Q10+NORMINV(RAND(),0,'Total-Smoothed'!$AG$2)</f>
        <v>7.5384735683241083E-2</v>
      </c>
      <c r="R70" s="1">
        <f ca="1">R10+NORMINV(RAND(),0,'Total-Smoothed'!$AG$2)</f>
        <v>0.35735236642907897</v>
      </c>
      <c r="S70" s="1">
        <f ca="1">S10+NORMINV(RAND(),0,'Total-Smoothed'!$AG$2)</f>
        <v>0.93424809249361507</v>
      </c>
      <c r="T70" s="1">
        <f ca="1">T10+NORMINV(RAND(),0,'Total-Smoothed'!$AG$2)</f>
        <v>9.6547681815243591E-2</v>
      </c>
      <c r="U70" s="1">
        <f ca="1">U10+NORMINV(RAND(),0,'Total-Smoothed'!$AG$2)</f>
        <v>-7.4395584296279876E-2</v>
      </c>
      <c r="V70" s="1">
        <f ca="1">V10+NORMINV(RAND(),0,'Total-Smoothed'!$AG$2)</f>
        <v>0.23648313412116165</v>
      </c>
      <c r="W70" s="1">
        <f ca="1">W10+NORMINV(RAND(),0,'Total-Smoothed'!$AG$2)</f>
        <v>0.32316195859605967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0.27517312762085594</v>
      </c>
      <c r="E71" s="1">
        <f ca="1">E11+NORMINV(RAND(),0,'Total-Smoothed'!$AG$2)</f>
        <v>9.6211747629374872E-2</v>
      </c>
      <c r="F71" s="1">
        <f ca="1">F11+NORMINV(RAND(),0,'Total-Smoothed'!$AG$2)</f>
        <v>0.13204726053735427</v>
      </c>
      <c r="G71" s="1">
        <f ca="1">G11+NORMINV(RAND(),0,'Total-Smoothed'!$AG$2)</f>
        <v>-1.6950944939069103E-2</v>
      </c>
      <c r="H71" s="1">
        <f ca="1">H11+NORMINV(RAND(),0,'Total-Smoothed'!$AG$2)</f>
        <v>5.877407720343808E-2</v>
      </c>
      <c r="I71" s="1">
        <f ca="1">I11+NORMINV(RAND(),0,'Total-Smoothed'!$AG$2)</f>
        <v>0.1768925623811812</v>
      </c>
      <c r="J71" s="1">
        <f ca="1">J11+NORMINV(RAND(),0,'Total-Smoothed'!$AG$2)</f>
        <v>-4.4665588108630562E-2</v>
      </c>
      <c r="K71" s="1">
        <f ca="1">K11+NORMINV(RAND(),0,'Total-Smoothed'!$AG$2)</f>
        <v>1.2169506494176172E-2</v>
      </c>
      <c r="L71" s="1">
        <f ca="1">L11+NORMINV(RAND(),0,'Total-Smoothed'!$AG$2)</f>
        <v>0.8622291755742425</v>
      </c>
      <c r="M71" s="1">
        <f ca="1">M11+NORMINV(RAND(),0,'Total-Smoothed'!$AG$2)</f>
        <v>2.8502062066634581E-2</v>
      </c>
      <c r="N71" s="1">
        <f ca="1">N11+NORMINV(RAND(),0,'Total-Smoothed'!$AG$2)</f>
        <v>-6.6759209660782748E-2</v>
      </c>
      <c r="O71" s="1">
        <f ca="1">O11+NORMINV(RAND(),0,'Total-Smoothed'!$AG$2)</f>
        <v>-6.3324503966353651E-4</v>
      </c>
      <c r="P71" s="1">
        <f ca="1">P11+NORMINV(RAND(),0,'Total-Smoothed'!$AG$2)</f>
        <v>0.10601390320942514</v>
      </c>
      <c r="Q71" s="1">
        <f ca="1">Q11+NORMINV(RAND(),0,'Total-Smoothed'!$AG$2)</f>
        <v>8.8110185426493216E-3</v>
      </c>
      <c r="R71" s="1">
        <f ca="1">R11+NORMINV(RAND(),0,'Total-Smoothed'!$AG$2)</f>
        <v>0.19335682583610397</v>
      </c>
      <c r="S71" s="1">
        <f ca="1">S11+NORMINV(RAND(),0,'Total-Smoothed'!$AG$2)</f>
        <v>1.1805316132945955</v>
      </c>
      <c r="T71" s="1">
        <f ca="1">T11+NORMINV(RAND(),0,'Total-Smoothed'!$AG$2)</f>
        <v>0.1659859660894468</v>
      </c>
      <c r="U71" s="1">
        <f ca="1">U11+NORMINV(RAND(),0,'Total-Smoothed'!$AG$2)</f>
        <v>0.11589310863633477</v>
      </c>
      <c r="V71" s="1">
        <f ca="1">V11+NORMINV(RAND(),0,'Total-Smoothed'!$AG$2)</f>
        <v>-0.18958715380513025</v>
      </c>
      <c r="W71" s="1">
        <f ca="1">W11+NORMINV(RAND(),0,'Total-Smoothed'!$AG$2)</f>
        <v>0.18331395533491746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-0.14211049827765929</v>
      </c>
      <c r="E72" s="1">
        <f ca="1">E12+NORMINV(RAND(),0,'Total-Smoothed'!$AG$2)</f>
        <v>3.7511111566994118E-2</v>
      </c>
      <c r="F72" s="1">
        <f ca="1">F12+NORMINV(RAND(),0,'Total-Smoothed'!$AG$2)</f>
        <v>0.20212913205775157</v>
      </c>
      <c r="G72" s="1">
        <f ca="1">G12+NORMINV(RAND(),0,'Total-Smoothed'!$AG$2)</f>
        <v>-7.2483510736288961E-2</v>
      </c>
      <c r="H72" s="1">
        <f ca="1">H12+NORMINV(RAND(),0,'Total-Smoothed'!$AG$2)</f>
        <v>1.4501033499591545E-2</v>
      </c>
      <c r="I72" s="1">
        <f ca="1">I12+NORMINV(RAND(),0,'Total-Smoothed'!$AG$2)</f>
        <v>5.1810327694746347E-2</v>
      </c>
      <c r="J72" s="1">
        <f ca="1">J12+NORMINV(RAND(),0,'Total-Smoothed'!$AG$2)</f>
        <v>-1.1529008965972802E-2</v>
      </c>
      <c r="K72" s="1">
        <f ca="1">K12+NORMINV(RAND(),0,'Total-Smoothed'!$AG$2)</f>
        <v>3.3699700093096287E-2</v>
      </c>
      <c r="L72" s="1">
        <f ca="1">L12+NORMINV(RAND(),0,'Total-Smoothed'!$AG$2)</f>
        <v>0.75971897280580636</v>
      </c>
      <c r="M72" s="1">
        <f ca="1">M12+NORMINV(RAND(),0,'Total-Smoothed'!$AG$2)</f>
        <v>-4.0481934508331076E-2</v>
      </c>
      <c r="N72" s="1">
        <f ca="1">N12+NORMINV(RAND(),0,'Total-Smoothed'!$AG$2)</f>
        <v>-0.10862687416470812</v>
      </c>
      <c r="O72" s="1">
        <f ca="1">O12+NORMINV(RAND(),0,'Total-Smoothed'!$AG$2)</f>
        <v>-0.12577892022660722</v>
      </c>
      <c r="P72" s="1">
        <f ca="1">P12+NORMINV(RAND(),0,'Total-Smoothed'!$AG$2)</f>
        <v>0.12394503922313099</v>
      </c>
      <c r="Q72" s="1">
        <f ca="1">Q12+NORMINV(RAND(),0,'Total-Smoothed'!$AG$2)</f>
        <v>-0.12866393842164861</v>
      </c>
      <c r="R72" s="1">
        <f ca="1">R12+NORMINV(RAND(),0,'Total-Smoothed'!$AG$2)</f>
        <v>0.21902770079237477</v>
      </c>
      <c r="S72" s="1">
        <f ca="1">S12+NORMINV(RAND(),0,'Total-Smoothed'!$AG$2)</f>
        <v>0.82915559239787628</v>
      </c>
      <c r="T72" s="1">
        <f ca="1">T12+NORMINV(RAND(),0,'Total-Smoothed'!$AG$2)</f>
        <v>0.15932559776887775</v>
      </c>
      <c r="U72" s="1">
        <f ca="1">U12+NORMINV(RAND(),0,'Total-Smoothed'!$AG$2)</f>
        <v>1.08132923589313E-2</v>
      </c>
      <c r="V72" s="1">
        <f ca="1">V12+NORMINV(RAND(),0,'Total-Smoothed'!$AG$2)</f>
        <v>-8.5437818691833811E-2</v>
      </c>
      <c r="W72" s="1">
        <f ca="1">W12+NORMINV(RAND(),0,'Total-Smoothed'!$AG$2)</f>
        <v>-6.4551448960653596E-2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7.211677500621215E-2</v>
      </c>
      <c r="E73" s="1">
        <f ca="1">E13+NORMINV(RAND(),0,'Total-Smoothed'!$AG$2)</f>
        <v>0.13440845234631513</v>
      </c>
      <c r="F73" s="1">
        <f ca="1">F13+NORMINV(RAND(),0,'Total-Smoothed'!$AG$2)</f>
        <v>0.47648002399679451</v>
      </c>
      <c r="G73" s="1">
        <f ca="1">G13+NORMINV(RAND(),0,'Total-Smoothed'!$AG$2)</f>
        <v>5.5367815692715025E-4</v>
      </c>
      <c r="H73" s="1">
        <f ca="1">H13+NORMINV(RAND(),0,'Total-Smoothed'!$AG$2)</f>
        <v>0.18439452927326697</v>
      </c>
      <c r="I73" s="1">
        <f ca="1">I13+NORMINV(RAND(),0,'Total-Smoothed'!$AG$2)</f>
        <v>5.3024119763577265E-2</v>
      </c>
      <c r="J73" s="1">
        <f ca="1">J13+NORMINV(RAND(),0,'Total-Smoothed'!$AG$2)</f>
        <v>-4.1213883325039641E-2</v>
      </c>
      <c r="K73" s="1">
        <f ca="1">K13+NORMINV(RAND(),0,'Total-Smoothed'!$AG$2)</f>
        <v>0.15618706843699048</v>
      </c>
      <c r="L73" s="1">
        <f ca="1">L13+NORMINV(RAND(),0,'Total-Smoothed'!$AG$2)</f>
        <v>0.33793606176227531</v>
      </c>
      <c r="M73" s="1">
        <f ca="1">M13+NORMINV(RAND(),0,'Total-Smoothed'!$AG$2)</f>
        <v>0.13248898090694383</v>
      </c>
      <c r="N73" s="1">
        <f ca="1">N13+NORMINV(RAND(),0,'Total-Smoothed'!$AG$2)</f>
        <v>8.5153396632262554E-2</v>
      </c>
      <c r="O73" s="1">
        <f ca="1">O13+NORMINV(RAND(),0,'Total-Smoothed'!$AG$2)</f>
        <v>3.6695180917098988E-2</v>
      </c>
      <c r="P73" s="1">
        <f ca="1">P13+NORMINV(RAND(),0,'Total-Smoothed'!$AG$2)</f>
        <v>0.20774596854419702</v>
      </c>
      <c r="Q73" s="1">
        <f ca="1">Q13+NORMINV(RAND(),0,'Total-Smoothed'!$AG$2)</f>
        <v>-0.13182890598597249</v>
      </c>
      <c r="R73" s="1">
        <f ca="1">R13+NORMINV(RAND(),0,'Total-Smoothed'!$AG$2)</f>
        <v>4.0268824089000954E-2</v>
      </c>
      <c r="S73" s="1">
        <f ca="1">S13+NORMINV(RAND(),0,'Total-Smoothed'!$AG$2)</f>
        <v>0.93073989592692852</v>
      </c>
      <c r="T73" s="1">
        <f ca="1">T13+NORMINV(RAND(),0,'Total-Smoothed'!$AG$2)</f>
        <v>-4.0862391651850044E-2</v>
      </c>
      <c r="U73" s="1">
        <f ca="1">U13+NORMINV(RAND(),0,'Total-Smoothed'!$AG$2)</f>
        <v>3.8962569438942454E-2</v>
      </c>
      <c r="V73" s="1">
        <f ca="1">V13+NORMINV(RAND(),0,'Total-Smoothed'!$AG$2)</f>
        <v>-0.12701019382476819</v>
      </c>
      <c r="W73" s="1">
        <f ca="1">W13+NORMINV(RAND(),0,'Total-Smoothed'!$AG$2)</f>
        <v>1.6403109835828988E-2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-7.5967747900405877E-2</v>
      </c>
      <c r="E74" s="1">
        <f ca="1">E14+NORMINV(RAND(),0,'Total-Smoothed'!$AG$2)</f>
        <v>0.29511144379387211</v>
      </c>
      <c r="F74" s="1">
        <f ca="1">F14+NORMINV(RAND(),0,'Total-Smoothed'!$AG$2)</f>
        <v>0.20345940973423962</v>
      </c>
      <c r="G74" s="1">
        <f ca="1">G14+NORMINV(RAND(),0,'Total-Smoothed'!$AG$2)</f>
        <v>-0.10497017496023461</v>
      </c>
      <c r="H74" s="1">
        <f ca="1">H14+NORMINV(RAND(),0,'Total-Smoothed'!$AG$2)</f>
        <v>2.0514272678587311E-2</v>
      </c>
      <c r="I74" s="1">
        <f ca="1">I14+NORMINV(RAND(),0,'Total-Smoothed'!$AG$2)</f>
        <v>-0.23267900232953309</v>
      </c>
      <c r="J74" s="1">
        <f ca="1">J14+NORMINV(RAND(),0,'Total-Smoothed'!$AG$2)</f>
        <v>-3.2164722066221674E-2</v>
      </c>
      <c r="K74" s="1">
        <f ca="1">K14+NORMINV(RAND(),0,'Total-Smoothed'!$AG$2)</f>
        <v>-0.14944542037122488</v>
      </c>
      <c r="L74" s="1">
        <f ca="1">L14+NORMINV(RAND(),0,'Total-Smoothed'!$AG$2)</f>
        <v>-3.2312823818693256E-2</v>
      </c>
      <c r="M74" s="1">
        <f ca="1">M14+NORMINV(RAND(),0,'Total-Smoothed'!$AG$2)</f>
        <v>3.7331213403399184E-2</v>
      </c>
      <c r="N74" s="1">
        <f ca="1">N14+NORMINV(RAND(),0,'Total-Smoothed'!$AG$2)</f>
        <v>-2.9042397326556443E-2</v>
      </c>
      <c r="O74" s="1">
        <f ca="1">O14+NORMINV(RAND(),0,'Total-Smoothed'!$AG$2)</f>
        <v>0.14732070386177673</v>
      </c>
      <c r="P74" s="1">
        <f ca="1">P14+NORMINV(RAND(),0,'Total-Smoothed'!$AG$2)</f>
        <v>4.3240278481952617E-2</v>
      </c>
      <c r="Q74" s="1">
        <f ca="1">Q14+NORMINV(RAND(),0,'Total-Smoothed'!$AG$2)</f>
        <v>-9.5763825487004753E-3</v>
      </c>
      <c r="R74" s="1">
        <f ca="1">R14+NORMINV(RAND(),0,'Total-Smoothed'!$AG$2)</f>
        <v>0.36758148935835416</v>
      </c>
      <c r="S74" s="1">
        <f ca="1">S14+NORMINV(RAND(),0,'Total-Smoothed'!$AG$2)</f>
        <v>1.111347243452383</v>
      </c>
      <c r="T74" s="1">
        <f ca="1">T14+NORMINV(RAND(),0,'Total-Smoothed'!$AG$2)</f>
        <v>-0.12677748323747537</v>
      </c>
      <c r="U74" s="1">
        <f ca="1">U14+NORMINV(RAND(),0,'Total-Smoothed'!$AG$2)</f>
        <v>-3.628304226870948E-3</v>
      </c>
      <c r="V74" s="1">
        <f ca="1">V14+NORMINV(RAND(),0,'Total-Smoothed'!$AG$2)</f>
        <v>4.7926264798174703E-2</v>
      </c>
      <c r="W74" s="1">
        <f ca="1">W14+NORMINV(RAND(),0,'Total-Smoothed'!$AG$2)</f>
        <v>4.4080665396408411E-2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4.8860263697644485E-2</v>
      </c>
      <c r="E75" s="1">
        <f ca="1">E15+NORMINV(RAND(),0,'Total-Smoothed'!$AG$2)</f>
        <v>8.410806462236918E-2</v>
      </c>
      <c r="F75" s="1">
        <f ca="1">F15+NORMINV(RAND(),0,'Total-Smoothed'!$AG$2)</f>
        <v>0.28392344432741706</v>
      </c>
      <c r="G75" s="1">
        <f ca="1">G15+NORMINV(RAND(),0,'Total-Smoothed'!$AG$2)</f>
        <v>4.3898334297708216E-2</v>
      </c>
      <c r="H75" s="1">
        <f ca="1">H15+NORMINV(RAND(),0,'Total-Smoothed'!$AG$2)</f>
        <v>-9.2608103619785109E-3</v>
      </c>
      <c r="I75" s="1">
        <f ca="1">I15+NORMINV(RAND(),0,'Total-Smoothed'!$AG$2)</f>
        <v>0.20607459340867354</v>
      </c>
      <c r="J75" s="1">
        <f ca="1">J15+NORMINV(RAND(),0,'Total-Smoothed'!$AG$2)</f>
        <v>9.6130985071519154E-2</v>
      </c>
      <c r="K75" s="1">
        <f ca="1">K15+NORMINV(RAND(),0,'Total-Smoothed'!$AG$2)</f>
        <v>-7.5693947140906589E-2</v>
      </c>
      <c r="L75" s="1">
        <f ca="1">L15+NORMINV(RAND(),0,'Total-Smoothed'!$AG$2)</f>
        <v>3.5878958637935124E-2</v>
      </c>
      <c r="M75" s="1">
        <f ca="1">M15+NORMINV(RAND(),0,'Total-Smoothed'!$AG$2)</f>
        <v>0.27599091189186875</v>
      </c>
      <c r="N75" s="1">
        <f ca="1">N15+NORMINV(RAND(),0,'Total-Smoothed'!$AG$2)</f>
        <v>3.6403461914290391E-2</v>
      </c>
      <c r="O75" s="1">
        <f ca="1">O15+NORMINV(RAND(),0,'Total-Smoothed'!$AG$2)</f>
        <v>-0.21175607664906981</v>
      </c>
      <c r="P75" s="1">
        <f ca="1">P15+NORMINV(RAND(),0,'Total-Smoothed'!$AG$2)</f>
        <v>1.7402793802250471E-2</v>
      </c>
      <c r="Q75" s="1">
        <f ca="1">Q15+NORMINV(RAND(),0,'Total-Smoothed'!$AG$2)</f>
        <v>5.9938366289980657E-2</v>
      </c>
      <c r="R75" s="1">
        <f ca="1">R15+NORMINV(RAND(),0,'Total-Smoothed'!$AG$2)</f>
        <v>0.21375619305121812</v>
      </c>
      <c r="S75" s="1">
        <f ca="1">S15+NORMINV(RAND(),0,'Total-Smoothed'!$AG$2)</f>
        <v>1.0214083801734353</v>
      </c>
      <c r="T75" s="1">
        <f ca="1">T15+NORMINV(RAND(),0,'Total-Smoothed'!$AG$2)</f>
        <v>1.068099846301487E-2</v>
      </c>
      <c r="U75" s="1">
        <f ca="1">U15+NORMINV(RAND(),0,'Total-Smoothed'!$AG$2)</f>
        <v>3.2354404396757866E-2</v>
      </c>
      <c r="V75" s="1">
        <f ca="1">V15+NORMINV(RAND(),0,'Total-Smoothed'!$AG$2)</f>
        <v>1.4740946056213126E-2</v>
      </c>
      <c r="W75" s="1">
        <f ca="1">W15+NORMINV(RAND(),0,'Total-Smoothed'!$AG$2)</f>
        <v>-0.14870609991207656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0.16791915726424775</v>
      </c>
      <c r="E76" s="1">
        <f ca="1">E16+NORMINV(RAND(),0,'Total-Smoothed'!$AG$2)</f>
        <v>6.3188487585907283E-2</v>
      </c>
      <c r="F76" s="1">
        <f ca="1">F16+NORMINV(RAND(),0,'Total-Smoothed'!$AG$2)</f>
        <v>0.28798750588255462</v>
      </c>
      <c r="G76" s="1">
        <f ca="1">G16+NORMINV(RAND(),0,'Total-Smoothed'!$AG$2)</f>
        <v>-3.2424466871603622E-2</v>
      </c>
      <c r="H76" s="1">
        <f ca="1">H16+NORMINV(RAND(),0,'Total-Smoothed'!$AG$2)</f>
        <v>-5.4079845888481484E-3</v>
      </c>
      <c r="I76" s="1">
        <f ca="1">I16+NORMINV(RAND(),0,'Total-Smoothed'!$AG$2)</f>
        <v>0.14652022418132538</v>
      </c>
      <c r="J76" s="1">
        <f ca="1">J16+NORMINV(RAND(),0,'Total-Smoothed'!$AG$2)</f>
        <v>0.23769110001693572</v>
      </c>
      <c r="K76" s="1">
        <f ca="1">K16+NORMINV(RAND(),0,'Total-Smoothed'!$AG$2)</f>
        <v>8.1354099563206786E-2</v>
      </c>
      <c r="L76" s="1">
        <f ca="1">L16+NORMINV(RAND(),0,'Total-Smoothed'!$AG$2)</f>
        <v>-8.1522506192091091E-3</v>
      </c>
      <c r="M76" s="1">
        <f ca="1">M16+NORMINV(RAND(),0,'Total-Smoothed'!$AG$2)</f>
        <v>0.1592844182486309</v>
      </c>
      <c r="N76" s="1">
        <f ca="1">N16+NORMINV(RAND(),0,'Total-Smoothed'!$AG$2)</f>
        <v>-0.11025471249840742</v>
      </c>
      <c r="O76" s="1">
        <f ca="1">O16+NORMINV(RAND(),0,'Total-Smoothed'!$AG$2)</f>
        <v>-2.7600612029676282E-2</v>
      </c>
      <c r="P76" s="1">
        <f ca="1">P16+NORMINV(RAND(),0,'Total-Smoothed'!$AG$2)</f>
        <v>4.0421753344257773E-3</v>
      </c>
      <c r="Q76" s="1">
        <f ca="1">Q16+NORMINV(RAND(),0,'Total-Smoothed'!$AG$2)</f>
        <v>9.5259592941775977E-3</v>
      </c>
      <c r="R76" s="1">
        <f ca="1">R16+NORMINV(RAND(),0,'Total-Smoothed'!$AG$2)</f>
        <v>0.52281897958780932</v>
      </c>
      <c r="S76" s="1">
        <f ca="1">S16+NORMINV(RAND(),0,'Total-Smoothed'!$AG$2)</f>
        <v>0.90498021973404519</v>
      </c>
      <c r="T76" s="1">
        <f ca="1">T16+NORMINV(RAND(),0,'Total-Smoothed'!$AG$2)</f>
        <v>1.3180838280262574E-2</v>
      </c>
      <c r="U76" s="1">
        <f ca="1">U16+NORMINV(RAND(),0,'Total-Smoothed'!$AG$2)</f>
        <v>-1.211521421400568E-2</v>
      </c>
      <c r="V76" s="1">
        <f ca="1">V16+NORMINV(RAND(),0,'Total-Smoothed'!$AG$2)</f>
        <v>2.7958072701683816E-2</v>
      </c>
      <c r="W76" s="1">
        <f ca="1">W16+NORMINV(RAND(),0,'Total-Smoothed'!$AG$2)</f>
        <v>0.21069213148404964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7.0390214741820042E-2</v>
      </c>
      <c r="E77" s="1">
        <f ca="1">E17+NORMINV(RAND(),0,'Total-Smoothed'!$AG$2)</f>
        <v>-5.6605466298488137E-2</v>
      </c>
      <c r="F77" s="1">
        <f ca="1">F17+NORMINV(RAND(),0,'Total-Smoothed'!$AG$2)</f>
        <v>0.12665728582946842</v>
      </c>
      <c r="G77" s="1">
        <f ca="1">G17+NORMINV(RAND(),0,'Total-Smoothed'!$AG$2)</f>
        <v>0.11479521575618072</v>
      </c>
      <c r="H77" s="1">
        <f ca="1">H17+NORMINV(RAND(),0,'Total-Smoothed'!$AG$2)</f>
        <v>-7.1769660509759386E-4</v>
      </c>
      <c r="I77" s="1">
        <f ca="1">I17+NORMINV(RAND(),0,'Total-Smoothed'!$AG$2)</f>
        <v>3.1962080160802958E-2</v>
      </c>
      <c r="J77" s="1">
        <f ca="1">J17+NORMINV(RAND(),0,'Total-Smoothed'!$AG$2)</f>
        <v>5.8134583485220617E-2</v>
      </c>
      <c r="K77" s="1">
        <f ca="1">K17+NORMINV(RAND(),0,'Total-Smoothed'!$AG$2)</f>
        <v>-1.0202738312167685E-2</v>
      </c>
      <c r="L77" s="1">
        <f ca="1">L17+NORMINV(RAND(),0,'Total-Smoothed'!$AG$2)</f>
        <v>6.7726571354883885E-2</v>
      </c>
      <c r="M77" s="1">
        <f ca="1">M17+NORMINV(RAND(),0,'Total-Smoothed'!$AG$2)</f>
        <v>1.2282348121048217E-3</v>
      </c>
      <c r="N77" s="1">
        <f ca="1">N17+NORMINV(RAND(),0,'Total-Smoothed'!$AG$2)</f>
        <v>-0.11641256112096295</v>
      </c>
      <c r="O77" s="1">
        <f ca="1">O17+NORMINV(RAND(),0,'Total-Smoothed'!$AG$2)</f>
        <v>-2.2609450218631845E-2</v>
      </c>
      <c r="P77" s="1">
        <f ca="1">P17+NORMINV(RAND(),0,'Total-Smoothed'!$AG$2)</f>
        <v>0.12119250046186547</v>
      </c>
      <c r="Q77" s="1">
        <f ca="1">Q17+NORMINV(RAND(),0,'Total-Smoothed'!$AG$2)</f>
        <v>7.8963947028854786E-2</v>
      </c>
      <c r="R77" s="1">
        <f ca="1">R17+NORMINV(RAND(),0,'Total-Smoothed'!$AG$2)</f>
        <v>0.292264814027484</v>
      </c>
      <c r="S77" s="1">
        <f ca="1">S17+NORMINV(RAND(),0,'Total-Smoothed'!$AG$2)</f>
        <v>1.0251008415460197</v>
      </c>
      <c r="T77" s="1">
        <f ca="1">T17+NORMINV(RAND(),0,'Total-Smoothed'!$AG$2)</f>
        <v>1.5236055306337405E-2</v>
      </c>
      <c r="U77" s="1">
        <f ca="1">U17+NORMINV(RAND(),0,'Total-Smoothed'!$AG$2)</f>
        <v>0.35598790940544928</v>
      </c>
      <c r="V77" s="1">
        <f ca="1">V17+NORMINV(RAND(),0,'Total-Smoothed'!$AG$2)</f>
        <v>-5.3359154775270937E-2</v>
      </c>
      <c r="W77" s="1">
        <f ca="1">W17+NORMINV(RAND(),0,'Total-Smoothed'!$AG$2)</f>
        <v>0.10919337653534475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-0.1564550864773048</v>
      </c>
      <c r="E78" s="1">
        <f ca="1">E18+NORMINV(RAND(),0,'Total-Smoothed'!$AG$2)</f>
        <v>-0.13428563323057902</v>
      </c>
      <c r="F78" s="1">
        <f ca="1">F18+NORMINV(RAND(),0,'Total-Smoothed'!$AG$2)</f>
        <v>0.55616192036334489</v>
      </c>
      <c r="G78" s="1">
        <f ca="1">G18+NORMINV(RAND(),0,'Total-Smoothed'!$AG$2)</f>
        <v>0.18686178321662197</v>
      </c>
      <c r="H78" s="1">
        <f ca="1">H18+NORMINV(RAND(),0,'Total-Smoothed'!$AG$2)</f>
        <v>8.3491380778750346E-2</v>
      </c>
      <c r="I78" s="1">
        <f ca="1">I18+NORMINV(RAND(),0,'Total-Smoothed'!$AG$2)</f>
        <v>2.7299034608343438E-2</v>
      </c>
      <c r="J78" s="1">
        <f ca="1">J18+NORMINV(RAND(),0,'Total-Smoothed'!$AG$2)</f>
        <v>0.76120937710086634</v>
      </c>
      <c r="K78" s="1">
        <f ca="1">K18+NORMINV(RAND(),0,'Total-Smoothed'!$AG$2)</f>
        <v>-5.5823795209374444E-2</v>
      </c>
      <c r="L78" s="1">
        <f ca="1">L18+NORMINV(RAND(),0,'Total-Smoothed'!$AG$2)</f>
        <v>0.17723221818166157</v>
      </c>
      <c r="M78" s="1">
        <f ca="1">M18+NORMINV(RAND(),0,'Total-Smoothed'!$AG$2)</f>
        <v>1.9513613497913418E-2</v>
      </c>
      <c r="N78" s="1">
        <f ca="1">N18+NORMINV(RAND(),0,'Total-Smoothed'!$AG$2)</f>
        <v>7.8306578481889461E-2</v>
      </c>
      <c r="O78" s="1">
        <f ca="1">O18+NORMINV(RAND(),0,'Total-Smoothed'!$AG$2)</f>
        <v>-2.1500215131762177E-2</v>
      </c>
      <c r="P78" s="1">
        <f ca="1">P18+NORMINV(RAND(),0,'Total-Smoothed'!$AG$2)</f>
        <v>-9.3753349817879292E-2</v>
      </c>
      <c r="Q78" s="1">
        <f ca="1">Q18+NORMINV(RAND(),0,'Total-Smoothed'!$AG$2)</f>
        <v>-3.680947152612582E-2</v>
      </c>
      <c r="R78" s="1">
        <f ca="1">R18+NORMINV(RAND(),0,'Total-Smoothed'!$AG$2)</f>
        <v>0.2026051726736974</v>
      </c>
      <c r="S78" s="1">
        <f ca="1">S18+NORMINV(RAND(),0,'Total-Smoothed'!$AG$2)</f>
        <v>0.82059736262943661</v>
      </c>
      <c r="T78" s="1">
        <f ca="1">T18+NORMINV(RAND(),0,'Total-Smoothed'!$AG$2)</f>
        <v>9.0829092834095779E-2</v>
      </c>
      <c r="U78" s="1">
        <f ca="1">U18+NORMINV(RAND(),0,'Total-Smoothed'!$AG$2)</f>
        <v>5.5347092303507914E-2</v>
      </c>
      <c r="V78" s="1">
        <f ca="1">V18+NORMINV(RAND(),0,'Total-Smoothed'!$AG$2)</f>
        <v>1.7061029188559056E-2</v>
      </c>
      <c r="W78" s="1">
        <f ca="1">W18+NORMINV(RAND(),0,'Total-Smoothed'!$AG$2)</f>
        <v>-1.0380708870449215E-2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-0.1206104193154031</v>
      </c>
      <c r="E79" s="1">
        <f ca="1">E19+NORMINV(RAND(),0,'Total-Smoothed'!$AG$2)</f>
        <v>6.3960588839830204E-2</v>
      </c>
      <c r="F79" s="1">
        <f ca="1">F19+NORMINV(RAND(),0,'Total-Smoothed'!$AG$2)</f>
        <v>0.16763425611075017</v>
      </c>
      <c r="G79" s="1">
        <f ca="1">G19+NORMINV(RAND(),0,'Total-Smoothed'!$AG$2)</f>
        <v>7.939670625819456E-2</v>
      </c>
      <c r="H79" s="1">
        <f ca="1">H19+NORMINV(RAND(),0,'Total-Smoothed'!$AG$2)</f>
        <v>0.24361198943251786</v>
      </c>
      <c r="I79" s="1">
        <f ca="1">I19+NORMINV(RAND(),0,'Total-Smoothed'!$AG$2)</f>
        <v>-6.1377944966750995E-2</v>
      </c>
      <c r="J79" s="1">
        <f ca="1">J19+NORMINV(RAND(),0,'Total-Smoothed'!$AG$2)</f>
        <v>-6.1677798818777801E-2</v>
      </c>
      <c r="K79" s="1">
        <f ca="1">K19+NORMINV(RAND(),0,'Total-Smoothed'!$AG$2)</f>
        <v>-3.1720770120123719E-2</v>
      </c>
      <c r="L79" s="1">
        <f ca="1">L19+NORMINV(RAND(),0,'Total-Smoothed'!$AG$2)</f>
        <v>0.23441847913121053</v>
      </c>
      <c r="M79" s="1">
        <f ca="1">M19+NORMINV(RAND(),0,'Total-Smoothed'!$AG$2)</f>
        <v>-2.3332360211276625E-2</v>
      </c>
      <c r="N79" s="1">
        <f ca="1">N19+NORMINV(RAND(),0,'Total-Smoothed'!$AG$2)</f>
        <v>-3.9313845570469824E-2</v>
      </c>
      <c r="O79" s="1">
        <f ca="1">O19+NORMINV(RAND(),0,'Total-Smoothed'!$AG$2)</f>
        <v>-0.14320818846566771</v>
      </c>
      <c r="P79" s="1">
        <f ca="1">P19+NORMINV(RAND(),0,'Total-Smoothed'!$AG$2)</f>
        <v>0.10770110771418258</v>
      </c>
      <c r="Q79" s="1">
        <f ca="1">Q19+NORMINV(RAND(),0,'Total-Smoothed'!$AG$2)</f>
        <v>-5.5046129753848847E-3</v>
      </c>
      <c r="R79" s="1">
        <f ca="1">R19+NORMINV(RAND(),0,'Total-Smoothed'!$AG$2)</f>
        <v>0.43370188341752247</v>
      </c>
      <c r="S79" s="1">
        <f ca="1">S19+NORMINV(RAND(),0,'Total-Smoothed'!$AG$2)</f>
        <v>0.84448885773382654</v>
      </c>
      <c r="T79" s="1">
        <f ca="1">T19+NORMINV(RAND(),0,'Total-Smoothed'!$AG$2)</f>
        <v>2.5551392949029614E-2</v>
      </c>
      <c r="U79" s="1">
        <f ca="1">U19+NORMINV(RAND(),0,'Total-Smoothed'!$AG$2)</f>
        <v>-2.0987798509143719E-2</v>
      </c>
      <c r="V79" s="1">
        <f ca="1">V19+NORMINV(RAND(),0,'Total-Smoothed'!$AG$2)</f>
        <v>3.5995334387974358E-2</v>
      </c>
      <c r="W79" s="1">
        <f ca="1">W19+NORMINV(RAND(),0,'Total-Smoothed'!$AG$2)</f>
        <v>0.14165444605876354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-3.7300876507619998E-2</v>
      </c>
      <c r="E80" s="1">
        <f ca="1">E20+NORMINV(RAND(),0,'Total-Smoothed'!$AG$2)</f>
        <v>8.7258698671941859E-2</v>
      </c>
      <c r="F80" s="1">
        <f ca="1">F20+NORMINV(RAND(),0,'Total-Smoothed'!$AG$2)</f>
        <v>0.29977454026582856</v>
      </c>
      <c r="G80" s="1">
        <f ca="1">G20+NORMINV(RAND(),0,'Total-Smoothed'!$AG$2)</f>
        <v>0.10011850558263088</v>
      </c>
      <c r="H80" s="1">
        <f ca="1">H20+NORMINV(RAND(),0,'Total-Smoothed'!$AG$2)</f>
        <v>-3.4153266060942641E-2</v>
      </c>
      <c r="I80" s="1">
        <f ca="1">I20+NORMINV(RAND(),0,'Total-Smoothed'!$AG$2)</f>
        <v>5.9354087401249866E-2</v>
      </c>
      <c r="J80" s="1">
        <f ca="1">J20+NORMINV(RAND(),0,'Total-Smoothed'!$AG$2)</f>
        <v>-3.8531233020825076E-2</v>
      </c>
      <c r="K80" s="1">
        <f ca="1">K20+NORMINV(RAND(),0,'Total-Smoothed'!$AG$2)</f>
        <v>-5.9108888502224517E-2</v>
      </c>
      <c r="L80" s="1">
        <f ca="1">L20+NORMINV(RAND(),0,'Total-Smoothed'!$AG$2)</f>
        <v>0.1055314567234469</v>
      </c>
      <c r="M80" s="1">
        <f ca="1">M20+NORMINV(RAND(),0,'Total-Smoothed'!$AG$2)</f>
        <v>0.1438264442339468</v>
      </c>
      <c r="N80" s="1">
        <f ca="1">N20+NORMINV(RAND(),0,'Total-Smoothed'!$AG$2)</f>
        <v>-7.3442352608892703E-2</v>
      </c>
      <c r="O80" s="1">
        <f ca="1">O20+NORMINV(RAND(),0,'Total-Smoothed'!$AG$2)</f>
        <v>4.3219670091933893E-2</v>
      </c>
      <c r="P80" s="1">
        <f ca="1">P20+NORMINV(RAND(),0,'Total-Smoothed'!$AG$2)</f>
        <v>-4.8633387723632043E-2</v>
      </c>
      <c r="Q80" s="1">
        <f ca="1">Q20+NORMINV(RAND(),0,'Total-Smoothed'!$AG$2)</f>
        <v>-2.679054849754128E-2</v>
      </c>
      <c r="R80" s="1">
        <f ca="1">R20+NORMINV(RAND(),0,'Total-Smoothed'!$AG$2)</f>
        <v>0.3752838757539847</v>
      </c>
      <c r="S80" s="1">
        <f ca="1">S20+NORMINV(RAND(),0,'Total-Smoothed'!$AG$2)</f>
        <v>0.55060613334123332</v>
      </c>
      <c r="T80" s="1">
        <f ca="1">T20+NORMINV(RAND(),0,'Total-Smoothed'!$AG$2)</f>
        <v>-2.8058361853317584E-2</v>
      </c>
      <c r="U80" s="1">
        <f ca="1">U20+NORMINV(RAND(),0,'Total-Smoothed'!$AG$2)</f>
        <v>5.6335257563992283E-2</v>
      </c>
      <c r="V80" s="1">
        <f ca="1">V20+NORMINV(RAND(),0,'Total-Smoothed'!$AG$2)</f>
        <v>0.10277963385948451</v>
      </c>
      <c r="W80" s="1">
        <f ca="1">W20+NORMINV(RAND(),0,'Total-Smoothed'!$AG$2)</f>
        <v>9.9454571370130709E-2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1.3268237183023638E-2</v>
      </c>
      <c r="E81" s="1">
        <f ca="1">E21+NORMINV(RAND(),0,'Total-Smoothed'!$AG$2)</f>
        <v>-0.14106861746574192</v>
      </c>
      <c r="F81" s="1">
        <f ca="1">F21+NORMINV(RAND(),0,'Total-Smoothed'!$AG$2)</f>
        <v>0.34177965910594194</v>
      </c>
      <c r="G81" s="1">
        <f ca="1">G21+NORMINV(RAND(),0,'Total-Smoothed'!$AG$2)</f>
        <v>2.6905060929546632E-2</v>
      </c>
      <c r="H81" s="1">
        <f ca="1">H21+NORMINV(RAND(),0,'Total-Smoothed'!$AG$2)</f>
        <v>0.10049639017098068</v>
      </c>
      <c r="I81" s="1">
        <f ca="1">I21+NORMINV(RAND(),0,'Total-Smoothed'!$AG$2)</f>
        <v>8.6730902410902644E-2</v>
      </c>
      <c r="J81" s="1">
        <f ca="1">J21+NORMINV(RAND(),0,'Total-Smoothed'!$AG$2)</f>
        <v>0.20446660754623958</v>
      </c>
      <c r="K81" s="1">
        <f ca="1">K21+NORMINV(RAND(),0,'Total-Smoothed'!$AG$2)</f>
        <v>2.3932923513290381E-2</v>
      </c>
      <c r="L81" s="1">
        <f ca="1">L21+NORMINV(RAND(),0,'Total-Smoothed'!$AG$2)</f>
        <v>1.0444518848302142</v>
      </c>
      <c r="M81" s="1">
        <f ca="1">M21+NORMINV(RAND(),0,'Total-Smoothed'!$AG$2)</f>
        <v>0.1151601626043257</v>
      </c>
      <c r="N81" s="1">
        <f ca="1">N21+NORMINV(RAND(),0,'Total-Smoothed'!$AG$2)</f>
        <v>-2.7814782509419572E-2</v>
      </c>
      <c r="O81" s="1">
        <f ca="1">O21+NORMINV(RAND(),0,'Total-Smoothed'!$AG$2)</f>
        <v>0.23008399163300344</v>
      </c>
      <c r="P81" s="1">
        <f ca="1">P21+NORMINV(RAND(),0,'Total-Smoothed'!$AG$2)</f>
        <v>0.34539877344674297</v>
      </c>
      <c r="Q81" s="1">
        <f ca="1">Q21+NORMINV(RAND(),0,'Total-Smoothed'!$AG$2)</f>
        <v>-0.18296532592306389</v>
      </c>
      <c r="R81" s="1">
        <f ca="1">R21+NORMINV(RAND(),0,'Total-Smoothed'!$AG$2)</f>
        <v>0.47395736561289836</v>
      </c>
      <c r="S81" s="1">
        <f ca="1">S21+NORMINV(RAND(),0,'Total-Smoothed'!$AG$2)</f>
        <v>0.89107009026366713</v>
      </c>
      <c r="T81" s="1">
        <f ca="1">T21+NORMINV(RAND(),0,'Total-Smoothed'!$AG$2)</f>
        <v>0.39901229302907665</v>
      </c>
      <c r="U81" s="1">
        <f ca="1">U21+NORMINV(RAND(),0,'Total-Smoothed'!$AG$2)</f>
        <v>0.1058015035476685</v>
      </c>
      <c r="V81" s="1">
        <f ca="1">V21+NORMINV(RAND(),0,'Total-Smoothed'!$AG$2)</f>
        <v>-1.2457065035819732E-2</v>
      </c>
      <c r="W81" s="1">
        <f ca="1">W21+NORMINV(RAND(),0,'Total-Smoothed'!$AG$2)</f>
        <v>0.29732364507343167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-3.5424051847273992E-2</v>
      </c>
      <c r="E82" s="1">
        <f ca="1">E22+NORMINV(RAND(),0,'Total-Smoothed'!$AG$2)</f>
        <v>6.0154230508984927E-2</v>
      </c>
      <c r="F82" s="1">
        <f ca="1">F22+NORMINV(RAND(),0,'Total-Smoothed'!$AG$2)</f>
        <v>6.4898127032230982E-2</v>
      </c>
      <c r="G82" s="1">
        <f ca="1">G22+NORMINV(RAND(),0,'Total-Smoothed'!$AG$2)</f>
        <v>-2.4766433299543787E-2</v>
      </c>
      <c r="H82" s="1">
        <f ca="1">H22+NORMINV(RAND(),0,'Total-Smoothed'!$AG$2)</f>
        <v>0.19628078172191696</v>
      </c>
      <c r="I82" s="1">
        <f ca="1">I22+NORMINV(RAND(),0,'Total-Smoothed'!$AG$2)</f>
        <v>0.12521720002090231</v>
      </c>
      <c r="J82" s="1">
        <f ca="1">J22+NORMINV(RAND(),0,'Total-Smoothed'!$AG$2)</f>
        <v>0.12448916757144254</v>
      </c>
      <c r="K82" s="1">
        <f ca="1">K22+NORMINV(RAND(),0,'Total-Smoothed'!$AG$2)</f>
        <v>-0.13210882777922103</v>
      </c>
      <c r="L82" s="1">
        <f ca="1">L22+NORMINV(RAND(),0,'Total-Smoothed'!$AG$2)</f>
        <v>7.1584081215224332E-2</v>
      </c>
      <c r="M82" s="1">
        <f ca="1">M22+NORMINV(RAND(),0,'Total-Smoothed'!$AG$2)</f>
        <v>6.4029558491074542E-2</v>
      </c>
      <c r="N82" s="1">
        <f ca="1">N22+NORMINV(RAND(),0,'Total-Smoothed'!$AG$2)</f>
        <v>4.6133788395679373E-2</v>
      </c>
      <c r="O82" s="1">
        <f ca="1">O22+NORMINV(RAND(),0,'Total-Smoothed'!$AG$2)</f>
        <v>5.0117718269720411E-2</v>
      </c>
      <c r="P82" s="1">
        <f ca="1">P22+NORMINV(RAND(),0,'Total-Smoothed'!$AG$2)</f>
        <v>3.483107199865719E-2</v>
      </c>
      <c r="Q82" s="1">
        <f ca="1">Q22+NORMINV(RAND(),0,'Total-Smoothed'!$AG$2)</f>
        <v>6.7116184207725429E-2</v>
      </c>
      <c r="R82" s="1">
        <f ca="1">R22+NORMINV(RAND(),0,'Total-Smoothed'!$AG$2)</f>
        <v>0.72709553149285766</v>
      </c>
      <c r="S82" s="1">
        <f ca="1">S22+NORMINV(RAND(),0,'Total-Smoothed'!$AG$2)</f>
        <v>0.96018174268314527</v>
      </c>
      <c r="T82" s="1">
        <f ca="1">T22+NORMINV(RAND(),0,'Total-Smoothed'!$AG$2)</f>
        <v>6.3123431561294158E-2</v>
      </c>
      <c r="U82" s="1">
        <f ca="1">U22+NORMINV(RAND(),0,'Total-Smoothed'!$AG$2)</f>
        <v>0.12534762761606971</v>
      </c>
      <c r="V82" s="1">
        <f ca="1">V22+NORMINV(RAND(),0,'Total-Smoothed'!$AG$2)</f>
        <v>0.13133895913118157</v>
      </c>
      <c r="W82" s="1">
        <f ca="1">W22+NORMINV(RAND(),0,'Total-Smoothed'!$AG$2)</f>
        <v>-5.0146067975004732E-2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0.11738113063429138</v>
      </c>
      <c r="E83" s="1">
        <f ca="1">E23+NORMINV(RAND(),0,'Total-Smoothed'!$AG$2)</f>
        <v>4.7976496830342746E-2</v>
      </c>
      <c r="F83" s="1">
        <f ca="1">F23+NORMINV(RAND(),0,'Total-Smoothed'!$AG$2)</f>
        <v>-0.13223341396599228</v>
      </c>
      <c r="G83" s="1">
        <f ca="1">G23+NORMINV(RAND(),0,'Total-Smoothed'!$AG$2)</f>
        <v>-5.5209399036791534E-2</v>
      </c>
      <c r="H83" s="1">
        <f ca="1">H23+NORMINV(RAND(),0,'Total-Smoothed'!$AG$2)</f>
        <v>-1.5637346004618941E-2</v>
      </c>
      <c r="I83" s="1">
        <f ca="1">I23+NORMINV(RAND(),0,'Total-Smoothed'!$AG$2)</f>
        <v>5.0972733112723226E-2</v>
      </c>
      <c r="J83" s="1">
        <f ca="1">J23+NORMINV(RAND(),0,'Total-Smoothed'!$AG$2)</f>
        <v>9.0224636333133629E-2</v>
      </c>
      <c r="K83" s="1">
        <f ca="1">K23+NORMINV(RAND(),0,'Total-Smoothed'!$AG$2)</f>
        <v>9.1817866449758409E-3</v>
      </c>
      <c r="L83" s="1">
        <f ca="1">L23+NORMINV(RAND(),0,'Total-Smoothed'!$AG$2)</f>
        <v>0.8971933550558856</v>
      </c>
      <c r="M83" s="1">
        <f ca="1">M23+NORMINV(RAND(),0,'Total-Smoothed'!$AG$2)</f>
        <v>6.4661248470978677E-3</v>
      </c>
      <c r="N83" s="1">
        <f ca="1">N23+NORMINV(RAND(),0,'Total-Smoothed'!$AG$2)</f>
        <v>0.15230466362453815</v>
      </c>
      <c r="O83" s="1">
        <f ca="1">O23+NORMINV(RAND(),0,'Total-Smoothed'!$AG$2)</f>
        <v>-9.3073057865156045E-3</v>
      </c>
      <c r="P83" s="1">
        <f ca="1">P23+NORMINV(RAND(),0,'Total-Smoothed'!$AG$2)</f>
        <v>-2.9350847385370089E-2</v>
      </c>
      <c r="Q83" s="1">
        <f ca="1">Q23+NORMINV(RAND(),0,'Total-Smoothed'!$AG$2)</f>
        <v>3.2242363964876349E-2</v>
      </c>
      <c r="R83" s="1">
        <f ca="1">R23+NORMINV(RAND(),0,'Total-Smoothed'!$AG$2)</f>
        <v>3.9349425106000591E-2</v>
      </c>
      <c r="S83" s="1">
        <f ca="1">S23+NORMINV(RAND(),0,'Total-Smoothed'!$AG$2)</f>
        <v>0.9520399515231821</v>
      </c>
      <c r="T83" s="1">
        <f ca="1">T23+NORMINV(RAND(),0,'Total-Smoothed'!$AG$2)</f>
        <v>1.2284717100490812E-2</v>
      </c>
      <c r="U83" s="1">
        <f ca="1">U23+NORMINV(RAND(),0,'Total-Smoothed'!$AG$2)</f>
        <v>-1.4985246754202992E-2</v>
      </c>
      <c r="V83" s="1">
        <f ca="1">V23+NORMINV(RAND(),0,'Total-Smoothed'!$AG$2)</f>
        <v>-0.13372976002697828</v>
      </c>
      <c r="W83" s="1">
        <f ca="1">W23+NORMINV(RAND(),0,'Total-Smoothed'!$AG$2)</f>
        <v>9.2170205819405146E-2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-1.7687564632235458E-2</v>
      </c>
      <c r="E84" s="1">
        <f ca="1">E24+NORMINV(RAND(),0,'Total-Smoothed'!$AG$2)</f>
        <v>0.13597046005494495</v>
      </c>
      <c r="F84" s="1">
        <f ca="1">F24+NORMINV(RAND(),0,'Total-Smoothed'!$AG$2)</f>
        <v>0.17200147448885572</v>
      </c>
      <c r="G84" s="1">
        <f ca="1">G24+NORMINV(RAND(),0,'Total-Smoothed'!$AG$2)</f>
        <v>-3.2528440175311341E-3</v>
      </c>
      <c r="H84" s="1">
        <f ca="1">H24+NORMINV(RAND(),0,'Total-Smoothed'!$AG$2)</f>
        <v>-3.0635425082913836E-2</v>
      </c>
      <c r="I84" s="1">
        <f ca="1">I24+NORMINV(RAND(),0,'Total-Smoothed'!$AG$2)</f>
        <v>0.19129173037550976</v>
      </c>
      <c r="J84" s="1">
        <f ca="1">J24+NORMINV(RAND(),0,'Total-Smoothed'!$AG$2)</f>
        <v>-9.1801756750302374E-2</v>
      </c>
      <c r="K84" s="1">
        <f ca="1">K24+NORMINV(RAND(),0,'Total-Smoothed'!$AG$2)</f>
        <v>-9.684245497977877E-3</v>
      </c>
      <c r="L84" s="1">
        <f ca="1">L24+NORMINV(RAND(),0,'Total-Smoothed'!$AG$2)</f>
        <v>2.1020265945914385E-3</v>
      </c>
      <c r="M84" s="1">
        <f ca="1">M24+NORMINV(RAND(),0,'Total-Smoothed'!$AG$2)</f>
        <v>-4.9467921400931841E-2</v>
      </c>
      <c r="N84" s="1">
        <f ca="1">N24+NORMINV(RAND(),0,'Total-Smoothed'!$AG$2)</f>
        <v>3.8597423668165778E-2</v>
      </c>
      <c r="O84" s="1">
        <f ca="1">O24+NORMINV(RAND(),0,'Total-Smoothed'!$AG$2)</f>
        <v>0.10440368844519111</v>
      </c>
      <c r="P84" s="1">
        <f ca="1">P24+NORMINV(RAND(),0,'Total-Smoothed'!$AG$2)</f>
        <v>7.0234751694162642E-2</v>
      </c>
      <c r="Q84" s="1">
        <f ca="1">Q24+NORMINV(RAND(),0,'Total-Smoothed'!$AG$2)</f>
        <v>-0.18861344434221097</v>
      </c>
      <c r="R84" s="1">
        <f ca="1">R24+NORMINV(RAND(),0,'Total-Smoothed'!$AG$2)</f>
        <v>0.64501621555706512</v>
      </c>
      <c r="S84" s="1">
        <f ca="1">S24+NORMINV(RAND(),0,'Total-Smoothed'!$AG$2)</f>
        <v>1.1400701305777943</v>
      </c>
      <c r="T84" s="1">
        <f ca="1">T24+NORMINV(RAND(),0,'Total-Smoothed'!$AG$2)</f>
        <v>-2.5241092528104588E-2</v>
      </c>
      <c r="U84" s="1">
        <f ca="1">U24+NORMINV(RAND(),0,'Total-Smoothed'!$AG$2)</f>
        <v>-9.2203291526337966E-2</v>
      </c>
      <c r="V84" s="1">
        <f ca="1">V24+NORMINV(RAND(),0,'Total-Smoothed'!$AG$2)</f>
        <v>-0.15949955232569335</v>
      </c>
      <c r="W84" s="1">
        <f ca="1">W24+NORMINV(RAND(),0,'Total-Smoothed'!$AG$2)</f>
        <v>0.11142956416714882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0.14373758841352294</v>
      </c>
      <c r="E85" s="1">
        <f ca="1">E25+NORMINV(RAND(),0,'Total-Smoothed'!$AG$2)</f>
        <v>8.2087232669266721E-2</v>
      </c>
      <c r="F85" s="1">
        <f ca="1">F25+NORMINV(RAND(),0,'Total-Smoothed'!$AG$2)</f>
        <v>-0.12020548308972132</v>
      </c>
      <c r="G85" s="1">
        <f ca="1">G25+NORMINV(RAND(),0,'Total-Smoothed'!$AG$2)</f>
        <v>0.19999604332065549</v>
      </c>
      <c r="H85" s="1">
        <f ca="1">H25+NORMINV(RAND(),0,'Total-Smoothed'!$AG$2)</f>
        <v>0.52557716870749105</v>
      </c>
      <c r="I85" s="1">
        <f ca="1">I25+NORMINV(RAND(),0,'Total-Smoothed'!$AG$2)</f>
        <v>0.46820350954270634</v>
      </c>
      <c r="J85" s="1">
        <f ca="1">J25+NORMINV(RAND(),0,'Total-Smoothed'!$AG$2)</f>
        <v>0.28362058735107826</v>
      </c>
      <c r="K85" s="1">
        <f ca="1">K25+NORMINV(RAND(),0,'Total-Smoothed'!$AG$2)</f>
        <v>0.29097107803690431</v>
      </c>
      <c r="L85" s="1">
        <f ca="1">L25+NORMINV(RAND(),0,'Total-Smoothed'!$AG$2)</f>
        <v>-0.14944248787553077</v>
      </c>
      <c r="M85" s="1">
        <f ca="1">M25+NORMINV(RAND(),0,'Total-Smoothed'!$AG$2)</f>
        <v>1.0666558875254826</v>
      </c>
      <c r="N85" s="1">
        <f ca="1">N25+NORMINV(RAND(),0,'Total-Smoothed'!$AG$2)</f>
        <v>1.5579308189026525E-2</v>
      </c>
      <c r="O85" s="1">
        <f ca="1">O25+NORMINV(RAND(),0,'Total-Smoothed'!$AG$2)</f>
        <v>1.0600984078912039</v>
      </c>
      <c r="P85" s="1">
        <f ca="1">P25+NORMINV(RAND(),0,'Total-Smoothed'!$AG$2)</f>
        <v>-6.0920683788628666E-2</v>
      </c>
      <c r="Q85" s="1">
        <f ca="1">Q25+NORMINV(RAND(),0,'Total-Smoothed'!$AG$2)</f>
        <v>0.26542603196963721</v>
      </c>
      <c r="R85" s="1">
        <f ca="1">R25+NORMINV(RAND(),0,'Total-Smoothed'!$AG$2)</f>
        <v>0.24801145115269668</v>
      </c>
      <c r="S85" s="1">
        <f ca="1">S25+NORMINV(RAND(),0,'Total-Smoothed'!$AG$2)</f>
        <v>0.26716941241237452</v>
      </c>
      <c r="T85" s="1">
        <f ca="1">T25+NORMINV(RAND(),0,'Total-Smoothed'!$AG$2)</f>
        <v>0.38520391518596547</v>
      </c>
      <c r="U85" s="1">
        <f ca="1">U25+NORMINV(RAND(),0,'Total-Smoothed'!$AG$2)</f>
        <v>3.4987296056393495E-2</v>
      </c>
      <c r="V85" s="1">
        <f ca="1">V25+NORMINV(RAND(),0,'Total-Smoothed'!$AG$2)</f>
        <v>-2.5315602990374612E-2</v>
      </c>
      <c r="W85" s="1">
        <f ca="1">W25+NORMINV(RAND(),0,'Total-Smoothed'!$AG$2)</f>
        <v>0.15887461486940738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-1.4996597748331444E-2</v>
      </c>
      <c r="E86" s="1">
        <f ca="1">E26+NORMINV(RAND(),0,'Total-Smoothed'!$AG$2)</f>
        <v>8.4709920326691918E-2</v>
      </c>
      <c r="F86" s="1">
        <f ca="1">F26+NORMINV(RAND(),0,'Total-Smoothed'!$AG$2)</f>
        <v>9.1153779255925327E-2</v>
      </c>
      <c r="G86" s="1">
        <f ca="1">G26+NORMINV(RAND(),0,'Total-Smoothed'!$AG$2)</f>
        <v>-7.4329961869835426E-2</v>
      </c>
      <c r="H86" s="1">
        <f ca="1">H26+NORMINV(RAND(),0,'Total-Smoothed'!$AG$2)</f>
        <v>0.30088662808140343</v>
      </c>
      <c r="I86" s="1">
        <f ca="1">I26+NORMINV(RAND(),0,'Total-Smoothed'!$AG$2)</f>
        <v>-4.0951998383676143E-2</v>
      </c>
      <c r="J86" s="1">
        <f ca="1">J26+NORMINV(RAND(),0,'Total-Smoothed'!$AG$2)</f>
        <v>0.67883966751087899</v>
      </c>
      <c r="K86" s="1">
        <f ca="1">K26+NORMINV(RAND(),0,'Total-Smoothed'!$AG$2)</f>
        <v>-8.96821812348709E-2</v>
      </c>
      <c r="L86" s="1">
        <f ca="1">L26+NORMINV(RAND(),0,'Total-Smoothed'!$AG$2)</f>
        <v>-0.22425227954778418</v>
      </c>
      <c r="M86" s="1">
        <f ca="1">M26+NORMINV(RAND(),0,'Total-Smoothed'!$AG$2)</f>
        <v>0.44368842970053646</v>
      </c>
      <c r="N86" s="1">
        <f ca="1">N26+NORMINV(RAND(),0,'Total-Smoothed'!$AG$2)</f>
        <v>-0.19034237042343771</v>
      </c>
      <c r="O86" s="1">
        <f ca="1">O26+NORMINV(RAND(),0,'Total-Smoothed'!$AG$2)</f>
        <v>0.9429092146386423</v>
      </c>
      <c r="P86" s="1">
        <f ca="1">P26+NORMINV(RAND(),0,'Total-Smoothed'!$AG$2)</f>
        <v>0.45619205988134975</v>
      </c>
      <c r="Q86" s="1">
        <f ca="1">Q26+NORMINV(RAND(),0,'Total-Smoothed'!$AG$2)</f>
        <v>0.16552210581710908</v>
      </c>
      <c r="R86" s="1">
        <f ca="1">R26+NORMINV(RAND(),0,'Total-Smoothed'!$AG$2)</f>
        <v>9.1277591601834213E-4</v>
      </c>
      <c r="S86" s="1">
        <f ca="1">S26+NORMINV(RAND(),0,'Total-Smoothed'!$AG$2)</f>
        <v>0.89111769450975742</v>
      </c>
      <c r="T86" s="1">
        <f ca="1">T26+NORMINV(RAND(),0,'Total-Smoothed'!$AG$2)</f>
        <v>0.24266706920505976</v>
      </c>
      <c r="U86" s="1">
        <f ca="1">U26+NORMINV(RAND(),0,'Total-Smoothed'!$AG$2)</f>
        <v>4.5577588609022286E-2</v>
      </c>
      <c r="V86" s="1">
        <f ca="1">V26+NORMINV(RAND(),0,'Total-Smoothed'!$AG$2)</f>
        <v>1.6753951441931828E-2</v>
      </c>
      <c r="W86" s="1">
        <f ca="1">W26+NORMINV(RAND(),0,'Total-Smoothed'!$AG$2)</f>
        <v>-1.1713292225250724E-2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-0.14980523958575115</v>
      </c>
      <c r="E87" s="1">
        <f ca="1">E27+NORMINV(RAND(),0,'Total-Smoothed'!$AG$2)</f>
        <v>-9.3811804679787184E-2</v>
      </c>
      <c r="F87" s="1">
        <f ca="1">F27+NORMINV(RAND(),0,'Total-Smoothed'!$AG$2)</f>
        <v>0.17795674651687504</v>
      </c>
      <c r="G87" s="1">
        <f ca="1">G27+NORMINV(RAND(),0,'Total-Smoothed'!$AG$2)</f>
        <v>-0.22935573959820107</v>
      </c>
      <c r="H87" s="1">
        <f ca="1">H27+NORMINV(RAND(),0,'Total-Smoothed'!$AG$2)</f>
        <v>0.12027792333956387</v>
      </c>
      <c r="I87" s="1">
        <f ca="1">I27+NORMINV(RAND(),0,'Total-Smoothed'!$AG$2)</f>
        <v>0.17132048777481268</v>
      </c>
      <c r="J87" s="1">
        <f ca="1">J27+NORMINV(RAND(),0,'Total-Smoothed'!$AG$2)</f>
        <v>-2.791076078578518E-2</v>
      </c>
      <c r="K87" s="1">
        <f ca="1">K27+NORMINV(RAND(),0,'Total-Smoothed'!$AG$2)</f>
        <v>-0.17035640964034521</v>
      </c>
      <c r="L87" s="1">
        <f ca="1">L27+NORMINV(RAND(),0,'Total-Smoothed'!$AG$2)</f>
        <v>7.9554352304287465E-2</v>
      </c>
      <c r="M87" s="1">
        <f ca="1">M27+NORMINV(RAND(),0,'Total-Smoothed'!$AG$2)</f>
        <v>0.96502611614262479</v>
      </c>
      <c r="N87" s="1">
        <f ca="1">N27+NORMINV(RAND(),0,'Total-Smoothed'!$AG$2)</f>
        <v>-2.1973291708375631E-2</v>
      </c>
      <c r="O87" s="1">
        <f ca="1">O27+NORMINV(RAND(),0,'Total-Smoothed'!$AG$2)</f>
        <v>0.15104361764017132</v>
      </c>
      <c r="P87" s="1">
        <f ca="1">P27+NORMINV(RAND(),0,'Total-Smoothed'!$AG$2)</f>
        <v>2.5145498285489148E-3</v>
      </c>
      <c r="Q87" s="1">
        <f ca="1">Q27+NORMINV(RAND(),0,'Total-Smoothed'!$AG$2)</f>
        <v>0.57680052417521255</v>
      </c>
      <c r="R87" s="1">
        <f ca="1">R27+NORMINV(RAND(),0,'Total-Smoothed'!$AG$2)</f>
        <v>-3.1160711377353129E-2</v>
      </c>
      <c r="S87" s="1">
        <f ca="1">S27+NORMINV(RAND(),0,'Total-Smoothed'!$AG$2)</f>
        <v>0.47791065972148578</v>
      </c>
      <c r="T87" s="1">
        <f ca="1">T27+NORMINV(RAND(),0,'Total-Smoothed'!$AG$2)</f>
        <v>9.7909308162859823E-2</v>
      </c>
      <c r="U87" s="1">
        <f ca="1">U27+NORMINV(RAND(),0,'Total-Smoothed'!$AG$2)</f>
        <v>0.11929201732870293</v>
      </c>
      <c r="V87" s="1">
        <f ca="1">V27+NORMINV(RAND(),0,'Total-Smoothed'!$AG$2)</f>
        <v>0.17507161426459342</v>
      </c>
      <c r="W87" s="1">
        <f ca="1">W27+NORMINV(RAND(),0,'Total-Smoothed'!$AG$2)</f>
        <v>0.54050623391169139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-9.1797686561501668E-2</v>
      </c>
      <c r="E88" s="1">
        <f ca="1">E28+NORMINV(RAND(),0,'Total-Smoothed'!$AG$2)</f>
        <v>-6.6536357646820449E-2</v>
      </c>
      <c r="F88" s="1">
        <f ca="1">F28+NORMINV(RAND(),0,'Total-Smoothed'!$AG$2)</f>
        <v>0.18156073239758402</v>
      </c>
      <c r="G88" s="1">
        <f ca="1">G28+NORMINV(RAND(),0,'Total-Smoothed'!$AG$2)</f>
        <v>-2.4626275777400806E-2</v>
      </c>
      <c r="H88" s="1">
        <f ca="1">H28+NORMINV(RAND(),0,'Total-Smoothed'!$AG$2)</f>
        <v>0.36139426765434685</v>
      </c>
      <c r="I88" s="1">
        <f ca="1">I28+NORMINV(RAND(),0,'Total-Smoothed'!$AG$2)</f>
        <v>1.0362382905923431</v>
      </c>
      <c r="J88" s="1">
        <f ca="1">J28+NORMINV(RAND(),0,'Total-Smoothed'!$AG$2)</f>
        <v>1.0637241213110582</v>
      </c>
      <c r="K88" s="1">
        <f ca="1">K28+NORMINV(RAND(),0,'Total-Smoothed'!$AG$2)</f>
        <v>0.76264718675615317</v>
      </c>
      <c r="L88" s="1">
        <f ca="1">L28+NORMINV(RAND(),0,'Total-Smoothed'!$AG$2)</f>
        <v>0.98073289185271728</v>
      </c>
      <c r="M88" s="1">
        <f ca="1">M28+NORMINV(RAND(),0,'Total-Smoothed'!$AG$2)</f>
        <v>1.0606624877186723</v>
      </c>
      <c r="N88" s="1">
        <f ca="1">N28+NORMINV(RAND(),0,'Total-Smoothed'!$AG$2)</f>
        <v>0.34452633872217514</v>
      </c>
      <c r="O88" s="1">
        <f ca="1">O28+NORMINV(RAND(),0,'Total-Smoothed'!$AG$2)</f>
        <v>0.84856434052510576</v>
      </c>
      <c r="P88" s="1">
        <f ca="1">P28+NORMINV(RAND(),0,'Total-Smoothed'!$AG$2)</f>
        <v>0.22451995033557343</v>
      </c>
      <c r="Q88" s="1">
        <f ca="1">Q28+NORMINV(RAND(),0,'Total-Smoothed'!$AG$2)</f>
        <v>0.95928894339357651</v>
      </c>
      <c r="R88" s="1">
        <f ca="1">R28+NORMINV(RAND(),0,'Total-Smoothed'!$AG$2)</f>
        <v>6.9665509549639112E-2</v>
      </c>
      <c r="S88" s="1">
        <f ca="1">S28+NORMINV(RAND(),0,'Total-Smoothed'!$AG$2)</f>
        <v>0.30774760637888543</v>
      </c>
      <c r="T88" s="1">
        <f ca="1">T28+NORMINV(RAND(),0,'Total-Smoothed'!$AG$2)</f>
        <v>0.91842252138360392</v>
      </c>
      <c r="U88" s="1">
        <f ca="1">U28+NORMINV(RAND(),0,'Total-Smoothed'!$AG$2)</f>
        <v>3.4194568974350456E-2</v>
      </c>
      <c r="V88" s="1">
        <f ca="1">V28+NORMINV(RAND(),0,'Total-Smoothed'!$AG$2)</f>
        <v>0.24359646756706071</v>
      </c>
      <c r="W88" s="1">
        <f ca="1">W28+NORMINV(RAND(),0,'Total-Smoothed'!$AG$2)</f>
        <v>0.28446164757202075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-1.2234050676183401E-2</v>
      </c>
      <c r="E89" s="1">
        <f ca="1">E29+NORMINV(RAND(),0,'Total-Smoothed'!$AG$2)</f>
        <v>5.9055653898257614E-2</v>
      </c>
      <c r="F89" s="1">
        <f ca="1">F29+NORMINV(RAND(),0,'Total-Smoothed'!$AG$2)</f>
        <v>0.27965636734978522</v>
      </c>
      <c r="G89" s="1">
        <f ca="1">G29+NORMINV(RAND(),0,'Total-Smoothed'!$AG$2)</f>
        <v>-7.3917855008131056E-2</v>
      </c>
      <c r="H89" s="1">
        <f ca="1">H29+NORMINV(RAND(),0,'Total-Smoothed'!$AG$2)</f>
        <v>0.66423183907493621</v>
      </c>
      <c r="I89" s="1">
        <f ca="1">I29+NORMINV(RAND(),0,'Total-Smoothed'!$AG$2)</f>
        <v>5.065017649251044E-2</v>
      </c>
      <c r="J89" s="1">
        <f ca="1">J29+NORMINV(RAND(),0,'Total-Smoothed'!$AG$2)</f>
        <v>1.7920077544762988E-2</v>
      </c>
      <c r="K89" s="1">
        <f ca="1">K29+NORMINV(RAND(),0,'Total-Smoothed'!$AG$2)</f>
        <v>6.3469030063451545E-2</v>
      </c>
      <c r="L89" s="1">
        <f ca="1">L29+NORMINV(RAND(),0,'Total-Smoothed'!$AG$2)</f>
        <v>0.86604412530932084</v>
      </c>
      <c r="M89" s="1">
        <f ca="1">M29+NORMINV(RAND(),0,'Total-Smoothed'!$AG$2)</f>
        <v>8.0679336708129032E-2</v>
      </c>
      <c r="N89" s="1">
        <f ca="1">N29+NORMINV(RAND(),0,'Total-Smoothed'!$AG$2)</f>
        <v>-4.6659962613544506E-2</v>
      </c>
      <c r="O89" s="1">
        <f ca="1">O29+NORMINV(RAND(),0,'Total-Smoothed'!$AG$2)</f>
        <v>1.0481631550213772</v>
      </c>
      <c r="P89" s="1">
        <f ca="1">P29+NORMINV(RAND(),0,'Total-Smoothed'!$AG$2)</f>
        <v>6.785091775781904E-2</v>
      </c>
      <c r="Q89" s="1">
        <f ca="1">Q29+NORMINV(RAND(),0,'Total-Smoothed'!$AG$2)</f>
        <v>0.24902884596771857</v>
      </c>
      <c r="R89" s="1">
        <f ca="1">R29+NORMINV(RAND(),0,'Total-Smoothed'!$AG$2)</f>
        <v>9.3980129897705822E-2</v>
      </c>
      <c r="S89" s="1">
        <f ca="1">S29+NORMINV(RAND(),0,'Total-Smoothed'!$AG$2)</f>
        <v>0.46952353273601566</v>
      </c>
      <c r="T89" s="1">
        <f ca="1">T29+NORMINV(RAND(),0,'Total-Smoothed'!$AG$2)</f>
        <v>-3.7812155283593329E-3</v>
      </c>
      <c r="U89" s="1">
        <f ca="1">U29+NORMINV(RAND(),0,'Total-Smoothed'!$AG$2)</f>
        <v>2.3528317159087982E-2</v>
      </c>
      <c r="V89" s="1">
        <f ca="1">V29+NORMINV(RAND(),0,'Total-Smoothed'!$AG$2)</f>
        <v>2.9372895721609411E-2</v>
      </c>
      <c r="W89" s="1">
        <f ca="1">W29+NORMINV(RAND(),0,'Total-Smoothed'!$AG$2)</f>
        <v>0.15375000236939851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-4.0687980321727976E-2</v>
      </c>
      <c r="E90" s="1">
        <f ca="1">E30+NORMINV(RAND(),0,'Total-Smoothed'!$AG$2)</f>
        <v>5.4555035645262623E-2</v>
      </c>
      <c r="F90" s="1">
        <f ca="1">F30+NORMINV(RAND(),0,'Total-Smoothed'!$AG$2)</f>
        <v>0.15432868554222762</v>
      </c>
      <c r="G90" s="1">
        <f ca="1">G30+NORMINV(RAND(),0,'Total-Smoothed'!$AG$2)</f>
        <v>0.12948275115860772</v>
      </c>
      <c r="H90" s="1">
        <f ca="1">H30+NORMINV(RAND(),0,'Total-Smoothed'!$AG$2)</f>
        <v>0.28046358160970358</v>
      </c>
      <c r="I90" s="1">
        <f ca="1">I30+NORMINV(RAND(),0,'Total-Smoothed'!$AG$2)</f>
        <v>3.5922948164882396E-2</v>
      </c>
      <c r="J90" s="1">
        <f ca="1">J30+NORMINV(RAND(),0,'Total-Smoothed'!$AG$2)</f>
        <v>2.2897141587340727E-2</v>
      </c>
      <c r="K90" s="1">
        <f ca="1">K30+NORMINV(RAND(),0,'Total-Smoothed'!$AG$2)</f>
        <v>-0.16818659764022326</v>
      </c>
      <c r="L90" s="1">
        <f ca="1">L30+NORMINV(RAND(),0,'Total-Smoothed'!$AG$2)</f>
        <v>1.0707134477607376</v>
      </c>
      <c r="M90" s="1">
        <f ca="1">M30+NORMINV(RAND(),0,'Total-Smoothed'!$AG$2)</f>
        <v>0.82413497796644275</v>
      </c>
      <c r="N90" s="1">
        <f ca="1">N30+NORMINV(RAND(),0,'Total-Smoothed'!$AG$2)</f>
        <v>2.0912773074495804E-2</v>
      </c>
      <c r="O90" s="1">
        <f ca="1">O30+NORMINV(RAND(),0,'Total-Smoothed'!$AG$2)</f>
        <v>0.23846487399261515</v>
      </c>
      <c r="P90" s="1">
        <f ca="1">P30+NORMINV(RAND(),0,'Total-Smoothed'!$AG$2)</f>
        <v>0.15329114431950375</v>
      </c>
      <c r="Q90" s="1">
        <f ca="1">Q30+NORMINV(RAND(),0,'Total-Smoothed'!$AG$2)</f>
        <v>0.28343631017156246</v>
      </c>
      <c r="R90" s="1">
        <f ca="1">R30+NORMINV(RAND(),0,'Total-Smoothed'!$AG$2)</f>
        <v>3.3219874286209469E-2</v>
      </c>
      <c r="S90" s="1">
        <f ca="1">S30+NORMINV(RAND(),0,'Total-Smoothed'!$AG$2)</f>
        <v>0.55147826346604545</v>
      </c>
      <c r="T90" s="1">
        <f ca="1">T30+NORMINV(RAND(),0,'Total-Smoothed'!$AG$2)</f>
        <v>0.10196559969478422</v>
      </c>
      <c r="U90" s="1">
        <f ca="1">U30+NORMINV(RAND(),0,'Total-Smoothed'!$AG$2)</f>
        <v>-0.10885329525148428</v>
      </c>
      <c r="V90" s="1">
        <f ca="1">V30+NORMINV(RAND(),0,'Total-Smoothed'!$AG$2)</f>
        <v>-2.6053963483941324E-2</v>
      </c>
      <c r="W90" s="1">
        <f ca="1">W30+NORMINV(RAND(),0,'Total-Smoothed'!$AG$2)</f>
        <v>4.8823050735939726E-2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-7.1448346049625994E-2</v>
      </c>
      <c r="E91" s="1">
        <f ca="1">E31+NORMINV(RAND(),0,'Total-Smoothed'!$AG$2)</f>
        <v>-5.6403304852566033E-2</v>
      </c>
      <c r="F91" s="1">
        <f ca="1">F31+NORMINV(RAND(),0,'Total-Smoothed'!$AG$2)</f>
        <v>0.34259368601411366</v>
      </c>
      <c r="G91" s="1">
        <f ca="1">G31+NORMINV(RAND(),0,'Total-Smoothed'!$AG$2)</f>
        <v>8.1941876917287326E-2</v>
      </c>
      <c r="H91" s="1">
        <f ca="1">H31+NORMINV(RAND(),0,'Total-Smoothed'!$AG$2)</f>
        <v>0.78516394631127373</v>
      </c>
      <c r="I91" s="1">
        <f ca="1">I31+NORMINV(RAND(),0,'Total-Smoothed'!$AG$2)</f>
        <v>0.91086638961532929</v>
      </c>
      <c r="J91" s="1">
        <f ca="1">J31+NORMINV(RAND(),0,'Total-Smoothed'!$AG$2)</f>
        <v>1.0366172859303211</v>
      </c>
      <c r="K91" s="1">
        <f ca="1">K31+NORMINV(RAND(),0,'Total-Smoothed'!$AG$2)</f>
        <v>0.1797835358071623</v>
      </c>
      <c r="L91" s="1">
        <f ca="1">L31+NORMINV(RAND(),0,'Total-Smoothed'!$AG$2)</f>
        <v>0.85577355383755183</v>
      </c>
      <c r="M91" s="1">
        <f ca="1">M31+NORMINV(RAND(),0,'Total-Smoothed'!$AG$2)</f>
        <v>-5.2553632951392766E-2</v>
      </c>
      <c r="N91" s="1">
        <f ca="1">N31+NORMINV(RAND(),0,'Total-Smoothed'!$AG$2)</f>
        <v>0.43263140287040236</v>
      </c>
      <c r="O91" s="1">
        <f ca="1">O31+NORMINV(RAND(),0,'Total-Smoothed'!$AG$2)</f>
        <v>0.84680086046031666</v>
      </c>
      <c r="P91" s="1">
        <f ca="1">P31+NORMINV(RAND(),0,'Total-Smoothed'!$AG$2)</f>
        <v>0.92544497330865594</v>
      </c>
      <c r="Q91" s="1">
        <f ca="1">Q31+NORMINV(RAND(),0,'Total-Smoothed'!$AG$2)</f>
        <v>0.8806572706760003</v>
      </c>
      <c r="R91" s="1">
        <f ca="1">R31+NORMINV(RAND(),0,'Total-Smoothed'!$AG$2)</f>
        <v>-3.8114217917084844E-2</v>
      </c>
      <c r="S91" s="1">
        <f ca="1">S31+NORMINV(RAND(),0,'Total-Smoothed'!$AG$2)</f>
        <v>0.61124902010508497</v>
      </c>
      <c r="T91" s="1">
        <f ca="1">T31+NORMINV(RAND(),0,'Total-Smoothed'!$AG$2)</f>
        <v>0.803166070776418</v>
      </c>
      <c r="U91" s="1">
        <f ca="1">U31+NORMINV(RAND(),0,'Total-Smoothed'!$AG$2)</f>
        <v>8.6850193587983085E-2</v>
      </c>
      <c r="V91" s="1">
        <f ca="1">V31+NORMINV(RAND(),0,'Total-Smoothed'!$AG$2)</f>
        <v>-0.17598926031199447</v>
      </c>
      <c r="W91" s="1">
        <f ca="1">W31+NORMINV(RAND(),0,'Total-Smoothed'!$AG$2)</f>
        <v>6.583305792325524E-3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7.8445370566105926E-2</v>
      </c>
      <c r="E92" s="1">
        <f ca="1">E32+NORMINV(RAND(),0,'Total-Smoothed'!$AG$2)</f>
        <v>-6.7122742720118839E-2</v>
      </c>
      <c r="F92" s="1">
        <f ca="1">F32+NORMINV(RAND(),0,'Total-Smoothed'!$AG$2)</f>
        <v>0.73460387185785969</v>
      </c>
      <c r="G92" s="1">
        <f ca="1">G32+NORMINV(RAND(),0,'Total-Smoothed'!$AG$2)</f>
        <v>-8.4122149408697722E-3</v>
      </c>
      <c r="H92" s="1">
        <f ca="1">H32+NORMINV(RAND(),0,'Total-Smoothed'!$AG$2)</f>
        <v>-0.10917570868597287</v>
      </c>
      <c r="I92" s="1">
        <f ca="1">I32+NORMINV(RAND(),0,'Total-Smoothed'!$AG$2)</f>
        <v>1.0337733012882329</v>
      </c>
      <c r="J92" s="1">
        <f ca="1">J32+NORMINV(RAND(),0,'Total-Smoothed'!$AG$2)</f>
        <v>1.4464999951682225E-2</v>
      </c>
      <c r="K92" s="1">
        <f ca="1">K32+NORMINV(RAND(),0,'Total-Smoothed'!$AG$2)</f>
        <v>2.5396744470695357E-2</v>
      </c>
      <c r="L92" s="1">
        <f ca="1">L32+NORMINV(RAND(),0,'Total-Smoothed'!$AG$2)</f>
        <v>0.86199507322439139</v>
      </c>
      <c r="M92" s="1">
        <f ca="1">M32+NORMINV(RAND(),0,'Total-Smoothed'!$AG$2)</f>
        <v>0.13282463929160276</v>
      </c>
      <c r="N92" s="1">
        <f ca="1">N32+NORMINV(RAND(),0,'Total-Smoothed'!$AG$2)</f>
        <v>6.1155617574065319E-2</v>
      </c>
      <c r="O92" s="1">
        <f ca="1">O32+NORMINV(RAND(),0,'Total-Smoothed'!$AG$2)</f>
        <v>0.1976887464758019</v>
      </c>
      <c r="P92" s="1">
        <f ca="1">P32+NORMINV(RAND(),0,'Total-Smoothed'!$AG$2)</f>
        <v>0.19479702627403161</v>
      </c>
      <c r="Q92" s="1">
        <f ca="1">Q32+NORMINV(RAND(),0,'Total-Smoothed'!$AG$2)</f>
        <v>0.22897985578350716</v>
      </c>
      <c r="R92" s="1">
        <f ca="1">R32+NORMINV(RAND(),0,'Total-Smoothed'!$AG$2)</f>
        <v>0.18682958006534037</v>
      </c>
      <c r="S92" s="1">
        <f ca="1">S32+NORMINV(RAND(),0,'Total-Smoothed'!$AG$2)</f>
        <v>0.18406927538621706</v>
      </c>
      <c r="T92" s="1">
        <f ca="1">T32+NORMINV(RAND(),0,'Total-Smoothed'!$AG$2)</f>
        <v>0.22022422600175828</v>
      </c>
      <c r="U92" s="1">
        <f ca="1">U32+NORMINV(RAND(),0,'Total-Smoothed'!$AG$2)</f>
        <v>4.9807359257149839E-2</v>
      </c>
      <c r="V92" s="1">
        <f ca="1">V32+NORMINV(RAND(),0,'Total-Smoothed'!$AG$2)</f>
        <v>0.78767164633817743</v>
      </c>
      <c r="W92" s="1">
        <f ca="1">W32+NORMINV(RAND(),0,'Total-Smoothed'!$AG$2)</f>
        <v>0.16799932533548573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9.8062169014864961E-2</v>
      </c>
      <c r="E93" s="1">
        <f ca="1">E33+NORMINV(RAND(),0,'Total-Smoothed'!$AG$2)</f>
        <v>-2.526904774584468E-2</v>
      </c>
      <c r="F93" s="1">
        <f ca="1">F33+NORMINV(RAND(),0,'Total-Smoothed'!$AG$2)</f>
        <v>-1.3206286070423123E-2</v>
      </c>
      <c r="G93" s="1">
        <f ca="1">G33+NORMINV(RAND(),0,'Total-Smoothed'!$AG$2)</f>
        <v>-2.1153717774869147E-2</v>
      </c>
      <c r="H93" s="1">
        <f ca="1">H33+NORMINV(RAND(),0,'Total-Smoothed'!$AG$2)</f>
        <v>0.17241829046497603</v>
      </c>
      <c r="I93" s="1">
        <f ca="1">I33+NORMINV(RAND(),0,'Total-Smoothed'!$AG$2)</f>
        <v>-0.18031538687126475</v>
      </c>
      <c r="J93" s="1">
        <f ca="1">J33+NORMINV(RAND(),0,'Total-Smoothed'!$AG$2)</f>
        <v>1.0175473287335117</v>
      </c>
      <c r="K93" s="1">
        <f ca="1">K33+NORMINV(RAND(),0,'Total-Smoothed'!$AG$2)</f>
        <v>0.54209496831173298</v>
      </c>
      <c r="L93" s="1">
        <f ca="1">L33+NORMINV(RAND(),0,'Total-Smoothed'!$AG$2)</f>
        <v>-8.6924873641295031E-3</v>
      </c>
      <c r="M93" s="1">
        <f ca="1">M33+NORMINV(RAND(),0,'Total-Smoothed'!$AG$2)</f>
        <v>7.3932596717280093E-3</v>
      </c>
      <c r="N93" s="1">
        <f ca="1">N33+NORMINV(RAND(),0,'Total-Smoothed'!$AG$2)</f>
        <v>0.31791879692621067</v>
      </c>
      <c r="O93" s="1">
        <f ca="1">O33+NORMINV(RAND(),0,'Total-Smoothed'!$AG$2)</f>
        <v>0.60515094012553439</v>
      </c>
      <c r="P93" s="1">
        <f ca="1">P33+NORMINV(RAND(),0,'Total-Smoothed'!$AG$2)</f>
        <v>4.7211496116995239E-2</v>
      </c>
      <c r="Q93" s="1">
        <f ca="1">Q33+NORMINV(RAND(),0,'Total-Smoothed'!$AG$2)</f>
        <v>-5.9796383067650852E-2</v>
      </c>
      <c r="R93" s="1">
        <f ca="1">R33+NORMINV(RAND(),0,'Total-Smoothed'!$AG$2)</f>
        <v>4.524526413897826E-2</v>
      </c>
      <c r="S93" s="1">
        <f ca="1">S33+NORMINV(RAND(),0,'Total-Smoothed'!$AG$2)</f>
        <v>0.79573011865134735</v>
      </c>
      <c r="T93" s="1">
        <f ca="1">T33+NORMINV(RAND(),0,'Total-Smoothed'!$AG$2)</f>
        <v>0.25825451223964979</v>
      </c>
      <c r="U93" s="1">
        <f ca="1">U33+NORMINV(RAND(),0,'Total-Smoothed'!$AG$2)</f>
        <v>-2.0025878070379696E-2</v>
      </c>
      <c r="V93" s="1">
        <f ca="1">V33+NORMINV(RAND(),0,'Total-Smoothed'!$AG$2)</f>
        <v>3.5019303834759423E-2</v>
      </c>
      <c r="W93" s="1">
        <f ca="1">W33+NORMINV(RAND(),0,'Total-Smoothed'!$AG$2)</f>
        <v>-1.5990326287606289E-2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-4.9877964369528377E-2</v>
      </c>
      <c r="E94" s="1">
        <f ca="1">E34+NORMINV(RAND(),0,'Total-Smoothed'!$AG$2)</f>
        <v>0.11042688178056873</v>
      </c>
      <c r="F94" s="1">
        <f ca="1">F34+NORMINV(RAND(),0,'Total-Smoothed'!$AG$2)</f>
        <v>0.14736663149810733</v>
      </c>
      <c r="G94" s="1">
        <f ca="1">G34+NORMINV(RAND(),0,'Total-Smoothed'!$AG$2)</f>
        <v>-8.4690914018390101E-2</v>
      </c>
      <c r="H94" s="1">
        <f ca="1">H34+NORMINV(RAND(),0,'Total-Smoothed'!$AG$2)</f>
        <v>0.77323643575632173</v>
      </c>
      <c r="I94" s="1">
        <f ca="1">I34+NORMINV(RAND(),0,'Total-Smoothed'!$AG$2)</f>
        <v>0.9624490914961733</v>
      </c>
      <c r="J94" s="1">
        <f ca="1">J34+NORMINV(RAND(),0,'Total-Smoothed'!$AG$2)</f>
        <v>0.83208527661802212</v>
      </c>
      <c r="K94" s="1">
        <f ca="1">K34+NORMINV(RAND(),0,'Total-Smoothed'!$AG$2)</f>
        <v>-2.6050157132138502E-2</v>
      </c>
      <c r="L94" s="1">
        <f ca="1">L34+NORMINV(RAND(),0,'Total-Smoothed'!$AG$2)</f>
        <v>0.48619698403413425</v>
      </c>
      <c r="M94" s="1">
        <f ca="1">M34+NORMINV(RAND(),0,'Total-Smoothed'!$AG$2)</f>
        <v>0.94094226890727362</v>
      </c>
      <c r="N94" s="1">
        <f ca="1">N34+NORMINV(RAND(),0,'Total-Smoothed'!$AG$2)</f>
        <v>0.25571917213612205</v>
      </c>
      <c r="O94" s="1">
        <f ca="1">O34+NORMINV(RAND(),0,'Total-Smoothed'!$AG$2)</f>
        <v>7.3109066797215072E-2</v>
      </c>
      <c r="P94" s="1">
        <f ca="1">P34+NORMINV(RAND(),0,'Total-Smoothed'!$AG$2)</f>
        <v>0.11308681256440614</v>
      </c>
      <c r="Q94" s="1">
        <f ca="1">Q34+NORMINV(RAND(),0,'Total-Smoothed'!$AG$2)</f>
        <v>0.27931888841672359</v>
      </c>
      <c r="R94" s="1">
        <f ca="1">R34+NORMINV(RAND(),0,'Total-Smoothed'!$AG$2)</f>
        <v>0.10456036754368665</v>
      </c>
      <c r="S94" s="1">
        <f ca="1">S34+NORMINV(RAND(),0,'Total-Smoothed'!$AG$2)</f>
        <v>0.63582878678852617</v>
      </c>
      <c r="T94" s="1">
        <f ca="1">T34+NORMINV(RAND(),0,'Total-Smoothed'!$AG$2)</f>
        <v>8.7131412794875102E-3</v>
      </c>
      <c r="U94" s="1">
        <f ca="1">U34+NORMINV(RAND(),0,'Total-Smoothed'!$AG$2)</f>
        <v>-3.1919922694397175E-2</v>
      </c>
      <c r="V94" s="1">
        <f ca="1">V34+NORMINV(RAND(),0,'Total-Smoothed'!$AG$2)</f>
        <v>-0.39623790509305873</v>
      </c>
      <c r="W94" s="1">
        <f ca="1">W34+NORMINV(RAND(),0,'Total-Smoothed'!$AG$2)</f>
        <v>5.491587360465415E-2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-0.15661858151594835</v>
      </c>
      <c r="E95" s="1">
        <f ca="1">E35+NORMINV(RAND(),0,'Total-Smoothed'!$AG$2)</f>
        <v>9.2287938147257997E-2</v>
      </c>
      <c r="F95" s="1">
        <f ca="1">F35+NORMINV(RAND(),0,'Total-Smoothed'!$AG$2)</f>
        <v>0.15017910647296859</v>
      </c>
      <c r="G95" s="1">
        <f ca="1">G35+NORMINV(RAND(),0,'Total-Smoothed'!$AG$2)</f>
        <v>4.9274811580661868E-2</v>
      </c>
      <c r="H95" s="1">
        <f ca="1">H35+NORMINV(RAND(),0,'Total-Smoothed'!$AG$2)</f>
        <v>-6.6187946862353506E-2</v>
      </c>
      <c r="I95" s="1">
        <f ca="1">I35+NORMINV(RAND(),0,'Total-Smoothed'!$AG$2)</f>
        <v>0.97176382487575175</v>
      </c>
      <c r="J95" s="1">
        <f ca="1">J35+NORMINV(RAND(),0,'Total-Smoothed'!$AG$2)</f>
        <v>0.22765905094720232</v>
      </c>
      <c r="K95" s="1">
        <f ca="1">K35+NORMINV(RAND(),0,'Total-Smoothed'!$AG$2)</f>
        <v>0.2890607654623325</v>
      </c>
      <c r="L95" s="1">
        <f ca="1">L35+NORMINV(RAND(),0,'Total-Smoothed'!$AG$2)</f>
        <v>0.30840750971736025</v>
      </c>
      <c r="M95" s="1">
        <f ca="1">M35+NORMINV(RAND(),0,'Total-Smoothed'!$AG$2)</f>
        <v>-0.12027373336434127</v>
      </c>
      <c r="N95" s="1">
        <f ca="1">N35+NORMINV(RAND(),0,'Total-Smoothed'!$AG$2)</f>
        <v>3.4085041381808484E-3</v>
      </c>
      <c r="O95" s="1">
        <f ca="1">O35+NORMINV(RAND(),0,'Total-Smoothed'!$AG$2)</f>
        <v>2.6340180756089824E-2</v>
      </c>
      <c r="P95" s="1">
        <f ca="1">P35+NORMINV(RAND(),0,'Total-Smoothed'!$AG$2)</f>
        <v>4.4940078942367505E-2</v>
      </c>
      <c r="Q95" s="1">
        <f ca="1">Q35+NORMINV(RAND(),0,'Total-Smoothed'!$AG$2)</f>
        <v>0.76587927524658594</v>
      </c>
      <c r="R95" s="1">
        <f ca="1">R35+NORMINV(RAND(),0,'Total-Smoothed'!$AG$2)</f>
        <v>3.0361692681008221E-2</v>
      </c>
      <c r="S95" s="1">
        <f ca="1">S35+NORMINV(RAND(),0,'Total-Smoothed'!$AG$2)</f>
        <v>6.4932911164232859E-2</v>
      </c>
      <c r="T95" s="1">
        <f ca="1">T35+NORMINV(RAND(),0,'Total-Smoothed'!$AG$2)</f>
        <v>0.14714311725706331</v>
      </c>
      <c r="U95" s="1">
        <f ca="1">U35+NORMINV(RAND(),0,'Total-Smoothed'!$AG$2)</f>
        <v>-9.9505733580526293E-2</v>
      </c>
      <c r="V95" s="1">
        <f ca="1">V35+NORMINV(RAND(),0,'Total-Smoothed'!$AG$2)</f>
        <v>0.29218508337523214</v>
      </c>
      <c r="W95" s="1">
        <f ca="1">W35+NORMINV(RAND(),0,'Total-Smoothed'!$AG$2)</f>
        <v>-3.3636980640452861E-2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6.3368959532591501E-2</v>
      </c>
      <c r="E96" s="1">
        <f ca="1">E36+NORMINV(RAND(),0,'Total-Smoothed'!$AG$2)</f>
        <v>-2.75650494865603E-2</v>
      </c>
      <c r="F96" s="1">
        <f ca="1">F36+NORMINV(RAND(),0,'Total-Smoothed'!$AG$2)</f>
        <v>0.33679834269485065</v>
      </c>
      <c r="G96" s="1">
        <f ca="1">G36+NORMINV(RAND(),0,'Total-Smoothed'!$AG$2)</f>
        <v>5.7738959954475151E-2</v>
      </c>
      <c r="H96" s="1">
        <f ca="1">H36+NORMINV(RAND(),0,'Total-Smoothed'!$AG$2)</f>
        <v>0.42880491154017109</v>
      </c>
      <c r="I96" s="1">
        <f ca="1">I36+NORMINV(RAND(),0,'Total-Smoothed'!$AG$2)</f>
        <v>0.97324579402896494</v>
      </c>
      <c r="J96" s="1">
        <f ca="1">J36+NORMINV(RAND(),0,'Total-Smoothed'!$AG$2)</f>
        <v>1.1201678753726556</v>
      </c>
      <c r="K96" s="1">
        <f ca="1">K36+NORMINV(RAND(),0,'Total-Smoothed'!$AG$2)</f>
        <v>0.99351597843931827</v>
      </c>
      <c r="L96" s="1">
        <f ca="1">L36+NORMINV(RAND(),0,'Total-Smoothed'!$AG$2)</f>
        <v>0.46452780980766806</v>
      </c>
      <c r="M96" s="1">
        <f ca="1">M36+NORMINV(RAND(),0,'Total-Smoothed'!$AG$2)</f>
        <v>0.81227237660900087</v>
      </c>
      <c r="N96" s="1">
        <f ca="1">N36+NORMINV(RAND(),0,'Total-Smoothed'!$AG$2)</f>
        <v>-7.9920498322372288E-2</v>
      </c>
      <c r="O96" s="1">
        <f ca="1">O36+NORMINV(RAND(),0,'Total-Smoothed'!$AG$2)</f>
        <v>0.42605258364341297</v>
      </c>
      <c r="P96" s="1">
        <f ca="1">P36+NORMINV(RAND(),0,'Total-Smoothed'!$AG$2)</f>
        <v>0.38287179092440926</v>
      </c>
      <c r="Q96" s="1">
        <f ca="1">Q36+NORMINV(RAND(),0,'Total-Smoothed'!$AG$2)</f>
        <v>0.46818514707466419</v>
      </c>
      <c r="R96" s="1">
        <f ca="1">R36+NORMINV(RAND(),0,'Total-Smoothed'!$AG$2)</f>
        <v>-5.4092370207984505E-2</v>
      </c>
      <c r="S96" s="1">
        <f ca="1">S36+NORMINV(RAND(),0,'Total-Smoothed'!$AG$2)</f>
        <v>0.77392019254987165</v>
      </c>
      <c r="T96" s="1">
        <f ca="1">T36+NORMINV(RAND(),0,'Total-Smoothed'!$AG$2)</f>
        <v>0.68248473827550216</v>
      </c>
      <c r="U96" s="1">
        <f ca="1">U36+NORMINV(RAND(),0,'Total-Smoothed'!$AG$2)</f>
        <v>7.5382513844903826E-2</v>
      </c>
      <c r="V96" s="1">
        <f ca="1">V36+NORMINV(RAND(),0,'Total-Smoothed'!$AG$2)</f>
        <v>-4.1018570407094057E-2</v>
      </c>
      <c r="W96" s="1">
        <f ca="1">W36+NORMINV(RAND(),0,'Total-Smoothed'!$AG$2)</f>
        <v>0.30787856139828151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-5.2529526248829908E-2</v>
      </c>
      <c r="E97" s="1">
        <f ca="1">E37+NORMINV(RAND(),0,'Total-Smoothed'!$AG$2)</f>
        <v>-9.0924690098647509E-2</v>
      </c>
      <c r="F97" s="1">
        <f ca="1">F37+NORMINV(RAND(),0,'Total-Smoothed'!$AG$2)</f>
        <v>0.42775357212215148</v>
      </c>
      <c r="G97" s="1">
        <f ca="1">G37+NORMINV(RAND(),0,'Total-Smoothed'!$AG$2)</f>
        <v>6.4694228773688259E-2</v>
      </c>
      <c r="H97" s="1">
        <f ca="1">H37+NORMINV(RAND(),0,'Total-Smoothed'!$AG$2)</f>
        <v>-5.8936738272515832E-2</v>
      </c>
      <c r="I97" s="1">
        <f ca="1">I37+NORMINV(RAND(),0,'Total-Smoothed'!$AG$2)</f>
        <v>0.10663565832181432</v>
      </c>
      <c r="J97" s="1">
        <f ca="1">J37+NORMINV(RAND(),0,'Total-Smoothed'!$AG$2)</f>
        <v>-0.13381707435682744</v>
      </c>
      <c r="K97" s="1">
        <f ca="1">K37+NORMINV(RAND(),0,'Total-Smoothed'!$AG$2)</f>
        <v>0.27427884318465995</v>
      </c>
      <c r="L97" s="1">
        <f ca="1">L37+NORMINV(RAND(),0,'Total-Smoothed'!$AG$2)</f>
        <v>0.20862387109799396</v>
      </c>
      <c r="M97" s="1">
        <f ca="1">M37+NORMINV(RAND(),0,'Total-Smoothed'!$AG$2)</f>
        <v>0.47243153518171088</v>
      </c>
      <c r="N97" s="1">
        <f ca="1">N37+NORMINV(RAND(),0,'Total-Smoothed'!$AG$2)</f>
        <v>1.4563520779078146E-2</v>
      </c>
      <c r="O97" s="1">
        <f ca="1">O37+NORMINV(RAND(),0,'Total-Smoothed'!$AG$2)</f>
        <v>5.690194219172133E-2</v>
      </c>
      <c r="P97" s="1">
        <f ca="1">P37+NORMINV(RAND(),0,'Total-Smoothed'!$AG$2)</f>
        <v>0.19721729760030382</v>
      </c>
      <c r="Q97" s="1">
        <f ca="1">Q37+NORMINV(RAND(),0,'Total-Smoothed'!$AG$2)</f>
        <v>0.76010765374844957</v>
      </c>
      <c r="R97" s="1">
        <f ca="1">R37+NORMINV(RAND(),0,'Total-Smoothed'!$AG$2)</f>
        <v>0.22453519324883842</v>
      </c>
      <c r="S97" s="1">
        <f ca="1">S37+NORMINV(RAND(),0,'Total-Smoothed'!$AG$2)</f>
        <v>0.11637669021562116</v>
      </c>
      <c r="T97" s="1">
        <f ca="1">T37+NORMINV(RAND(),0,'Total-Smoothed'!$AG$2)</f>
        <v>0.22557731452043656</v>
      </c>
      <c r="U97" s="1">
        <f ca="1">U37+NORMINV(RAND(),0,'Total-Smoothed'!$AG$2)</f>
        <v>0.10218888555163043</v>
      </c>
      <c r="V97" s="1">
        <f ca="1">V37+NORMINV(RAND(),0,'Total-Smoothed'!$AG$2)</f>
        <v>0.35069674442853754</v>
      </c>
      <c r="W97" s="1">
        <f ca="1">W37+NORMINV(RAND(),0,'Total-Smoothed'!$AG$2)</f>
        <v>0.65188401952023955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-8.2838329776448432E-3</v>
      </c>
      <c r="E98" s="1">
        <f ca="1">E38+NORMINV(RAND(),0,'Total-Smoothed'!$AG$2)</f>
        <v>0.16024207514571012</v>
      </c>
      <c r="F98" s="1">
        <f ca="1">F38+NORMINV(RAND(),0,'Total-Smoothed'!$AG$2)</f>
        <v>0.61418657975259516</v>
      </c>
      <c r="G98" s="1">
        <f ca="1">G38+NORMINV(RAND(),0,'Total-Smoothed'!$AG$2)</f>
        <v>-1.1519468638567556E-2</v>
      </c>
      <c r="H98" s="1">
        <f ca="1">H38+NORMINV(RAND(),0,'Total-Smoothed'!$AG$2)</f>
        <v>1.5218815474706826E-3</v>
      </c>
      <c r="I98" s="1">
        <f ca="1">I38+NORMINV(RAND(),0,'Total-Smoothed'!$AG$2)</f>
        <v>0.28934493713162707</v>
      </c>
      <c r="J98" s="1">
        <f ca="1">J38+NORMINV(RAND(),0,'Total-Smoothed'!$AG$2)</f>
        <v>0.13506838759419285</v>
      </c>
      <c r="K98" s="1">
        <f ca="1">K38+NORMINV(RAND(),0,'Total-Smoothed'!$AG$2)</f>
        <v>4.3665869321643444E-2</v>
      </c>
      <c r="L98" s="1">
        <f ca="1">L38+NORMINV(RAND(),0,'Total-Smoothed'!$AG$2)</f>
        <v>0.15682366630689365</v>
      </c>
      <c r="M98" s="1">
        <f ca="1">M38+NORMINV(RAND(),0,'Total-Smoothed'!$AG$2)</f>
        <v>8.8832020479614665E-2</v>
      </c>
      <c r="N98" s="1">
        <f ca="1">N38+NORMINV(RAND(),0,'Total-Smoothed'!$AG$2)</f>
        <v>5.9365811359371468E-3</v>
      </c>
      <c r="O98" s="1">
        <f ca="1">O38+NORMINV(RAND(),0,'Total-Smoothed'!$AG$2)</f>
        <v>6.8985646774321785E-2</v>
      </c>
      <c r="P98" s="1">
        <f ca="1">P38+NORMINV(RAND(),0,'Total-Smoothed'!$AG$2)</f>
        <v>0.40549674123750401</v>
      </c>
      <c r="Q98" s="1">
        <f ca="1">Q38+NORMINV(RAND(),0,'Total-Smoothed'!$AG$2)</f>
        <v>0.80396286866850242</v>
      </c>
      <c r="R98" s="1">
        <f ca="1">R38+NORMINV(RAND(),0,'Total-Smoothed'!$AG$2)</f>
        <v>5.8125084218407091E-2</v>
      </c>
      <c r="S98" s="1">
        <f ca="1">S38+NORMINV(RAND(),0,'Total-Smoothed'!$AG$2)</f>
        <v>0.16517308454390764</v>
      </c>
      <c r="T98" s="1">
        <f ca="1">T38+NORMINV(RAND(),0,'Total-Smoothed'!$AG$2)</f>
        <v>0.47128031779593366</v>
      </c>
      <c r="U98" s="1">
        <f ca="1">U38+NORMINV(RAND(),0,'Total-Smoothed'!$AG$2)</f>
        <v>-7.8629841615918059E-3</v>
      </c>
      <c r="V98" s="1">
        <f ca="1">V38+NORMINV(RAND(),0,'Total-Smoothed'!$AG$2)</f>
        <v>9.7976549041821265E-2</v>
      </c>
      <c r="W98" s="1">
        <f ca="1">W38+NORMINV(RAND(),0,'Total-Smoothed'!$AG$2)</f>
        <v>0.55549582064371572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-1.1365978027475045E-2</v>
      </c>
      <c r="E99" s="1">
        <f ca="1">E39+NORMINV(RAND(),0,'Total-Smoothed'!$AG$2)</f>
        <v>7.7370854361239999E-2</v>
      </c>
      <c r="F99" s="1">
        <f ca="1">F39+NORMINV(RAND(),0,'Total-Smoothed'!$AG$2)</f>
        <v>-0.21060423044313412</v>
      </c>
      <c r="G99" s="1">
        <f ca="1">G39+NORMINV(RAND(),0,'Total-Smoothed'!$AG$2)</f>
        <v>-2.8041447530437878E-2</v>
      </c>
      <c r="H99" s="1">
        <f ca="1">H39+NORMINV(RAND(),0,'Total-Smoothed'!$AG$2)</f>
        <v>4.7449949338546529E-2</v>
      </c>
      <c r="I99" s="1">
        <f ca="1">I39+NORMINV(RAND(),0,'Total-Smoothed'!$AG$2)</f>
        <v>0.19940777682460617</v>
      </c>
      <c r="J99" s="1">
        <f ca="1">J39+NORMINV(RAND(),0,'Total-Smoothed'!$AG$2)</f>
        <v>1.6157293295512264E-2</v>
      </c>
      <c r="K99" s="1">
        <f ca="1">K39+NORMINV(RAND(),0,'Total-Smoothed'!$AG$2)</f>
        <v>0.92505911374119432</v>
      </c>
      <c r="L99" s="1">
        <f ca="1">L39+NORMINV(RAND(),0,'Total-Smoothed'!$AG$2)</f>
        <v>0.15010362416187575</v>
      </c>
      <c r="M99" s="1">
        <f ca="1">M39+NORMINV(RAND(),0,'Total-Smoothed'!$AG$2)</f>
        <v>0.86219914099205974</v>
      </c>
      <c r="N99" s="1">
        <f ca="1">N39+NORMINV(RAND(),0,'Total-Smoothed'!$AG$2)</f>
        <v>0.25472366537200081</v>
      </c>
      <c r="O99" s="1">
        <f ca="1">O39+NORMINV(RAND(),0,'Total-Smoothed'!$AG$2)</f>
        <v>0.93847409698114626</v>
      </c>
      <c r="P99" s="1">
        <f ca="1">P39+NORMINV(RAND(),0,'Total-Smoothed'!$AG$2)</f>
        <v>0.77872856979314453</v>
      </c>
      <c r="Q99" s="1">
        <f ca="1">Q39+NORMINV(RAND(),0,'Total-Smoothed'!$AG$2)</f>
        <v>0.81271293185871807</v>
      </c>
      <c r="R99" s="1">
        <f ca="1">R39+NORMINV(RAND(),0,'Total-Smoothed'!$AG$2)</f>
        <v>-1.5782709703535437E-2</v>
      </c>
      <c r="S99" s="1">
        <f ca="1">S39+NORMINV(RAND(),0,'Total-Smoothed'!$AG$2)</f>
        <v>0.35616444481697096</v>
      </c>
      <c r="T99" s="1">
        <f ca="1">T39+NORMINV(RAND(),0,'Total-Smoothed'!$AG$2)</f>
        <v>0.61697102224464173</v>
      </c>
      <c r="U99" s="1">
        <f ca="1">U39+NORMINV(RAND(),0,'Total-Smoothed'!$AG$2)</f>
        <v>2.988021736900056E-2</v>
      </c>
      <c r="V99" s="1">
        <f ca="1">V39+NORMINV(RAND(),0,'Total-Smoothed'!$AG$2)</f>
        <v>0.35123427361716564</v>
      </c>
      <c r="W99" s="1">
        <f ca="1">W39+NORMINV(RAND(),0,'Total-Smoothed'!$AG$2)</f>
        <v>0.27867050171385171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0.18414506647385487</v>
      </c>
      <c r="E100" s="1">
        <f ca="1">E40+NORMINV(RAND(),0,'Total-Smoothed'!$AG$2)</f>
        <v>0.16520589157856319</v>
      </c>
      <c r="F100" s="1">
        <f ca="1">F40+NORMINV(RAND(),0,'Total-Smoothed'!$AG$2)</f>
        <v>6.0693168784974036E-2</v>
      </c>
      <c r="G100" s="1">
        <f ca="1">G40+NORMINV(RAND(),0,'Total-Smoothed'!$AG$2)</f>
        <v>-6.2250065171389361E-2</v>
      </c>
      <c r="H100" s="1">
        <f ca="1">H40+NORMINV(RAND(),0,'Total-Smoothed'!$AG$2)</f>
        <v>0.28603249052813767</v>
      </c>
      <c r="I100" s="1">
        <f ca="1">I40+NORMINV(RAND(),0,'Total-Smoothed'!$AG$2)</f>
        <v>0.30446151292259616</v>
      </c>
      <c r="J100" s="1">
        <f ca="1">J40+NORMINV(RAND(),0,'Total-Smoothed'!$AG$2)</f>
        <v>4.0102168165068841E-2</v>
      </c>
      <c r="K100" s="1">
        <f ca="1">K40+NORMINV(RAND(),0,'Total-Smoothed'!$AG$2)</f>
        <v>0.92894242233445667</v>
      </c>
      <c r="L100" s="1">
        <f ca="1">L40+NORMINV(RAND(),0,'Total-Smoothed'!$AG$2)</f>
        <v>8.8893671573108499E-2</v>
      </c>
      <c r="M100" s="1">
        <f ca="1">M40+NORMINV(RAND(),0,'Total-Smoothed'!$AG$2)</f>
        <v>0.72036915004553381</v>
      </c>
      <c r="N100" s="1">
        <f ca="1">N40+NORMINV(RAND(),0,'Total-Smoothed'!$AG$2)</f>
        <v>-3.0197514919971295E-2</v>
      </c>
      <c r="O100" s="1">
        <f ca="1">O40+NORMINV(RAND(),0,'Total-Smoothed'!$AG$2)</f>
        <v>1.1204664996338325</v>
      </c>
      <c r="P100" s="1">
        <f ca="1">P40+NORMINV(RAND(),0,'Total-Smoothed'!$AG$2)</f>
        <v>0.35074285828016671</v>
      </c>
      <c r="Q100" s="1">
        <f ca="1">Q40+NORMINV(RAND(),0,'Total-Smoothed'!$AG$2)</f>
        <v>0.86426087271400964</v>
      </c>
      <c r="R100" s="1">
        <f ca="1">R40+NORMINV(RAND(),0,'Total-Smoothed'!$AG$2)</f>
        <v>0.54079667945014198</v>
      </c>
      <c r="S100" s="1">
        <f ca="1">S40+NORMINV(RAND(),0,'Total-Smoothed'!$AG$2)</f>
        <v>0.84241829629905918</v>
      </c>
      <c r="T100" s="1">
        <f ca="1">T40+NORMINV(RAND(),0,'Total-Smoothed'!$AG$2)</f>
        <v>0.5323270121923922</v>
      </c>
      <c r="U100" s="1">
        <f ca="1">U40+NORMINV(RAND(),0,'Total-Smoothed'!$AG$2)</f>
        <v>-6.1370138882171438E-2</v>
      </c>
      <c r="V100" s="1">
        <f ca="1">V40+NORMINV(RAND(),0,'Total-Smoothed'!$AG$2)</f>
        <v>0.26494123592666119</v>
      </c>
      <c r="W100" s="1">
        <f ca="1">W40+NORMINV(RAND(),0,'Total-Smoothed'!$AG$2)</f>
        <v>0.2450038865960581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-9.2628231818404405E-2</v>
      </c>
      <c r="E101" s="1">
        <f ca="1">E41+NORMINV(RAND(),0,'Total-Smoothed'!$AG$2)</f>
        <v>-9.1370860133656757E-3</v>
      </c>
      <c r="F101" s="1">
        <f ca="1">F41+NORMINV(RAND(),0,'Total-Smoothed'!$AG$2)</f>
        <v>0.46039182962879388</v>
      </c>
      <c r="G101" s="1">
        <f ca="1">G41+NORMINV(RAND(),0,'Total-Smoothed'!$AG$2)</f>
        <v>-0.16266559389877999</v>
      </c>
      <c r="H101" s="1">
        <f ca="1">H41+NORMINV(RAND(),0,'Total-Smoothed'!$AG$2)</f>
        <v>9.8079445344427585E-2</v>
      </c>
      <c r="I101" s="1">
        <f ca="1">I41+NORMINV(RAND(),0,'Total-Smoothed'!$AG$2)</f>
        <v>-0.12542517065441894</v>
      </c>
      <c r="J101" s="1">
        <f ca="1">J41+NORMINV(RAND(),0,'Total-Smoothed'!$AG$2)</f>
        <v>0.10078005864335522</v>
      </c>
      <c r="K101" s="1">
        <f ca="1">K41+NORMINV(RAND(),0,'Total-Smoothed'!$AG$2)</f>
        <v>-0.1814809328377015</v>
      </c>
      <c r="L101" s="1">
        <f ca="1">L41+NORMINV(RAND(),0,'Total-Smoothed'!$AG$2)</f>
        <v>-6.1039261813031959E-2</v>
      </c>
      <c r="M101" s="1">
        <f ca="1">M41+NORMINV(RAND(),0,'Total-Smoothed'!$AG$2)</f>
        <v>-4.8382170196166301E-2</v>
      </c>
      <c r="N101" s="1">
        <f ca="1">N41+NORMINV(RAND(),0,'Total-Smoothed'!$AG$2)</f>
        <v>-5.3552356519358801E-2</v>
      </c>
      <c r="O101" s="1">
        <f ca="1">O41+NORMINV(RAND(),0,'Total-Smoothed'!$AG$2)</f>
        <v>6.077673282218303E-2</v>
      </c>
      <c r="P101" s="1">
        <f ca="1">P41+NORMINV(RAND(),0,'Total-Smoothed'!$AG$2)</f>
        <v>0.37420655211217191</v>
      </c>
      <c r="Q101" s="1">
        <f ca="1">Q41+NORMINV(RAND(),0,'Total-Smoothed'!$AG$2)</f>
        <v>0.55997056960868652</v>
      </c>
      <c r="R101" s="1">
        <f ca="1">R41+NORMINV(RAND(),0,'Total-Smoothed'!$AG$2)</f>
        <v>0.32281402132982567</v>
      </c>
      <c r="S101" s="1">
        <f ca="1">S41+NORMINV(RAND(),0,'Total-Smoothed'!$AG$2)</f>
        <v>0.2729070561303833</v>
      </c>
      <c r="T101" s="1">
        <f ca="1">T41+NORMINV(RAND(),0,'Total-Smoothed'!$AG$2)</f>
        <v>0.17225547331873869</v>
      </c>
      <c r="U101" s="1">
        <f ca="1">U41+NORMINV(RAND(),0,'Total-Smoothed'!$AG$2)</f>
        <v>-3.6340477308831193E-3</v>
      </c>
      <c r="V101" s="1">
        <f ca="1">V41+NORMINV(RAND(),0,'Total-Smoothed'!$AG$2)</f>
        <v>0.11011813999066858</v>
      </c>
      <c r="W101" s="1">
        <f ca="1">W41+NORMINV(RAND(),0,'Total-Smoothed'!$AG$2)</f>
        <v>0.18460472071748177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-3.3757412029785903E-2</v>
      </c>
      <c r="E102" s="1">
        <f ca="1">E42+NORMINV(RAND(),0,'Total-Smoothed'!$AG$2)</f>
        <v>-1.2483984474395634E-2</v>
      </c>
      <c r="F102" s="1">
        <f ca="1">F42+NORMINV(RAND(),0,'Total-Smoothed'!$AG$2)</f>
        <v>-2.6660867216181383E-3</v>
      </c>
      <c r="G102" s="1">
        <f ca="1">G42+NORMINV(RAND(),0,'Total-Smoothed'!$AG$2)</f>
        <v>8.7413500026883098E-2</v>
      </c>
      <c r="H102" s="1">
        <f ca="1">H42+NORMINV(RAND(),0,'Total-Smoothed'!$AG$2)</f>
        <v>-2.7338813923065773E-2</v>
      </c>
      <c r="I102" s="1">
        <f ca="1">I42+NORMINV(RAND(),0,'Total-Smoothed'!$AG$2)</f>
        <v>0.83825526181689625</v>
      </c>
      <c r="J102" s="1">
        <f ca="1">J42+NORMINV(RAND(),0,'Total-Smoothed'!$AG$2)</f>
        <v>0.87743041980969205</v>
      </c>
      <c r="K102" s="1">
        <f ca="1">K42+NORMINV(RAND(),0,'Total-Smoothed'!$AG$2)</f>
        <v>0.20486950739656645</v>
      </c>
      <c r="L102" s="1">
        <f ca="1">L42+NORMINV(RAND(),0,'Total-Smoothed'!$AG$2)</f>
        <v>0.67346922361470873</v>
      </c>
      <c r="M102" s="1">
        <f ca="1">M42+NORMINV(RAND(),0,'Total-Smoothed'!$AG$2)</f>
        <v>-0.2155049250465837</v>
      </c>
      <c r="N102" s="1">
        <f ca="1">N42+NORMINV(RAND(),0,'Total-Smoothed'!$AG$2)</f>
        <v>0.26063564314730292</v>
      </c>
      <c r="O102" s="1">
        <f ca="1">O42+NORMINV(RAND(),0,'Total-Smoothed'!$AG$2)</f>
        <v>0.20811575907114005</v>
      </c>
      <c r="P102" s="1">
        <f ca="1">P42+NORMINV(RAND(),0,'Total-Smoothed'!$AG$2)</f>
        <v>0.89726556231144272</v>
      </c>
      <c r="Q102" s="1">
        <f ca="1">Q42+NORMINV(RAND(),0,'Total-Smoothed'!$AG$2)</f>
        <v>0.81730616155830205</v>
      </c>
      <c r="R102" s="1">
        <f ca="1">R42+NORMINV(RAND(),0,'Total-Smoothed'!$AG$2)</f>
        <v>-2.6685892286632311E-2</v>
      </c>
      <c r="S102" s="1">
        <f ca="1">S42+NORMINV(RAND(),0,'Total-Smoothed'!$AG$2)</f>
        <v>0.95371591800198396</v>
      </c>
      <c r="T102" s="1">
        <f ca="1">T42+NORMINV(RAND(),0,'Total-Smoothed'!$AG$2)</f>
        <v>0.84695667949210884</v>
      </c>
      <c r="U102" s="1">
        <f ca="1">U42+NORMINV(RAND(),0,'Total-Smoothed'!$AG$2)</f>
        <v>0.19775217480546309</v>
      </c>
      <c r="V102" s="1">
        <f ca="1">V42+NORMINV(RAND(),0,'Total-Smoothed'!$AG$2)</f>
        <v>-3.127377243215098E-2</v>
      </c>
      <c r="W102" s="1">
        <f ca="1">W42+NORMINV(RAND(),0,'Total-Smoothed'!$AG$2)</f>
        <v>-3.186959223352108E-2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0.12775245750011449</v>
      </c>
      <c r="E103" s="1">
        <f ca="1">E43+NORMINV(RAND(),0,'Total-Smoothed'!$AG$2)</f>
        <v>0.14864841179346547</v>
      </c>
      <c r="F103" s="1">
        <f ca="1">F43+NORMINV(RAND(),0,'Total-Smoothed'!$AG$2)</f>
        <v>0.43396777392533042</v>
      </c>
      <c r="G103" s="1">
        <f ca="1">G43+NORMINV(RAND(),0,'Total-Smoothed'!$AG$2)</f>
        <v>7.1581216104327203E-2</v>
      </c>
      <c r="H103" s="1">
        <f ca="1">H43+NORMINV(RAND(),0,'Total-Smoothed'!$AG$2)</f>
        <v>0.12031118711625305</v>
      </c>
      <c r="I103" s="1">
        <f ca="1">I43+NORMINV(RAND(),0,'Total-Smoothed'!$AG$2)</f>
        <v>0.80280234325990107</v>
      </c>
      <c r="J103" s="1">
        <f ca="1">J43+NORMINV(RAND(),0,'Total-Smoothed'!$AG$2)</f>
        <v>7.7757213862577765E-2</v>
      </c>
      <c r="K103" s="1">
        <f ca="1">K43+NORMINV(RAND(),0,'Total-Smoothed'!$AG$2)</f>
        <v>0.16321990788418858</v>
      </c>
      <c r="L103" s="1">
        <f ca="1">L43+NORMINV(RAND(),0,'Total-Smoothed'!$AG$2)</f>
        <v>0.85867423545037591</v>
      </c>
      <c r="M103" s="1">
        <f ca="1">M43+NORMINV(RAND(),0,'Total-Smoothed'!$AG$2)</f>
        <v>8.6221364784198035E-2</v>
      </c>
      <c r="N103" s="1">
        <f ca="1">N43+NORMINV(RAND(),0,'Total-Smoothed'!$AG$2)</f>
        <v>-3.6726605271557994E-3</v>
      </c>
      <c r="O103" s="1">
        <f ca="1">O43+NORMINV(RAND(),0,'Total-Smoothed'!$AG$2)</f>
        <v>0.32132396098995902</v>
      </c>
      <c r="P103" s="1">
        <f ca="1">P43+NORMINV(RAND(),0,'Total-Smoothed'!$AG$2)</f>
        <v>0.26773013544583846</v>
      </c>
      <c r="Q103" s="1">
        <f ca="1">Q43+NORMINV(RAND(),0,'Total-Smoothed'!$AG$2)</f>
        <v>0.28550274642976253</v>
      </c>
      <c r="R103" s="1">
        <f ca="1">R43+NORMINV(RAND(),0,'Total-Smoothed'!$AG$2)</f>
        <v>0.22474287152177658</v>
      </c>
      <c r="S103" s="1">
        <f ca="1">S43+NORMINV(RAND(),0,'Total-Smoothed'!$AG$2)</f>
        <v>0.45833633896316722</v>
      </c>
      <c r="T103" s="1">
        <f ca="1">T43+NORMINV(RAND(),0,'Total-Smoothed'!$AG$2)</f>
        <v>0.86662593056169301</v>
      </c>
      <c r="U103" s="1">
        <f ca="1">U43+NORMINV(RAND(),0,'Total-Smoothed'!$AG$2)</f>
        <v>2.0259428086018411E-2</v>
      </c>
      <c r="V103" s="1">
        <f ca="1">V43+NORMINV(RAND(),0,'Total-Smoothed'!$AG$2)</f>
        <v>0.26543325417591396</v>
      </c>
      <c r="W103" s="1">
        <f ca="1">W43+NORMINV(RAND(),0,'Total-Smoothed'!$AG$2)</f>
        <v>4.9048795230647139E-2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-2.6778707385475942E-2</v>
      </c>
      <c r="E104" s="1">
        <f ca="1">E44+NORMINV(RAND(),0,'Total-Smoothed'!$AG$2)</f>
        <v>6.1094645842335704E-2</v>
      </c>
      <c r="F104" s="1">
        <f ca="1">F44+NORMINV(RAND(),0,'Total-Smoothed'!$AG$2)</f>
        <v>0.12771848160269433</v>
      </c>
      <c r="G104" s="1">
        <f ca="1">G44+NORMINV(RAND(),0,'Total-Smoothed'!$AG$2)</f>
        <v>-1.5906510733132317E-2</v>
      </c>
      <c r="H104" s="1">
        <f ca="1">H44+NORMINV(RAND(),0,'Total-Smoothed'!$AG$2)</f>
        <v>0.39523964270843881</v>
      </c>
      <c r="I104" s="1">
        <f ca="1">I44+NORMINV(RAND(),0,'Total-Smoothed'!$AG$2)</f>
        <v>1.0645898530347537</v>
      </c>
      <c r="J104" s="1">
        <f ca="1">J44+NORMINV(RAND(),0,'Total-Smoothed'!$AG$2)</f>
        <v>-5.1603661927425999E-2</v>
      </c>
      <c r="K104" s="1">
        <f ca="1">K44+NORMINV(RAND(),0,'Total-Smoothed'!$AG$2)</f>
        <v>0.93687090021356734</v>
      </c>
      <c r="L104" s="1">
        <f ca="1">L44+NORMINV(RAND(),0,'Total-Smoothed'!$AG$2)</f>
        <v>0.6385192697965133</v>
      </c>
      <c r="M104" s="1">
        <f ca="1">M44+NORMINV(RAND(),0,'Total-Smoothed'!$AG$2)</f>
        <v>0.82692982124866266</v>
      </c>
      <c r="N104" s="1">
        <f ca="1">N44+NORMINV(RAND(),0,'Total-Smoothed'!$AG$2)</f>
        <v>-0.12174838473419583</v>
      </c>
      <c r="O104" s="1">
        <f ca="1">O44+NORMINV(RAND(),0,'Total-Smoothed'!$AG$2)</f>
        <v>0.87942669293220443</v>
      </c>
      <c r="P104" s="1">
        <f ca="1">P44+NORMINV(RAND(),0,'Total-Smoothed'!$AG$2)</f>
        <v>0.12847245317350769</v>
      </c>
      <c r="Q104" s="1">
        <f ca="1">Q44+NORMINV(RAND(),0,'Total-Smoothed'!$AG$2)</f>
        <v>0.23929069034924472</v>
      </c>
      <c r="R104" s="1">
        <f ca="1">R44+NORMINV(RAND(),0,'Total-Smoothed'!$AG$2)</f>
        <v>0.37373649139096626</v>
      </c>
      <c r="S104" s="1">
        <f ca="1">S44+NORMINV(RAND(),0,'Total-Smoothed'!$AG$2)</f>
        <v>0.38490414448823479</v>
      </c>
      <c r="T104" s="1">
        <f ca="1">T44+NORMINV(RAND(),0,'Total-Smoothed'!$AG$2)</f>
        <v>0.9729705465579731</v>
      </c>
      <c r="U104" s="1">
        <f ca="1">U44+NORMINV(RAND(),0,'Total-Smoothed'!$AG$2)</f>
        <v>-8.5691286055285018E-2</v>
      </c>
      <c r="V104" s="1">
        <f ca="1">V44+NORMINV(RAND(),0,'Total-Smoothed'!$AG$2)</f>
        <v>0.67830547304812705</v>
      </c>
      <c r="W104" s="1">
        <f ca="1">W44+NORMINV(RAND(),0,'Total-Smoothed'!$AG$2)</f>
        <v>0.21411965665736982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4.4526125351549234E-2</v>
      </c>
      <c r="E105" s="1">
        <f ca="1">E45+NORMINV(RAND(),0,'Total-Smoothed'!$AG$2)</f>
        <v>9.0440833707305504E-2</v>
      </c>
      <c r="F105" s="1">
        <f ca="1">F45+NORMINV(RAND(),0,'Total-Smoothed'!$AG$2)</f>
        <v>8.0980792734686641E-2</v>
      </c>
      <c r="G105" s="1">
        <f ca="1">G45+NORMINV(RAND(),0,'Total-Smoothed'!$AG$2)</f>
        <v>-3.386976905781635E-2</v>
      </c>
      <c r="H105" s="1">
        <f ca="1">H45+NORMINV(RAND(),0,'Total-Smoothed'!$AG$2)</f>
        <v>5.8548641310956509E-2</v>
      </c>
      <c r="I105" s="1">
        <f ca="1">I45+NORMINV(RAND(),0,'Total-Smoothed'!$AG$2)</f>
        <v>0.67015143390319154</v>
      </c>
      <c r="J105" s="1">
        <f ca="1">J45+NORMINV(RAND(),0,'Total-Smoothed'!$AG$2)</f>
        <v>1.0090252536969251</v>
      </c>
      <c r="K105" s="1">
        <f ca="1">K45+NORMINV(RAND(),0,'Total-Smoothed'!$AG$2)</f>
        <v>0.86966889785424206</v>
      </c>
      <c r="L105" s="1">
        <f ca="1">L45+NORMINV(RAND(),0,'Total-Smoothed'!$AG$2)</f>
        <v>0.12913627380810916</v>
      </c>
      <c r="M105" s="1">
        <f ca="1">M45+NORMINV(RAND(),0,'Total-Smoothed'!$AG$2)</f>
        <v>0.19729001256258016</v>
      </c>
      <c r="N105" s="1">
        <f ca="1">N45+NORMINV(RAND(),0,'Total-Smoothed'!$AG$2)</f>
        <v>3.802125789848057E-2</v>
      </c>
      <c r="O105" s="1">
        <f ca="1">O45+NORMINV(RAND(),0,'Total-Smoothed'!$AG$2)</f>
        <v>0.26996203760656878</v>
      </c>
      <c r="P105" s="1">
        <f ca="1">P45+NORMINV(RAND(),0,'Total-Smoothed'!$AG$2)</f>
        <v>0.14990909793713456</v>
      </c>
      <c r="Q105" s="1">
        <f ca="1">Q45+NORMINV(RAND(),0,'Total-Smoothed'!$AG$2)</f>
        <v>-0.14964225042021181</v>
      </c>
      <c r="R105" s="1">
        <f ca="1">R45+NORMINV(RAND(),0,'Total-Smoothed'!$AG$2)</f>
        <v>0.13874497067649028</v>
      </c>
      <c r="S105" s="1">
        <f ca="1">S45+NORMINV(RAND(),0,'Total-Smoothed'!$AG$2)</f>
        <v>0.60615679780515308</v>
      </c>
      <c r="T105" s="1">
        <f ca="1">T45+NORMINV(RAND(),0,'Total-Smoothed'!$AG$2)</f>
        <v>8.4792531707461705E-2</v>
      </c>
      <c r="U105" s="1">
        <f ca="1">U45+NORMINV(RAND(),0,'Total-Smoothed'!$AG$2)</f>
        <v>4.0930977616929431E-2</v>
      </c>
      <c r="V105" s="1">
        <f ca="1">V45+NORMINV(RAND(),0,'Total-Smoothed'!$AG$2)</f>
        <v>-0.19390325349529178</v>
      </c>
      <c r="W105" s="1">
        <f ca="1">W45+NORMINV(RAND(),0,'Total-Smoothed'!$AG$2)</f>
        <v>-0.12676324386864943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7.2573353401961138E-2</v>
      </c>
      <c r="E106" s="1">
        <f ca="1">E46+NORMINV(RAND(),0,'Total-Smoothed'!$AG$2)</f>
        <v>8.9901879804063473E-2</v>
      </c>
      <c r="F106" s="1">
        <f ca="1">F46+NORMINV(RAND(),0,'Total-Smoothed'!$AG$2)</f>
        <v>0.75400070955122889</v>
      </c>
      <c r="G106" s="1">
        <f ca="1">G46+NORMINV(RAND(),0,'Total-Smoothed'!$AG$2)</f>
        <v>-9.2641977204428683E-2</v>
      </c>
      <c r="H106" s="1">
        <f ca="1">H46+NORMINV(RAND(),0,'Total-Smoothed'!$AG$2)</f>
        <v>1.7207660880551916E-2</v>
      </c>
      <c r="I106" s="1">
        <f ca="1">I46+NORMINV(RAND(),0,'Total-Smoothed'!$AG$2)</f>
        <v>1.0321530565608255</v>
      </c>
      <c r="J106" s="1">
        <f ca="1">J46+NORMINV(RAND(),0,'Total-Smoothed'!$AG$2)</f>
        <v>0.37372515291858011</v>
      </c>
      <c r="K106" s="1">
        <f ca="1">K46+NORMINV(RAND(),0,'Total-Smoothed'!$AG$2)</f>
        <v>1.1282069237857812</v>
      </c>
      <c r="L106" s="1">
        <f ca="1">L46+NORMINV(RAND(),0,'Total-Smoothed'!$AG$2)</f>
        <v>4.9223718490093937E-2</v>
      </c>
      <c r="M106" s="1">
        <f ca="1">M46+NORMINV(RAND(),0,'Total-Smoothed'!$AG$2)</f>
        <v>0.17349233113874582</v>
      </c>
      <c r="N106" s="1">
        <f ca="1">N46+NORMINV(RAND(),0,'Total-Smoothed'!$AG$2)</f>
        <v>0.15939814488355447</v>
      </c>
      <c r="O106" s="1">
        <f ca="1">O46+NORMINV(RAND(),0,'Total-Smoothed'!$AG$2)</f>
        <v>0.90041093539181938</v>
      </c>
      <c r="P106" s="1">
        <f ca="1">P46+NORMINV(RAND(),0,'Total-Smoothed'!$AG$2)</f>
        <v>0.13242732888658473</v>
      </c>
      <c r="Q106" s="1">
        <f ca="1">Q46+NORMINV(RAND(),0,'Total-Smoothed'!$AG$2)</f>
        <v>0.52702156517450094</v>
      </c>
      <c r="R106" s="1">
        <f ca="1">R46+NORMINV(RAND(),0,'Total-Smoothed'!$AG$2)</f>
        <v>0.25011692729207852</v>
      </c>
      <c r="S106" s="1">
        <f ca="1">S46+NORMINV(RAND(),0,'Total-Smoothed'!$AG$2)</f>
        <v>0.41868671224632914</v>
      </c>
      <c r="T106" s="1">
        <f ca="1">T46+NORMINV(RAND(),0,'Total-Smoothed'!$AG$2)</f>
        <v>0.98204993446310029</v>
      </c>
      <c r="U106" s="1">
        <f ca="1">U46+NORMINV(RAND(),0,'Total-Smoothed'!$AG$2)</f>
        <v>-1.8916655842707443E-2</v>
      </c>
      <c r="V106" s="1">
        <f ca="1">V46+NORMINV(RAND(),0,'Total-Smoothed'!$AG$2)</f>
        <v>0.71451672710603831</v>
      </c>
      <c r="W106" s="1">
        <f ca="1">W46+NORMINV(RAND(),0,'Total-Smoothed'!$AG$2)</f>
        <v>0.13286130362286103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0.122456625994892</v>
      </c>
      <c r="E107" s="1">
        <f ca="1">E47+NORMINV(RAND(),0,'Total-Smoothed'!$AG$2)</f>
        <v>6.7543032693337363E-2</v>
      </c>
      <c r="F107" s="1">
        <f ca="1">F47+NORMINV(RAND(),0,'Total-Smoothed'!$AG$2)</f>
        <v>7.4781965870688166E-2</v>
      </c>
      <c r="G107" s="1">
        <f ca="1">G47+NORMINV(RAND(),0,'Total-Smoothed'!$AG$2)</f>
        <v>-7.2242328198580105E-2</v>
      </c>
      <c r="H107" s="1">
        <f ca="1">H47+NORMINV(RAND(),0,'Total-Smoothed'!$AG$2)</f>
        <v>0.60353035979969571</v>
      </c>
      <c r="I107" s="1">
        <f ca="1">I47+NORMINV(RAND(),0,'Total-Smoothed'!$AG$2)</f>
        <v>0.89558572412568027</v>
      </c>
      <c r="J107" s="1">
        <f ca="1">J47+NORMINV(RAND(),0,'Total-Smoothed'!$AG$2)</f>
        <v>0.55161053828248696</v>
      </c>
      <c r="K107" s="1">
        <f ca="1">K47+NORMINV(RAND(),0,'Total-Smoothed'!$AG$2)</f>
        <v>1.0223320437228174</v>
      </c>
      <c r="L107" s="1">
        <f ca="1">L47+NORMINV(RAND(),0,'Total-Smoothed'!$AG$2)</f>
        <v>1.0769250718277843</v>
      </c>
      <c r="M107" s="1">
        <f ca="1">M47+NORMINV(RAND(),0,'Total-Smoothed'!$AG$2)</f>
        <v>1.096070565996518</v>
      </c>
      <c r="N107" s="1">
        <f ca="1">N47+NORMINV(RAND(),0,'Total-Smoothed'!$AG$2)</f>
        <v>-6.312780709311519E-2</v>
      </c>
      <c r="O107" s="1">
        <f ca="1">O47+NORMINV(RAND(),0,'Total-Smoothed'!$AG$2)</f>
        <v>0.85657199685630103</v>
      </c>
      <c r="P107" s="1">
        <f ca="1">P47+NORMINV(RAND(),0,'Total-Smoothed'!$AG$2)</f>
        <v>0.9924956461818113</v>
      </c>
      <c r="Q107" s="1">
        <f ca="1">Q47+NORMINV(RAND(),0,'Total-Smoothed'!$AG$2)</f>
        <v>0.75689988010387932</v>
      </c>
      <c r="R107" s="1">
        <f ca="1">R47+NORMINV(RAND(),0,'Total-Smoothed'!$AG$2)</f>
        <v>0.24064374457064625</v>
      </c>
      <c r="S107" s="1">
        <f ca="1">S47+NORMINV(RAND(),0,'Total-Smoothed'!$AG$2)</f>
        <v>0.87524707239452337</v>
      </c>
      <c r="T107" s="1">
        <f ca="1">T47+NORMINV(RAND(),0,'Total-Smoothed'!$AG$2)</f>
        <v>0.95828694220315369</v>
      </c>
      <c r="U107" s="1">
        <f ca="1">U47+NORMINV(RAND(),0,'Total-Smoothed'!$AG$2)</f>
        <v>5.7022614477119891E-2</v>
      </c>
      <c r="V107" s="1">
        <f ca="1">V47+NORMINV(RAND(),0,'Total-Smoothed'!$AG$2)</f>
        <v>0.89010475434128922</v>
      </c>
      <c r="W107" s="1">
        <f ca="1">W47+NORMINV(RAND(),0,'Total-Smoothed'!$AG$2)</f>
        <v>0.34535563179978035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-1.3574623091314441E-2</v>
      </c>
      <c r="E108" s="1">
        <f ca="1">E48+NORMINV(RAND(),0,'Total-Smoothed'!$AG$2)</f>
        <v>3.5626960444607135E-2</v>
      </c>
      <c r="F108" s="1">
        <f ca="1">F48+NORMINV(RAND(),0,'Total-Smoothed'!$AG$2)</f>
        <v>0.35946419014794423</v>
      </c>
      <c r="G108" s="1">
        <f ca="1">G48+NORMINV(RAND(),0,'Total-Smoothed'!$AG$2)</f>
        <v>-0.17501188943180376</v>
      </c>
      <c r="H108" s="1">
        <f ca="1">H48+NORMINV(RAND(),0,'Total-Smoothed'!$AG$2)</f>
        <v>0.62860970681035766</v>
      </c>
      <c r="I108" s="1">
        <f ca="1">I48+NORMINV(RAND(),0,'Total-Smoothed'!$AG$2)</f>
        <v>0.4422233437492547</v>
      </c>
      <c r="J108" s="1">
        <f ca="1">J48+NORMINV(RAND(),0,'Total-Smoothed'!$AG$2)</f>
        <v>0.59158312670251223</v>
      </c>
      <c r="K108" s="1">
        <f ca="1">K48+NORMINV(RAND(),0,'Total-Smoothed'!$AG$2)</f>
        <v>1.0399195802682204</v>
      </c>
      <c r="L108" s="1">
        <f ca="1">L48+NORMINV(RAND(),0,'Total-Smoothed'!$AG$2)</f>
        <v>1.0200838708437512</v>
      </c>
      <c r="M108" s="1">
        <f ca="1">M48+NORMINV(RAND(),0,'Total-Smoothed'!$AG$2)</f>
        <v>0.11556003445420102</v>
      </c>
      <c r="N108" s="1">
        <f ca="1">N48+NORMINV(RAND(),0,'Total-Smoothed'!$AG$2)</f>
        <v>8.119675634869726E-2</v>
      </c>
      <c r="O108" s="1">
        <f ca="1">O48+NORMINV(RAND(),0,'Total-Smoothed'!$AG$2)</f>
        <v>0.87922500990557473</v>
      </c>
      <c r="P108" s="1">
        <f ca="1">P48+NORMINV(RAND(),0,'Total-Smoothed'!$AG$2)</f>
        <v>0.377733691304387</v>
      </c>
      <c r="Q108" s="1">
        <f ca="1">Q48+NORMINV(RAND(),0,'Total-Smoothed'!$AG$2)</f>
        <v>0.36867116083266699</v>
      </c>
      <c r="R108" s="1">
        <f ca="1">R48+NORMINV(RAND(),0,'Total-Smoothed'!$AG$2)</f>
        <v>0.24039697267486504</v>
      </c>
      <c r="S108" s="1">
        <f ca="1">S48+NORMINV(RAND(),0,'Total-Smoothed'!$AG$2)</f>
        <v>0.81875504096497509</v>
      </c>
      <c r="T108" s="1">
        <f ca="1">T48+NORMINV(RAND(),0,'Total-Smoothed'!$AG$2)</f>
        <v>0.25343695830589669</v>
      </c>
      <c r="U108" s="1">
        <f ca="1">U48+NORMINV(RAND(),0,'Total-Smoothed'!$AG$2)</f>
        <v>-2.5027336664425734E-2</v>
      </c>
      <c r="V108" s="1">
        <f ca="1">V48+NORMINV(RAND(),0,'Total-Smoothed'!$AG$2)</f>
        <v>0.17057739286565568</v>
      </c>
      <c r="W108" s="1">
        <f ca="1">W48+NORMINV(RAND(),0,'Total-Smoothed'!$AG$2)</f>
        <v>0.22336201358846031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-1.588671180591749E-2</v>
      </c>
      <c r="E111" s="1">
        <f ca="1">(E61+0.6*(F61+D61)+0.15*G1)/(1+2*0.6+0.15)</f>
        <v>5.4507745303343021E-2</v>
      </c>
      <c r="F111" s="1">
        <f ca="1">(F61+0.6*(G61+E61)+0.15*(D61+H61))/(1+2*0.6+2*0.15)</f>
        <v>0.12732798942582463</v>
      </c>
      <c r="G111" s="1">
        <f t="shared" ref="G111:H126" ca="1" si="10">(G61+0.6*(H61+F61)+0.15*(E61+I61))/(1+2*0.6+2*0.15)</f>
        <v>0.13396980226671229</v>
      </c>
      <c r="H111" s="1">
        <f ca="1">(H61+0.6*(I61+G61)+0.15*(F61+J61))/(1+2*0.6+2*0.15)</f>
        <v>0.20174145868206289</v>
      </c>
      <c r="I111" s="1">
        <f t="shared" ref="I111:U126" ca="1" si="11">(I61+0.6*(J61+H61)+0.15*(G61+K61))/(1+2*0.6+2*0.15)</f>
        <v>0.26875281590960504</v>
      </c>
      <c r="J111" s="1">
        <f t="shared" ca="1" si="11"/>
        <v>0.17664948285669058</v>
      </c>
      <c r="K111" s="1">
        <f t="shared" ca="1" si="11"/>
        <v>9.943511001160063E-2</v>
      </c>
      <c r="L111" s="1">
        <f t="shared" ca="1" si="11"/>
        <v>4.9008367908059527E-2</v>
      </c>
      <c r="M111" s="1">
        <f t="shared" ca="1" si="11"/>
        <v>2.5303025863430601E-2</v>
      </c>
      <c r="N111" s="1">
        <f t="shared" ca="1" si="11"/>
        <v>5.3066457407923893E-2</v>
      </c>
      <c r="O111" s="1">
        <f t="shared" ca="1" si="11"/>
        <v>6.2992547796046711E-2</v>
      </c>
      <c r="P111" s="1">
        <f t="shared" ca="1" si="11"/>
        <v>5.0115166279306386E-2</v>
      </c>
      <c r="Q111" s="1">
        <f t="shared" ca="1" si="11"/>
        <v>0.12691941688198019</v>
      </c>
      <c r="R111" s="1">
        <f t="shared" ca="1" si="11"/>
        <v>0.31549654931102855</v>
      </c>
      <c r="S111" s="1">
        <f t="shared" ca="1" si="11"/>
        <v>0.40217456960091857</v>
      </c>
      <c r="T111" s="1">
        <f t="shared" ca="1" si="11"/>
        <v>0.21160059079450547</v>
      </c>
      <c r="U111" s="1">
        <f t="shared" ca="1" si="11"/>
        <v>5.8024366270385166E-2</v>
      </c>
      <c r="V111" s="1">
        <f ca="1">(V61+0.6*(W61+U61)+0.15*T1)/(1+2*0.6+0.15)</f>
        <v>9.4505515773403728E-2</v>
      </c>
      <c r="W111" s="1">
        <f ca="1">(W61+0.6*(V61)+0.15*U61)/(1+0.6+0.15)</f>
        <v>0.17441857254911428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2.4851022949549585E-2</v>
      </c>
      <c r="E112" s="1">
        <f t="shared" ref="E112:E158" ca="1" si="13">(E62+0.6*(F62+D62)+0.15*G2)/(1+2*0.6+0.15)</f>
        <v>1.7933929862347014E-2</v>
      </c>
      <c r="F112" s="1">
        <f t="shared" ref="F112:U127" ca="1" si="14">(F62+0.6*(G62+E62)+0.15*(D62+H62))/(1+2*0.6+2*0.15)</f>
        <v>-1.987474955701498E-2</v>
      </c>
      <c r="G112" s="1">
        <f t="shared" ca="1" si="10"/>
        <v>-5.5335204345833312E-2</v>
      </c>
      <c r="H112" s="1">
        <f t="shared" ca="1" si="10"/>
        <v>-3.2804079387655768E-2</v>
      </c>
      <c r="I112" s="1">
        <f t="shared" ca="1" si="11"/>
        <v>3.4343443721735936E-2</v>
      </c>
      <c r="J112" s="1">
        <f t="shared" ca="1" si="11"/>
        <v>0.10517782783559866</v>
      </c>
      <c r="K112" s="1">
        <f t="shared" ca="1" si="11"/>
        <v>0.13664168082108269</v>
      </c>
      <c r="L112" s="1">
        <f t="shared" ca="1" si="11"/>
        <v>0.10615166158603988</v>
      </c>
      <c r="M112" s="1">
        <f t="shared" ca="1" si="11"/>
        <v>3.7559514848202601E-2</v>
      </c>
      <c r="N112" s="1">
        <f t="shared" ca="1" si="11"/>
        <v>2.2953175600101398E-2</v>
      </c>
      <c r="O112" s="1">
        <f t="shared" ca="1" si="11"/>
        <v>5.6098798963230202E-2</v>
      </c>
      <c r="P112" s="1">
        <f t="shared" ca="1" si="11"/>
        <v>0.10039764471655983</v>
      </c>
      <c r="Q112" s="1">
        <f t="shared" ca="1" si="11"/>
        <v>0.20731903187802175</v>
      </c>
      <c r="R112" s="1">
        <f t="shared" ca="1" si="11"/>
        <v>0.38361656211611705</v>
      </c>
      <c r="S112" s="1">
        <f t="shared" ca="1" si="11"/>
        <v>0.43581859663367795</v>
      </c>
      <c r="T112" s="1">
        <f t="shared" ca="1" si="11"/>
        <v>0.16362838864659865</v>
      </c>
      <c r="U112" s="1">
        <f t="shared" ca="1" si="11"/>
        <v>-4.0470886241499415E-2</v>
      </c>
      <c r="V112" s="1">
        <f t="shared" ref="V112:V158" ca="1" si="15">(V62+0.6*(W62+U62)+0.15*T2)/(1+2*0.6+0.15)</f>
        <v>-3.5580691390533194E-2</v>
      </c>
      <c r="W112" s="1">
        <f t="shared" ref="W112:W157" ca="1" si="16">(W62+0.6*(V62)+0.15*U62)/(1+0.6+0.15)</f>
        <v>5.1270926472589351E-2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1.5048722455441019E-2</v>
      </c>
      <c r="E113" s="1">
        <f t="shared" ca="1" si="13"/>
        <v>7.0816897393605277E-2</v>
      </c>
      <c r="F113" s="1">
        <f t="shared" ca="1" si="14"/>
        <v>0.16143580131128904</v>
      </c>
      <c r="G113" s="1">
        <f t="shared" ca="1" si="10"/>
        <v>0.15839966801408709</v>
      </c>
      <c r="H113" s="1">
        <f t="shared" ca="1" si="10"/>
        <v>0.1103035379608355</v>
      </c>
      <c r="I113" s="1">
        <f t="shared" ca="1" si="11"/>
        <v>4.4053257827127892E-2</v>
      </c>
      <c r="J113" s="1">
        <f t="shared" ca="1" si="11"/>
        <v>7.2630664207152832E-3</v>
      </c>
      <c r="K113" s="1">
        <f t="shared" ca="1" si="11"/>
        <v>-2.2549358779782947E-3</v>
      </c>
      <c r="L113" s="1">
        <f t="shared" ca="1" si="11"/>
        <v>1.0969792767353457E-3</v>
      </c>
      <c r="M113" s="1">
        <f t="shared" ca="1" si="11"/>
        <v>2.412981650102279E-4</v>
      </c>
      <c r="N113" s="1">
        <f t="shared" ca="1" si="11"/>
        <v>2.0675673518025548E-2</v>
      </c>
      <c r="O113" s="1">
        <f t="shared" ca="1" si="11"/>
        <v>6.0729371329564977E-2</v>
      </c>
      <c r="P113" s="1">
        <f t="shared" ca="1" si="11"/>
        <v>8.5378475844605159E-2</v>
      </c>
      <c r="Q113" s="1">
        <f t="shared" ca="1" si="11"/>
        <v>0.15627175865763893</v>
      </c>
      <c r="R113" s="1">
        <f t="shared" ca="1" si="11"/>
        <v>0.31319934018929463</v>
      </c>
      <c r="S113" s="1">
        <f t="shared" ca="1" si="11"/>
        <v>0.45551102494102624</v>
      </c>
      <c r="T113" s="1">
        <f t="shared" ca="1" si="11"/>
        <v>0.31309105181736602</v>
      </c>
      <c r="U113" s="1">
        <f t="shared" ca="1" si="11"/>
        <v>0.11194028690348139</v>
      </c>
      <c r="V113" s="1">
        <f t="shared" ca="1" si="15"/>
        <v>5.3129951283500641E-3</v>
      </c>
      <c r="W113" s="1">
        <f t="shared" ca="1" si="16"/>
        <v>2.8717575299592579E-2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1.7157410306712043E-2</v>
      </c>
      <c r="E114" s="1">
        <f t="shared" ca="1" si="13"/>
        <v>0.10009800736109678</v>
      </c>
      <c r="F114" s="1">
        <f t="shared" ca="1" si="14"/>
        <v>0.15964021721106242</v>
      </c>
      <c r="G114" s="1">
        <f t="shared" ca="1" si="10"/>
        <v>0.12040651392622555</v>
      </c>
      <c r="H114" s="1">
        <f t="shared" ca="1" si="10"/>
        <v>6.7897512900789825E-2</v>
      </c>
      <c r="I114" s="1">
        <f t="shared" ca="1" si="11"/>
        <v>2.4710601564449904E-3</v>
      </c>
      <c r="J114" s="1">
        <f t="shared" ca="1" si="11"/>
        <v>-4.1453275449615835E-2</v>
      </c>
      <c r="K114" s="1">
        <f t="shared" ca="1" si="11"/>
        <v>-7.5535336411428552E-3</v>
      </c>
      <c r="L114" s="1">
        <f t="shared" ca="1" si="11"/>
        <v>6.4552308501655109E-2</v>
      </c>
      <c r="M114" s="1">
        <f t="shared" ca="1" si="11"/>
        <v>7.8262312616788052E-2</v>
      </c>
      <c r="N114" s="1">
        <f t="shared" ca="1" si="11"/>
        <v>3.1386782267081512E-2</v>
      </c>
      <c r="O114" s="1">
        <f t="shared" ca="1" si="11"/>
        <v>2.3678437892614375E-2</v>
      </c>
      <c r="P114" s="1">
        <f t="shared" ca="1" si="11"/>
        <v>1.5879740800801342E-2</v>
      </c>
      <c r="Q114" s="1">
        <f t="shared" ca="1" si="11"/>
        <v>4.4010334306655643E-2</v>
      </c>
      <c r="R114" s="1">
        <f t="shared" ca="1" si="11"/>
        <v>0.19828615386360818</v>
      </c>
      <c r="S114" s="1">
        <f t="shared" ca="1" si="11"/>
        <v>0.34182342594927329</v>
      </c>
      <c r="T114" s="1">
        <f t="shared" ca="1" si="11"/>
        <v>0.23518993601370322</v>
      </c>
      <c r="U114" s="1">
        <f t="shared" ca="1" si="11"/>
        <v>9.722213615277156E-2</v>
      </c>
      <c r="V114" s="1">
        <f t="shared" ca="1" si="15"/>
        <v>4.0617786499929399E-2</v>
      </c>
      <c r="W114" s="1">
        <f t="shared" ca="1" si="16"/>
        <v>3.8806285753141379E-2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-4.7184722119717373E-2</v>
      </c>
      <c r="E115" s="1">
        <f t="shared" ca="1" si="13"/>
        <v>2.3287590772274085E-2</v>
      </c>
      <c r="F115" s="1">
        <f t="shared" ca="1" si="14"/>
        <v>0.10013076072760638</v>
      </c>
      <c r="G115" s="1">
        <f t="shared" ca="1" si="10"/>
        <v>0.1225154820204976</v>
      </c>
      <c r="H115" s="1">
        <f t="shared" ca="1" si="10"/>
        <v>0.10309266697948131</v>
      </c>
      <c r="I115" s="1">
        <f t="shared" ca="1" si="11"/>
        <v>5.0265042394419035E-2</v>
      </c>
      <c r="J115" s="1">
        <f t="shared" ca="1" si="11"/>
        <v>5.3304689342475377E-2</v>
      </c>
      <c r="K115" s="1">
        <f t="shared" ca="1" si="11"/>
        <v>0.11553926854425915</v>
      </c>
      <c r="L115" s="1">
        <f t="shared" ca="1" si="11"/>
        <v>0.23694027112878083</v>
      </c>
      <c r="M115" s="1">
        <f t="shared" ca="1" si="11"/>
        <v>0.3096950468280163</v>
      </c>
      <c r="N115" s="1">
        <f t="shared" ca="1" si="11"/>
        <v>0.17839800833539723</v>
      </c>
      <c r="O115" s="1">
        <f t="shared" ca="1" si="11"/>
        <v>9.9540478895051125E-3</v>
      </c>
      <c r="P115" s="1">
        <f t="shared" ca="1" si="11"/>
        <v>-5.5785920177344132E-3</v>
      </c>
      <c r="Q115" s="1">
        <f t="shared" ca="1" si="11"/>
        <v>0.14555798041817511</v>
      </c>
      <c r="R115" s="1">
        <f t="shared" ca="1" si="11"/>
        <v>0.38492654736509613</v>
      </c>
      <c r="S115" s="1">
        <f t="shared" ca="1" si="11"/>
        <v>0.54037561561863812</v>
      </c>
      <c r="T115" s="1">
        <f t="shared" ca="1" si="11"/>
        <v>0.34481183637900703</v>
      </c>
      <c r="U115" s="1">
        <f t="shared" ca="1" si="11"/>
        <v>9.7736972648285E-2</v>
      </c>
      <c r="V115" s="1">
        <f t="shared" ca="1" si="15"/>
        <v>-2.0006483293373668E-2</v>
      </c>
      <c r="W115" s="1">
        <f t="shared" ca="1" si="16"/>
        <v>-2.6779104858379307E-2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-1.0176805196721695E-2</v>
      </c>
      <c r="E116" s="1">
        <f t="shared" ca="1" si="13"/>
        <v>1.2884338877253727E-2</v>
      </c>
      <c r="F116" s="1">
        <f t="shared" ca="1" si="14"/>
        <v>4.8354335580301382E-2</v>
      </c>
      <c r="G116" s="1">
        <f t="shared" ca="1" si="10"/>
        <v>3.8854094112901388E-2</v>
      </c>
      <c r="H116" s="1">
        <f t="shared" ca="1" si="10"/>
        <v>1.5146047718387517E-2</v>
      </c>
      <c r="I116" s="1">
        <f t="shared" ca="1" si="11"/>
        <v>8.4864922970155666E-3</v>
      </c>
      <c r="J116" s="1">
        <f t="shared" ca="1" si="11"/>
        <v>2.5971343925485148E-2</v>
      </c>
      <c r="K116" s="1">
        <f t="shared" ca="1" si="11"/>
        <v>2.6036449947509671E-2</v>
      </c>
      <c r="L116" s="1">
        <f t="shared" ca="1" si="11"/>
        <v>3.5682217116499396E-2</v>
      </c>
      <c r="M116" s="1">
        <f t="shared" ca="1" si="11"/>
        <v>4.5278366764171539E-2</v>
      </c>
      <c r="N116" s="1">
        <f t="shared" ca="1" si="11"/>
        <v>2.6701376876196996E-2</v>
      </c>
      <c r="O116" s="1">
        <f t="shared" ca="1" si="11"/>
        <v>-1.5482836924347201E-2</v>
      </c>
      <c r="P116" s="1">
        <f t="shared" ca="1" si="11"/>
        <v>-2.6239274268451684E-2</v>
      </c>
      <c r="Q116" s="1">
        <f t="shared" ca="1" si="11"/>
        <v>8.6291542777346283E-2</v>
      </c>
      <c r="R116" s="1">
        <f t="shared" ca="1" si="11"/>
        <v>0.37646667661776251</v>
      </c>
      <c r="S116" s="1">
        <f t="shared" ca="1" si="11"/>
        <v>0.57436054005233961</v>
      </c>
      <c r="T116" s="1">
        <f t="shared" ca="1" si="11"/>
        <v>0.3582582267190117</v>
      </c>
      <c r="U116" s="1">
        <f t="shared" ca="1" si="11"/>
        <v>7.822073787889966E-2</v>
      </c>
      <c r="V116" s="1">
        <f t="shared" ca="1" si="15"/>
        <v>-2.4691803331558172E-2</v>
      </c>
      <c r="W116" s="1">
        <f t="shared" ca="1" si="16"/>
        <v>-3.1053104432622247E-3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3.1641715062327276E-2</v>
      </c>
      <c r="E117" s="1">
        <f t="shared" ca="1" si="13"/>
        <v>3.0663412694350658E-2</v>
      </c>
      <c r="F117" s="1">
        <f t="shared" ca="1" si="14"/>
        <v>6.0140812788887478E-2</v>
      </c>
      <c r="G117" s="1">
        <f t="shared" ca="1" si="10"/>
        <v>8.1401088367567306E-2</v>
      </c>
      <c r="H117" s="1">
        <f t="shared" ca="1" si="10"/>
        <v>0.12604337633644069</v>
      </c>
      <c r="I117" s="1">
        <f t="shared" ca="1" si="11"/>
        <v>0.16440881652961675</v>
      </c>
      <c r="J117" s="1">
        <f t="shared" ca="1" si="11"/>
        <v>0.18156143074476955</v>
      </c>
      <c r="K117" s="1">
        <f t="shared" ca="1" si="11"/>
        <v>0.1748609610645781</v>
      </c>
      <c r="L117" s="1">
        <f t="shared" ca="1" si="11"/>
        <v>0.14174322729580263</v>
      </c>
      <c r="M117" s="1">
        <f t="shared" ca="1" si="11"/>
        <v>3.4250989595423185E-2</v>
      </c>
      <c r="N117" s="1">
        <f t="shared" ca="1" si="11"/>
        <v>-2.6781333090660088E-2</v>
      </c>
      <c r="O117" s="1">
        <f t="shared" ca="1" si="11"/>
        <v>-1.3023177427691619E-2</v>
      </c>
      <c r="P117" s="1">
        <f t="shared" ca="1" si="11"/>
        <v>3.3009420572768254E-2</v>
      </c>
      <c r="Q117" s="1">
        <f t="shared" ca="1" si="11"/>
        <v>0.19592388562283469</v>
      </c>
      <c r="R117" s="1">
        <f t="shared" ca="1" si="11"/>
        <v>0.44806419265191633</v>
      </c>
      <c r="S117" s="1">
        <f t="shared" ca="1" si="11"/>
        <v>0.58649031450129518</v>
      </c>
      <c r="T117" s="1">
        <f t="shared" ca="1" si="11"/>
        <v>0.43065165346091155</v>
      </c>
      <c r="U117" s="1">
        <f t="shared" ca="1" si="11"/>
        <v>0.18272473987296389</v>
      </c>
      <c r="V117" s="1">
        <f t="shared" ca="1" si="15"/>
        <v>4.5120084267427488E-2</v>
      </c>
      <c r="W117" s="1">
        <f t="shared" ca="1" si="16"/>
        <v>-1.3166887268663271E-2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-5.5882481859917217E-3</v>
      </c>
      <c r="E118" s="1">
        <f t="shared" ca="1" si="13"/>
        <v>3.4352216333242529E-2</v>
      </c>
      <c r="F118" s="1">
        <f t="shared" ca="1" si="14"/>
        <v>9.2047714042932979E-2</v>
      </c>
      <c r="G118" s="1">
        <f t="shared" ca="1" si="10"/>
        <v>9.9380700116156503E-2</v>
      </c>
      <c r="H118" s="1">
        <f t="shared" ca="1" si="10"/>
        <v>9.8522463541188737E-2</v>
      </c>
      <c r="I118" s="1">
        <f t="shared" ca="1" si="11"/>
        <v>0.107092665084074</v>
      </c>
      <c r="J118" s="1">
        <f t="shared" ca="1" si="11"/>
        <v>0.12057863600394687</v>
      </c>
      <c r="K118" s="1">
        <f t="shared" ca="1" si="11"/>
        <v>0.13193009293491922</v>
      </c>
      <c r="L118" s="1">
        <f t="shared" ca="1" si="11"/>
        <v>0.1660003449625356</v>
      </c>
      <c r="M118" s="1">
        <f t="shared" ca="1" si="11"/>
        <v>0.19074104158729963</v>
      </c>
      <c r="N118" s="1">
        <f t="shared" ca="1" si="11"/>
        <v>0.16914731468125399</v>
      </c>
      <c r="O118" s="1">
        <f t="shared" ca="1" si="11"/>
        <v>0.13776054436240073</v>
      </c>
      <c r="P118" s="1">
        <f t="shared" ca="1" si="11"/>
        <v>0.10657558306595941</v>
      </c>
      <c r="Q118" s="1">
        <f t="shared" ca="1" si="11"/>
        <v>0.14753588505837315</v>
      </c>
      <c r="R118" s="1">
        <f t="shared" ca="1" si="11"/>
        <v>0.34151990104953617</v>
      </c>
      <c r="S118" s="1">
        <f t="shared" ca="1" si="11"/>
        <v>0.47842938511038585</v>
      </c>
      <c r="T118" s="1">
        <f t="shared" ca="1" si="11"/>
        <v>0.26323959438857336</v>
      </c>
      <c r="U118" s="1">
        <f t="shared" ca="1" si="11"/>
        <v>2.273848880177055E-2</v>
      </c>
      <c r="V118" s="1">
        <f t="shared" ca="1" si="15"/>
        <v>-2.0634081696696595E-2</v>
      </c>
      <c r="W118" s="1">
        <f t="shared" ca="1" si="16"/>
        <v>9.8509275022831289E-3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7.8707975536194651E-3</v>
      </c>
      <c r="E119" s="1">
        <f t="shared" ca="1" si="13"/>
        <v>5.0673841225322612E-2</v>
      </c>
      <c r="F119" s="1">
        <f t="shared" ca="1" si="14"/>
        <v>9.9781342609164186E-2</v>
      </c>
      <c r="G119" s="1">
        <f t="shared" ca="1" si="10"/>
        <v>9.9318821251181924E-2</v>
      </c>
      <c r="H119" s="1">
        <f t="shared" ca="1" si="10"/>
        <v>5.8637490573225481E-2</v>
      </c>
      <c r="I119" s="1">
        <f t="shared" ca="1" si="11"/>
        <v>4.8769287676141214E-2</v>
      </c>
      <c r="J119" s="1">
        <f t="shared" ca="1" si="11"/>
        <v>8.4367586961592314E-2</v>
      </c>
      <c r="K119" s="1">
        <f t="shared" ca="1" si="11"/>
        <v>6.2104977884273008E-2</v>
      </c>
      <c r="L119" s="1">
        <f t="shared" ca="1" si="11"/>
        <v>1.5821167794174446E-3</v>
      </c>
      <c r="M119" s="1">
        <f t="shared" ca="1" si="11"/>
        <v>-1.2926369390526904E-2</v>
      </c>
      <c r="N119" s="1">
        <f t="shared" ca="1" si="11"/>
        <v>-5.0404336174249024E-3</v>
      </c>
      <c r="O119" s="1">
        <f t="shared" ca="1" si="11"/>
        <v>-4.7870795629888593E-2</v>
      </c>
      <c r="P119" s="1">
        <f t="shared" ca="1" si="11"/>
        <v>-7.0731404456086971E-2</v>
      </c>
      <c r="Q119" s="1">
        <f t="shared" ca="1" si="11"/>
        <v>6.4487090014110723E-2</v>
      </c>
      <c r="R119" s="1">
        <f t="shared" ca="1" si="11"/>
        <v>0.31098121261348299</v>
      </c>
      <c r="S119" s="1">
        <f t="shared" ca="1" si="11"/>
        <v>0.39730076503169243</v>
      </c>
      <c r="T119" s="1">
        <f t="shared" ca="1" si="11"/>
        <v>0.2085257088228066</v>
      </c>
      <c r="U119" s="1">
        <f t="shared" ca="1" si="11"/>
        <v>7.097057111651385E-2</v>
      </c>
      <c r="V119" s="1">
        <f t="shared" ca="1" si="15"/>
        <v>6.5224192123258348E-2</v>
      </c>
      <c r="W119" s="1">
        <f t="shared" ca="1" si="16"/>
        <v>6.5691188824647723E-2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-0.11889373591778336</v>
      </c>
      <c r="E120" s="1">
        <f t="shared" ca="1" si="13"/>
        <v>-9.1829007258056011E-2</v>
      </c>
      <c r="F120" s="1">
        <f t="shared" ca="1" si="14"/>
        <v>-6.5963848207973769E-2</v>
      </c>
      <c r="G120" s="1">
        <f t="shared" ca="1" si="10"/>
        <v>6.9812487697114398E-4</v>
      </c>
      <c r="H120" s="1">
        <f t="shared" ca="1" si="10"/>
        <v>8.9279155214808212E-2</v>
      </c>
      <c r="I120" s="1">
        <f t="shared" ca="1" si="11"/>
        <v>0.11169595770769233</v>
      </c>
      <c r="J120" s="1">
        <f t="shared" ca="1" si="11"/>
        <v>0.1242035692071557</v>
      </c>
      <c r="K120" s="1">
        <f t="shared" ca="1" si="11"/>
        <v>0.1571441182596805</v>
      </c>
      <c r="L120" s="1">
        <f t="shared" ca="1" si="11"/>
        <v>0.2030872765657811</v>
      </c>
      <c r="M120" s="1">
        <f t="shared" ca="1" si="11"/>
        <v>0.12798102661171362</v>
      </c>
      <c r="N120" s="1">
        <f t="shared" ca="1" si="11"/>
        <v>3.3843855897660716E-2</v>
      </c>
      <c r="O120" s="1">
        <f t="shared" ca="1" si="11"/>
        <v>-1.9967162591566903E-2</v>
      </c>
      <c r="P120" s="1">
        <f t="shared" ca="1" si="11"/>
        <v>5.2899428745849745E-3</v>
      </c>
      <c r="Q120" s="1">
        <f t="shared" ca="1" si="11"/>
        <v>0.15451546413726397</v>
      </c>
      <c r="R120" s="1">
        <f t="shared" ca="1" si="11"/>
        <v>0.38747920828017274</v>
      </c>
      <c r="S120" s="1">
        <f t="shared" ca="1" si="11"/>
        <v>0.48269459765930112</v>
      </c>
      <c r="T120" s="1">
        <f t="shared" ca="1" si="11"/>
        <v>0.28061380472647229</v>
      </c>
      <c r="U120" s="1">
        <f t="shared" ca="1" si="11"/>
        <v>0.12561376517160577</v>
      </c>
      <c r="V120" s="1">
        <f t="shared" ca="1" si="15"/>
        <v>0.16893317391533169</v>
      </c>
      <c r="W120" s="1">
        <f t="shared" ca="1" si="16"/>
        <v>0.25936714367103697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0.20154700873090517</v>
      </c>
      <c r="E121" s="1">
        <f t="shared" ca="1" si="13"/>
        <v>0.14586977894651104</v>
      </c>
      <c r="F121" s="1">
        <f t="shared" ca="1" si="14"/>
        <v>9.1878329150072741E-2</v>
      </c>
      <c r="G121" s="1">
        <f t="shared" ca="1" si="10"/>
        <v>5.5403001682795883E-2</v>
      </c>
      <c r="H121" s="1">
        <f t="shared" ca="1" si="10"/>
        <v>6.7138519413205561E-2</v>
      </c>
      <c r="I121" s="1">
        <f t="shared" ca="1" si="11"/>
        <v>7.38561760285327E-2</v>
      </c>
      <c r="J121" s="1">
        <f t="shared" ca="1" si="11"/>
        <v>8.2768856453294376E-2</v>
      </c>
      <c r="K121" s="1">
        <f t="shared" ca="1" si="11"/>
        <v>0.21340674105628626</v>
      </c>
      <c r="L121" s="1">
        <f t="shared" ca="1" si="11"/>
        <v>0.34796735881812679</v>
      </c>
      <c r="M121" s="1">
        <f t="shared" ca="1" si="11"/>
        <v>0.20300579233315491</v>
      </c>
      <c r="N121" s="1">
        <f t="shared" ca="1" si="11"/>
        <v>3.807941694918001E-2</v>
      </c>
      <c r="O121" s="1">
        <f t="shared" ca="1" si="11"/>
        <v>1.1406613272365793E-2</v>
      </c>
      <c r="P121" s="1">
        <f t="shared" ca="1" si="11"/>
        <v>5.1964083895005918E-2</v>
      </c>
      <c r="Q121" s="1">
        <f t="shared" ca="1" si="11"/>
        <v>0.14616728448328262</v>
      </c>
      <c r="R121" s="1">
        <f t="shared" ca="1" si="11"/>
        <v>0.37910495413331263</v>
      </c>
      <c r="S121" s="1">
        <f t="shared" ca="1" si="11"/>
        <v>0.5659371630107094</v>
      </c>
      <c r="T121" s="1">
        <f t="shared" ca="1" si="11"/>
        <v>0.37776250002106043</v>
      </c>
      <c r="U121" s="1">
        <f t="shared" ca="1" si="11"/>
        <v>0.12252369252054066</v>
      </c>
      <c r="V121" s="1">
        <f t="shared" ca="1" si="15"/>
        <v>-2.0480491159059213E-3</v>
      </c>
      <c r="W121" s="1">
        <f t="shared" ca="1" si="16"/>
        <v>4.9683216769879732E-2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-5.1019692302171474E-2</v>
      </c>
      <c r="E122" s="1">
        <f t="shared" ca="1" si="13"/>
        <v>3.2498847589382762E-2</v>
      </c>
      <c r="F122" s="1">
        <f t="shared" ca="1" si="14"/>
        <v>6.4801709135785798E-2</v>
      </c>
      <c r="G122" s="1">
        <f t="shared" ca="1" si="10"/>
        <v>2.8357121794951184E-2</v>
      </c>
      <c r="H122" s="1">
        <f t="shared" ca="1" si="10"/>
        <v>1.2274856855373115E-2</v>
      </c>
      <c r="I122" s="1">
        <f t="shared" ca="1" si="11"/>
        <v>1.9110388327375476E-2</v>
      </c>
      <c r="J122" s="1">
        <f t="shared" ca="1" si="11"/>
        <v>6.2364003461016983E-2</v>
      </c>
      <c r="K122" s="1">
        <f t="shared" ca="1" si="11"/>
        <v>0.19372517494998351</v>
      </c>
      <c r="L122" s="1">
        <f t="shared" ca="1" si="11"/>
        <v>0.29505049987482534</v>
      </c>
      <c r="M122" s="1">
        <f t="shared" ca="1" si="11"/>
        <v>0.13454457666252045</v>
      </c>
      <c r="N122" s="1">
        <f t="shared" ca="1" si="11"/>
        <v>-3.0333514080532198E-2</v>
      </c>
      <c r="O122" s="1">
        <f t="shared" ca="1" si="11"/>
        <v>-5.6783960852420177E-2</v>
      </c>
      <c r="P122" s="1">
        <f t="shared" ca="1" si="11"/>
        <v>-4.8642207886690032E-3</v>
      </c>
      <c r="Q122" s="1">
        <f t="shared" ca="1" si="11"/>
        <v>7.3050482565338082E-2</v>
      </c>
      <c r="R122" s="1">
        <f t="shared" ca="1" si="11"/>
        <v>0.27272531549076506</v>
      </c>
      <c r="S122" s="1">
        <f t="shared" ca="1" si="11"/>
        <v>0.41539598985008813</v>
      </c>
      <c r="T122" s="1">
        <f t="shared" ca="1" si="11"/>
        <v>0.27333816437521735</v>
      </c>
      <c r="U122" s="1">
        <f t="shared" ca="1" si="11"/>
        <v>6.7934632528296429E-2</v>
      </c>
      <c r="V122" s="1">
        <f t="shared" ca="1" si="15"/>
        <v>-4.745987772462433E-2</v>
      </c>
      <c r="W122" s="1">
        <f t="shared" ca="1" si="16"/>
        <v>-6.5252655041093816E-2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0.12813362857915453</v>
      </c>
      <c r="E123" s="1">
        <f t="shared" ca="1" si="13"/>
        <v>0.19841129010558259</v>
      </c>
      <c r="F123" s="1">
        <f t="shared" ca="1" si="14"/>
        <v>0.23837359917626472</v>
      </c>
      <c r="G123" s="1">
        <f t="shared" ca="1" si="10"/>
        <v>0.17007731837417916</v>
      </c>
      <c r="H123" s="1">
        <f t="shared" ca="1" si="10"/>
        <v>0.11273245165053314</v>
      </c>
      <c r="I123" s="1">
        <f t="shared" ca="1" si="11"/>
        <v>6.4977447728640531E-2</v>
      </c>
      <c r="J123" s="1">
        <f t="shared" ca="1" si="11"/>
        <v>6.5064967300252935E-2</v>
      </c>
      <c r="K123" s="1">
        <f t="shared" ca="1" si="11"/>
        <v>0.14481893623996403</v>
      </c>
      <c r="L123" s="1">
        <f t="shared" ca="1" si="11"/>
        <v>0.20709304734588771</v>
      </c>
      <c r="M123" s="1">
        <f t="shared" ca="1" si="11"/>
        <v>0.16610999733871198</v>
      </c>
      <c r="N123" s="1">
        <f t="shared" ca="1" si="11"/>
        <v>0.10740647930906363</v>
      </c>
      <c r="O123" s="1">
        <f t="shared" ca="1" si="11"/>
        <v>8.5013524504448171E-2</v>
      </c>
      <c r="P123" s="1">
        <f t="shared" ca="1" si="11"/>
        <v>6.7791626644424979E-2</v>
      </c>
      <c r="Q123" s="1">
        <f t="shared" ca="1" si="11"/>
        <v>6.4838092448220169E-2</v>
      </c>
      <c r="R123" s="1">
        <f t="shared" ca="1" si="11"/>
        <v>0.21785918183497066</v>
      </c>
      <c r="S123" s="1">
        <f t="shared" ca="1" si="11"/>
        <v>0.36658152196286581</v>
      </c>
      <c r="T123" s="1">
        <f t="shared" ca="1" si="11"/>
        <v>0.21117915284292299</v>
      </c>
      <c r="U123" s="1">
        <f t="shared" ca="1" si="11"/>
        <v>3.2124187606954055E-2</v>
      </c>
      <c r="V123" s="1">
        <f t="shared" ca="1" si="15"/>
        <v>-2.8868419685066097E-2</v>
      </c>
      <c r="W123" s="1">
        <f t="shared" ca="1" si="16"/>
        <v>-3.0833497738966036E-2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7.5210302763459053E-2</v>
      </c>
      <c r="E124" s="1">
        <f t="shared" ca="1" si="13"/>
        <v>0.15934316633794571</v>
      </c>
      <c r="F124" s="1">
        <f t="shared" ca="1" si="14"/>
        <v>0.12369045990045972</v>
      </c>
      <c r="G124" s="1">
        <f t="shared" ca="1" si="10"/>
        <v>1.551156028284496E-2</v>
      </c>
      <c r="H124" s="1">
        <f t="shared" ca="1" si="10"/>
        <v>-6.2552412218028264E-2</v>
      </c>
      <c r="I124" s="1">
        <f t="shared" ca="1" si="11"/>
        <v>-0.11113264450473306</v>
      </c>
      <c r="J124" s="1">
        <f t="shared" ca="1" si="11"/>
        <v>-0.10528366334307693</v>
      </c>
      <c r="K124" s="1">
        <f t="shared" ca="1" si="11"/>
        <v>-8.6973646496437559E-2</v>
      </c>
      <c r="L124" s="1">
        <f t="shared" ca="1" si="11"/>
        <v>-4.3504966363322156E-2</v>
      </c>
      <c r="M124" s="1">
        <f t="shared" ca="1" si="11"/>
        <v>7.9749295932856072E-5</v>
      </c>
      <c r="N124" s="1">
        <f t="shared" ca="1" si="11"/>
        <v>3.33551484928152E-2</v>
      </c>
      <c r="O124" s="1">
        <f t="shared" ca="1" si="11"/>
        <v>6.400106287328769E-2</v>
      </c>
      <c r="P124" s="1">
        <f t="shared" ca="1" si="11"/>
        <v>7.066709402982721E-2</v>
      </c>
      <c r="Q124" s="1">
        <f t="shared" ca="1" si="11"/>
        <v>0.170286748101043</v>
      </c>
      <c r="R124" s="1">
        <f t="shared" ca="1" si="11"/>
        <v>0.40644537007489412</v>
      </c>
      <c r="S124" s="1">
        <f t="shared" ca="1" si="11"/>
        <v>0.50153957764342982</v>
      </c>
      <c r="T124" s="1">
        <f t="shared" ca="1" si="11"/>
        <v>0.24007201736852446</v>
      </c>
      <c r="U124" s="1">
        <f t="shared" ca="1" si="11"/>
        <v>4.8950060414746935E-2</v>
      </c>
      <c r="V124" s="1">
        <f t="shared" ca="1" si="15"/>
        <v>3.0913907021232843E-2</v>
      </c>
      <c r="W124" s="1">
        <f t="shared" ca="1" si="16"/>
        <v>4.1309816366447191E-2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8.1093496640102028E-2</v>
      </c>
      <c r="E125" s="1">
        <f t="shared" ca="1" si="13"/>
        <v>0.12196948486698131</v>
      </c>
      <c r="F125" s="1">
        <f t="shared" ca="1" si="14"/>
        <v>0.14666688067192535</v>
      </c>
      <c r="G125" s="1">
        <f t="shared" ca="1" si="10"/>
        <v>0.10088932535265109</v>
      </c>
      <c r="H125" s="1">
        <f t="shared" ca="1" si="10"/>
        <v>7.9092444268676385E-2</v>
      </c>
      <c r="I125" s="1">
        <f t="shared" ca="1" si="11"/>
        <v>0.10137094252316728</v>
      </c>
      <c r="J125" s="1">
        <f t="shared" ca="1" si="11"/>
        <v>7.1340838029429129E-2</v>
      </c>
      <c r="K125" s="1">
        <f t="shared" ca="1" si="11"/>
        <v>3.0328737951938928E-2</v>
      </c>
      <c r="L125" s="1">
        <f t="shared" ca="1" si="11"/>
        <v>7.0374921814553543E-2</v>
      </c>
      <c r="M125" s="1">
        <f t="shared" ca="1" si="11"/>
        <v>0.11049714426188303</v>
      </c>
      <c r="N125" s="1">
        <f t="shared" ca="1" si="11"/>
        <v>3.3174650370399038E-2</v>
      </c>
      <c r="O125" s="1">
        <f t="shared" ca="1" si="11"/>
        <v>-5.1633172596747157E-2</v>
      </c>
      <c r="P125" s="1">
        <f t="shared" ca="1" si="11"/>
        <v>-1.4465553667350691E-2</v>
      </c>
      <c r="Q125" s="1">
        <f t="shared" ca="1" si="11"/>
        <v>0.12803264157228664</v>
      </c>
      <c r="R125" s="1">
        <f t="shared" ca="1" si="11"/>
        <v>0.34671072390762292</v>
      </c>
      <c r="S125" s="1">
        <f t="shared" ca="1" si="11"/>
        <v>0.46796584427399435</v>
      </c>
      <c r="T125" s="1">
        <f t="shared" ca="1" si="11"/>
        <v>0.27088529602849815</v>
      </c>
      <c r="U125" s="1">
        <f t="shared" ca="1" si="11"/>
        <v>7.1405165258999384E-2</v>
      </c>
      <c r="V125" s="1">
        <f t="shared" ca="1" si="15"/>
        <v>-2.3051094150203445E-2</v>
      </c>
      <c r="W125" s="1">
        <f t="shared" ca="1" si="16"/>
        <v>-7.7147640925048569E-2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0.14230307182752874</v>
      </c>
      <c r="E126" s="1">
        <f t="shared" ca="1" si="13"/>
        <v>0.14443935552084625</v>
      </c>
      <c r="F126" s="1">
        <f t="shared" ca="1" si="14"/>
        <v>0.1323290376849787</v>
      </c>
      <c r="G126" s="1">
        <f t="shared" ca="1" si="10"/>
        <v>6.743182106788205E-2</v>
      </c>
      <c r="H126" s="1">
        <f t="shared" ca="1" si="10"/>
        <v>5.6760504272763378E-2</v>
      </c>
      <c r="I126" s="1">
        <f t="shared" ca="1" si="11"/>
        <v>0.11729181533676739</v>
      </c>
      <c r="J126" s="1">
        <f t="shared" ca="1" si="11"/>
        <v>0.14895266359297857</v>
      </c>
      <c r="K126" s="1">
        <f t="shared" ca="1" si="11"/>
        <v>0.10597924222653447</v>
      </c>
      <c r="L126" s="1">
        <f t="shared" ca="1" si="11"/>
        <v>6.2138527278269094E-2</v>
      </c>
      <c r="M126" s="1">
        <f t="shared" ca="1" si="11"/>
        <v>3.8521305403236221E-2</v>
      </c>
      <c r="N126" s="1">
        <f t="shared" ca="1" si="11"/>
        <v>-1.274437602390086E-2</v>
      </c>
      <c r="O126" s="1">
        <f t="shared" ca="1" si="11"/>
        <v>-2.6402631078657601E-2</v>
      </c>
      <c r="P126" s="1">
        <f t="shared" ca="1" si="11"/>
        <v>2.2032809502614738E-2</v>
      </c>
      <c r="Q126" s="1">
        <f t="shared" ca="1" si="11"/>
        <v>0.18289983736126958</v>
      </c>
      <c r="R126" s="1">
        <f t="shared" ca="1" si="11"/>
        <v>0.42964245561877845</v>
      </c>
      <c r="S126" s="1">
        <f t="shared" ca="1" si="11"/>
        <v>0.49047668888676565</v>
      </c>
      <c r="T126" s="1">
        <f t="shared" ca="1" si="11"/>
        <v>0.25260655977428409</v>
      </c>
      <c r="U126" s="1">
        <f t="shared" ca="1" si="11"/>
        <v>7.1967594023150547E-2</v>
      </c>
      <c r="V126" s="1">
        <f t="shared" ca="1" si="15"/>
        <v>6.2852860878174543E-2</v>
      </c>
      <c r="W126" s="1">
        <f t="shared" ca="1" si="16"/>
        <v>0.12894268169883374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3.1671730192655671E-2</v>
      </c>
      <c r="E127" s="1">
        <f t="shared" ca="1" si="13"/>
        <v>2.7435333635865922E-2</v>
      </c>
      <c r="F127" s="1">
        <f t="shared" ca="1" si="14"/>
        <v>6.8808805289836933E-2</v>
      </c>
      <c r="G127" s="1">
        <f t="shared" ca="1" si="14"/>
        <v>7.466498454806017E-2</v>
      </c>
      <c r="H127" s="1">
        <f t="shared" ca="1" si="14"/>
        <v>4.6022184536918385E-2</v>
      </c>
      <c r="I127" s="1">
        <f t="shared" ca="1" si="14"/>
        <v>3.284043356219149E-2</v>
      </c>
      <c r="J127" s="1">
        <f t="shared" ca="1" si="14"/>
        <v>3.2496607922747889E-2</v>
      </c>
      <c r="K127" s="1">
        <f t="shared" ca="1" si="14"/>
        <v>2.8117000735132479E-2</v>
      </c>
      <c r="L127" s="1">
        <f t="shared" ca="1" si="14"/>
        <v>2.1440069043793926E-2</v>
      </c>
      <c r="M127" s="1">
        <f t="shared" ca="1" si="14"/>
        <v>-1.3162074930865016E-2</v>
      </c>
      <c r="N127" s="1">
        <f t="shared" ca="1" si="14"/>
        <v>-4.0361371836946699E-2</v>
      </c>
      <c r="O127" s="1">
        <f t="shared" ca="1" si="14"/>
        <v>-3.0850637351785551E-3</v>
      </c>
      <c r="P127" s="1">
        <f t="shared" ca="1" si="14"/>
        <v>7.2553214593590959E-2</v>
      </c>
      <c r="Q127" s="1">
        <f t="shared" ca="1" si="14"/>
        <v>0.19096481776862903</v>
      </c>
      <c r="R127" s="1">
        <f t="shared" ca="1" si="14"/>
        <v>0.39006718821505559</v>
      </c>
      <c r="S127" s="1">
        <f t="shared" ca="1" si="14"/>
        <v>0.50993765664458324</v>
      </c>
      <c r="T127" s="1">
        <f t="shared" ca="1" si="14"/>
        <v>0.35189006190602029</v>
      </c>
      <c r="U127" s="1">
        <f t="shared" ca="1" si="14"/>
        <v>0.20130327297451753</v>
      </c>
      <c r="V127" s="1">
        <f t="shared" ca="1" si="15"/>
        <v>9.6574305016683182E-2</v>
      </c>
      <c r="W127" s="1">
        <f t="shared" ca="1" si="16"/>
        <v>7.4614897189142618E-2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-8.777267334922885E-2</v>
      </c>
      <c r="E128" s="1">
        <f t="shared" ca="1" si="13"/>
        <v>4.6058922170657456E-2</v>
      </c>
      <c r="F128" s="1">
        <f t="shared" ref="F128:U143" ca="1" si="17">(F78+0.6*(G78+E78)+0.15*(D78+H78))/(1+2*0.6+2*0.15)</f>
        <v>0.23070522180007499</v>
      </c>
      <c r="G128" s="1">
        <f t="shared" ca="1" si="17"/>
        <v>0.22184230964341753</v>
      </c>
      <c r="H128" s="1">
        <f t="shared" ca="1" si="17"/>
        <v>0.1638374264373445</v>
      </c>
      <c r="I128" s="1">
        <f t="shared" ca="1" si="17"/>
        <v>0.22151007501488024</v>
      </c>
      <c r="J128" s="1">
        <f t="shared" ca="1" si="17"/>
        <v>0.31328122423372384</v>
      </c>
      <c r="K128" s="1">
        <f t="shared" ca="1" si="17"/>
        <v>0.20570522367043234</v>
      </c>
      <c r="L128" s="1">
        <f t="shared" ca="1" si="17"/>
        <v>0.11254940099687934</v>
      </c>
      <c r="M128" s="1">
        <f t="shared" ca="1" si="17"/>
        <v>6.4495315977949427E-2</v>
      </c>
      <c r="N128" s="1">
        <f t="shared" ca="1" si="17"/>
        <v>3.5854579102459018E-2</v>
      </c>
      <c r="O128" s="1">
        <f t="shared" ca="1" si="17"/>
        <v>-1.3345062655035175E-2</v>
      </c>
      <c r="P128" s="1">
        <f t="shared" ca="1" si="17"/>
        <v>-3.4640959655709624E-2</v>
      </c>
      <c r="Q128" s="1">
        <f t="shared" ca="1" si="17"/>
        <v>5.934647772480648E-2</v>
      </c>
      <c r="R128" s="1">
        <f t="shared" ca="1" si="17"/>
        <v>0.26897570751524652</v>
      </c>
      <c r="S128" s="1">
        <f t="shared" ca="1" si="17"/>
        <v>0.39977542602028793</v>
      </c>
      <c r="T128" s="1">
        <f t="shared" ca="1" si="17"/>
        <v>0.25973827842928038</v>
      </c>
      <c r="U128" s="1">
        <f t="shared" ca="1" si="17"/>
        <v>9.6645465432379576E-2</v>
      </c>
      <c r="V128" s="1">
        <f t="shared" ca="1" si="15"/>
        <v>1.9442918829103949E-2</v>
      </c>
      <c r="W128" s="1">
        <f t="shared" ca="1" si="16"/>
        <v>4.6616985646928035E-3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-3.2622244339938551E-2</v>
      </c>
      <c r="E129" s="1">
        <f t="shared" ca="1" si="13"/>
        <v>4.0563783368952527E-2</v>
      </c>
      <c r="F129" s="1">
        <f t="shared" ca="1" si="17"/>
        <v>0.10883954747485287</v>
      </c>
      <c r="G129" s="1">
        <f t="shared" ca="1" si="17"/>
        <v>0.1306127400660469</v>
      </c>
      <c r="H129" s="1">
        <f t="shared" ca="1" si="17"/>
        <v>0.10812668592047195</v>
      </c>
      <c r="I129" s="1">
        <f t="shared" ca="1" si="17"/>
        <v>2.1973583928881466E-2</v>
      </c>
      <c r="J129" s="1">
        <f t="shared" ca="1" si="17"/>
        <v>-1.8332983034537349E-2</v>
      </c>
      <c r="K129" s="1">
        <f t="shared" ca="1" si="17"/>
        <v>2.3686836916252712E-2</v>
      </c>
      <c r="L129" s="1">
        <f t="shared" ca="1" si="17"/>
        <v>7.4495141709593274E-2</v>
      </c>
      <c r="M129" s="1">
        <f t="shared" ca="1" si="17"/>
        <v>2.6996430454919628E-2</v>
      </c>
      <c r="N129" s="1">
        <f t="shared" ca="1" si="17"/>
        <v>-3.5168094699930978E-2</v>
      </c>
      <c r="O129" s="1">
        <f t="shared" ca="1" si="17"/>
        <v>-4.260055086297572E-2</v>
      </c>
      <c r="P129" s="1">
        <f t="shared" ca="1" si="17"/>
        <v>3.1052653010643572E-2</v>
      </c>
      <c r="Q129" s="1">
        <f t="shared" ca="1" si="17"/>
        <v>0.16981171283754476</v>
      </c>
      <c r="R129" s="1">
        <f t="shared" ca="1" si="17"/>
        <v>0.38283212214882772</v>
      </c>
      <c r="S129" s="1">
        <f t="shared" ca="1" si="17"/>
        <v>0.44642678473243141</v>
      </c>
      <c r="T129" s="1">
        <f t="shared" ca="1" si="17"/>
        <v>0.23604264446186551</v>
      </c>
      <c r="U129" s="1">
        <f t="shared" ca="1" si="17"/>
        <v>6.5544693384778877E-2</v>
      </c>
      <c r="V129" s="1">
        <f t="shared" ca="1" si="15"/>
        <v>4.6636307624572874E-2</v>
      </c>
      <c r="W129" s="1">
        <f t="shared" ca="1" si="16"/>
        <v>9.1487701094386628E-2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3.4297442134525367E-2</v>
      </c>
      <c r="E130" s="1">
        <f t="shared" ca="1" si="13"/>
        <v>0.10567782847951786</v>
      </c>
      <c r="F130" s="1">
        <f t="shared" ca="1" si="17"/>
        <v>0.16059309657331514</v>
      </c>
      <c r="G130" s="1">
        <f t="shared" ca="1" si="17"/>
        <v>0.11259327520661647</v>
      </c>
      <c r="H130" s="1">
        <f t="shared" ca="1" si="17"/>
        <v>4.0286714326454531E-2</v>
      </c>
      <c r="I130" s="1">
        <f t="shared" ca="1" si="17"/>
        <v>8.7579322057000746E-3</v>
      </c>
      <c r="J130" s="1">
        <f t="shared" ca="1" si="17"/>
        <v>-1.107095403281369E-2</v>
      </c>
      <c r="K130" s="1">
        <f t="shared" ca="1" si="17"/>
        <v>4.6273301858512292E-3</v>
      </c>
      <c r="L130" s="1">
        <f t="shared" ca="1" si="17"/>
        <v>5.5826380927209041E-2</v>
      </c>
      <c r="M130" s="1">
        <f t="shared" ca="1" si="17"/>
        <v>6.4278609576454288E-2</v>
      </c>
      <c r="N130" s="1">
        <f t="shared" ca="1" si="17"/>
        <v>1.8928010534643179E-2</v>
      </c>
      <c r="O130" s="1">
        <f t="shared" ca="1" si="17"/>
        <v>-4.9881558988480483E-3</v>
      </c>
      <c r="P130" s="1">
        <f t="shared" ca="1" si="17"/>
        <v>2.6001254819069284E-3</v>
      </c>
      <c r="Q130" s="1">
        <f t="shared" ca="1" si="17"/>
        <v>0.10330944593425814</v>
      </c>
      <c r="R130" s="1">
        <f t="shared" ca="1" si="17"/>
        <v>0.27122778568946299</v>
      </c>
      <c r="S130" s="1">
        <f t="shared" ca="1" si="17"/>
        <v>0.30534925921664052</v>
      </c>
      <c r="T130" s="1">
        <f t="shared" ca="1" si="17"/>
        <v>0.16312639965273529</v>
      </c>
      <c r="U130" s="1">
        <f t="shared" ca="1" si="17"/>
        <v>7.9470850589758807E-2</v>
      </c>
      <c r="V130" s="1">
        <f t="shared" ca="1" si="15"/>
        <v>8.5235545199982249E-2</v>
      </c>
      <c r="W130" s="1">
        <f t="shared" ca="1" si="16"/>
        <v>9.6898651611668704E-2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-1.1489133960302985E-2</v>
      </c>
      <c r="E131" s="1">
        <f t="shared" ca="1" si="13"/>
        <v>3.1642604386228679E-2</v>
      </c>
      <c r="F131" s="1">
        <f t="shared" ca="1" si="17"/>
        <v>0.11613848771493016</v>
      </c>
      <c r="G131" s="1">
        <f t="shared" ca="1" si="17"/>
        <v>0.11364801329498972</v>
      </c>
      <c r="H131" s="1">
        <f t="shared" ca="1" si="17"/>
        <v>0.10024596326923099</v>
      </c>
      <c r="I131" s="1">
        <f t="shared" ca="1" si="17"/>
        <v>0.11093375948306414</v>
      </c>
      <c r="J131" s="1">
        <f t="shared" ca="1" si="17"/>
        <v>0.17704285774037384</v>
      </c>
      <c r="K131" s="1">
        <f t="shared" ca="1" si="17"/>
        <v>0.32142707147657879</v>
      </c>
      <c r="L131" s="1">
        <f t="shared" ca="1" si="17"/>
        <v>0.46176220410252278</v>
      </c>
      <c r="M131" s="1">
        <f t="shared" ca="1" si="17"/>
        <v>0.30529798450749868</v>
      </c>
      <c r="N131" s="1">
        <f t="shared" ca="1" si="17"/>
        <v>0.15512372350980858</v>
      </c>
      <c r="O131" s="1">
        <f t="shared" ca="1" si="17"/>
        <v>0.16418544467903468</v>
      </c>
      <c r="P131" s="1">
        <f t="shared" ca="1" si="17"/>
        <v>0.17623654413529141</v>
      </c>
      <c r="Q131" s="1">
        <f t="shared" ca="1" si="17"/>
        <v>0.19072858791888861</v>
      </c>
      <c r="R131" s="1">
        <f t="shared" ca="1" si="17"/>
        <v>0.40419275367545326</v>
      </c>
      <c r="S131" s="1">
        <f t="shared" ca="1" si="17"/>
        <v>0.56131092483701717</v>
      </c>
      <c r="T131" s="1">
        <f t="shared" ca="1" si="17"/>
        <v>0.42654411776097589</v>
      </c>
      <c r="U131" s="1">
        <f t="shared" ca="1" si="17"/>
        <v>0.20639748025767499</v>
      </c>
      <c r="V131" s="1">
        <f t="shared" ca="1" si="15"/>
        <v>0.10924171239865547</v>
      </c>
      <c r="W131" s="1">
        <f t="shared" ca="1" si="16"/>
        <v>0.17469693233376576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5.9446888645437778E-3</v>
      </c>
      <c r="E132" s="1">
        <f t="shared" ca="1" si="13"/>
        <v>3.4271776859557068E-2</v>
      </c>
      <c r="F132" s="1">
        <f t="shared" ca="1" si="17"/>
        <v>4.4103725935636842E-2</v>
      </c>
      <c r="G132" s="1">
        <f t="shared" ca="1" si="17"/>
        <v>6.3898650612971231E-2</v>
      </c>
      <c r="H132" s="1">
        <f t="shared" ca="1" si="17"/>
        <v>0.11398373437811324</v>
      </c>
      <c r="I132" s="1">
        <f t="shared" ca="1" si="17"/>
        <v>0.1176591521740413</v>
      </c>
      <c r="J132" s="1">
        <f t="shared" ca="1" si="17"/>
        <v>6.4213568142808999E-2</v>
      </c>
      <c r="K132" s="1">
        <f t="shared" ca="1" si="17"/>
        <v>5.5688541078302446E-3</v>
      </c>
      <c r="L132" s="1">
        <f t="shared" ca="1" si="17"/>
        <v>2.2531985214961889E-2</v>
      </c>
      <c r="M132" s="1">
        <f t="shared" ca="1" si="17"/>
        <v>4.8944645532476676E-2</v>
      </c>
      <c r="N132" s="1">
        <f t="shared" ca="1" si="17"/>
        <v>5.2233770973695429E-2</v>
      </c>
      <c r="O132" s="1">
        <f t="shared" ca="1" si="17"/>
        <v>4.7347398364456936E-2</v>
      </c>
      <c r="P132" s="1">
        <f t="shared" ca="1" si="17"/>
        <v>8.8462324587362098E-2</v>
      </c>
      <c r="Q132" s="1">
        <f t="shared" ca="1" si="17"/>
        <v>0.27032682617822568</v>
      </c>
      <c r="R132" s="1">
        <f t="shared" ca="1" si="17"/>
        <v>0.54326698526454908</v>
      </c>
      <c r="S132" s="1">
        <f t="shared" ca="1" si="17"/>
        <v>0.5852730769156822</v>
      </c>
      <c r="T132" s="1">
        <f t="shared" ca="1" si="17"/>
        <v>0.33728249093377161</v>
      </c>
      <c r="U132" s="1">
        <f t="shared" ca="1" si="17"/>
        <v>0.15141216529511051</v>
      </c>
      <c r="V132" s="1">
        <f t="shared" ca="1" si="15"/>
        <v>7.5280806347157683E-2</v>
      </c>
      <c r="W132" s="1">
        <f t="shared" ca="1" si="16"/>
        <v>2.7119686654922665E-2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7.2189723792913246E-2</v>
      </c>
      <c r="E133" s="1">
        <f t="shared" ca="1" si="13"/>
        <v>1.7772394396307324E-2</v>
      </c>
      <c r="F133" s="1">
        <f t="shared" ca="1" si="17"/>
        <v>-4.8524635038164274E-2</v>
      </c>
      <c r="G133" s="1">
        <f t="shared" ca="1" si="17"/>
        <v>-5.1635788211079357E-2</v>
      </c>
      <c r="H133" s="1">
        <f t="shared" ca="1" si="17"/>
        <v>-9.7922648815954895E-3</v>
      </c>
      <c r="I133" s="1">
        <f t="shared" ca="1" si="17"/>
        <v>3.5528386180423879E-2</v>
      </c>
      <c r="J133" s="1">
        <f t="shared" ca="1" si="17"/>
        <v>0.10342029981817721</v>
      </c>
      <c r="K133" s="1">
        <f t="shared" ca="1" si="17"/>
        <v>0.24409936406894417</v>
      </c>
      <c r="L133" s="1">
        <f t="shared" ca="1" si="17"/>
        <v>0.37718459877791222</v>
      </c>
      <c r="M133" s="1">
        <f t="shared" ca="1" si="17"/>
        <v>0.25445844327364842</v>
      </c>
      <c r="N133" s="1">
        <f t="shared" ca="1" si="17"/>
        <v>0.11231053248458593</v>
      </c>
      <c r="O133" s="1">
        <f t="shared" ca="1" si="17"/>
        <v>2.8108502911512546E-2</v>
      </c>
      <c r="P133" s="1">
        <f t="shared" ca="1" si="17"/>
        <v>5.2633203324908675E-3</v>
      </c>
      <c r="Q133" s="1">
        <f t="shared" ca="1" si="17"/>
        <v>7.1860562983101839E-2</v>
      </c>
      <c r="R133" s="1">
        <f t="shared" ca="1" si="17"/>
        <v>0.2509435579424415</v>
      </c>
      <c r="S133" s="1">
        <f t="shared" ca="1" si="17"/>
        <v>0.39424360177147116</v>
      </c>
      <c r="T133" s="1">
        <f t="shared" ca="1" si="17"/>
        <v>0.22414419588949266</v>
      </c>
      <c r="U133" s="1">
        <f t="shared" ca="1" si="17"/>
        <v>2.7511700436517038E-2</v>
      </c>
      <c r="V133" s="1">
        <f t="shared" ca="1" si="15"/>
        <v>-3.6944163654407232E-2</v>
      </c>
      <c r="W133" s="1">
        <f t="shared" ca="1" si="16"/>
        <v>5.5340358800501322E-3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5.1254247185177064E-2</v>
      </c>
      <c r="E134" s="1">
        <f t="shared" ca="1" si="13"/>
        <v>9.8471832327198763E-2</v>
      </c>
      <c r="F134" s="1">
        <f t="shared" ca="1" si="17"/>
        <v>9.7753438261612646E-2</v>
      </c>
      <c r="G134" s="1">
        <f t="shared" ca="1" si="17"/>
        <v>5.2262445676240873E-2</v>
      </c>
      <c r="H134" s="1">
        <f t="shared" ca="1" si="17"/>
        <v>3.7687145757062529E-2</v>
      </c>
      <c r="I134" s="1">
        <f t="shared" ca="1" si="17"/>
        <v>4.6355543139301472E-2</v>
      </c>
      <c r="J134" s="1">
        <f t="shared" ca="1" si="17"/>
        <v>5.1530897611873558E-3</v>
      </c>
      <c r="K134" s="1">
        <f t="shared" ca="1" si="17"/>
        <v>-1.6892204898087106E-2</v>
      </c>
      <c r="L134" s="1">
        <f t="shared" ca="1" si="17"/>
        <v>-1.6547969402829953E-2</v>
      </c>
      <c r="M134" s="1">
        <f t="shared" ca="1" si="17"/>
        <v>-4.3361339204782117E-3</v>
      </c>
      <c r="N134" s="1">
        <f t="shared" ca="1" si="17"/>
        <v>3.2963760255213782E-2</v>
      </c>
      <c r="O134" s="1">
        <f t="shared" ca="1" si="17"/>
        <v>5.3596315520446705E-2</v>
      </c>
      <c r="P134" s="1">
        <f t="shared" ca="1" si="17"/>
        <v>4.8900377615894143E-2</v>
      </c>
      <c r="Q134" s="1">
        <f t="shared" ca="1" si="17"/>
        <v>0.17088328354478938</v>
      </c>
      <c r="R134" s="1">
        <f t="shared" ca="1" si="17"/>
        <v>0.4890557104693295</v>
      </c>
      <c r="S134" s="1">
        <f t="shared" ca="1" si="17"/>
        <v>0.58792507760595536</v>
      </c>
      <c r="T134" s="1">
        <f t="shared" ca="1" si="17"/>
        <v>0.27052260415498997</v>
      </c>
      <c r="U134" s="1">
        <f t="shared" ca="1" si="17"/>
        <v>-6.1290896907501002E-3</v>
      </c>
      <c r="V134" s="1">
        <f t="shared" ca="1" si="15"/>
        <v>-6.2580335634556089E-2</v>
      </c>
      <c r="W134" s="1">
        <f t="shared" ca="1" si="16"/>
        <v>1.0853365958754979E-3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9.9976631743785585E-2</v>
      </c>
      <c r="E135" s="1">
        <f t="shared" ca="1" si="13"/>
        <v>4.183255143129689E-2</v>
      </c>
      <c r="F135" s="1">
        <f t="shared" ca="1" si="17"/>
        <v>5.9776678428953643E-2</v>
      </c>
      <c r="G135" s="1">
        <f t="shared" ca="1" si="17"/>
        <v>0.21030506640924532</v>
      </c>
      <c r="H135" s="1">
        <f t="shared" ca="1" si="17"/>
        <v>0.38040366642588463</v>
      </c>
      <c r="I135" s="1">
        <f t="shared" ca="1" si="17"/>
        <v>0.41094689255259276</v>
      </c>
      <c r="J135" s="1">
        <f t="shared" ca="1" si="17"/>
        <v>0.3182182168094555</v>
      </c>
      <c r="K135" s="1">
        <f t="shared" ca="1" si="17"/>
        <v>0.24068273891298447</v>
      </c>
      <c r="L135" s="1">
        <f t="shared" ca="1" si="17"/>
        <v>0.28400547031716677</v>
      </c>
      <c r="M135" s="1">
        <f t="shared" ca="1" si="17"/>
        <v>0.4755993610411185</v>
      </c>
      <c r="N135" s="1">
        <f t="shared" ca="1" si="17"/>
        <v>0.50403096387576585</v>
      </c>
      <c r="O135" s="1">
        <f t="shared" ca="1" si="17"/>
        <v>0.49308234818228425</v>
      </c>
      <c r="P135" s="1">
        <f t="shared" ca="1" si="17"/>
        <v>0.30957303761165378</v>
      </c>
      <c r="Q135" s="1">
        <f t="shared" ca="1" si="17"/>
        <v>0.23070826617344592</v>
      </c>
      <c r="R135" s="1">
        <f t="shared" ca="1" si="17"/>
        <v>0.24648448099660172</v>
      </c>
      <c r="S135" s="1">
        <f t="shared" ca="1" si="17"/>
        <v>0.27686425256779057</v>
      </c>
      <c r="T135" s="1">
        <f t="shared" ca="1" si="17"/>
        <v>0.23996092699662985</v>
      </c>
      <c r="U135" s="1">
        <f t="shared" ca="1" si="17"/>
        <v>0.1259307549864061</v>
      </c>
      <c r="V135" s="1">
        <f t="shared" ca="1" si="15"/>
        <v>6.4511295134087626E-2</v>
      </c>
      <c r="W135" s="1">
        <f t="shared" ca="1" si="16"/>
        <v>8.5104769990652376E-2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2.8287097906327142E-2</v>
      </c>
      <c r="E136" s="1">
        <f t="shared" ca="1" si="13"/>
        <v>5.6384778396275849E-2</v>
      </c>
      <c r="F136" s="1">
        <f t="shared" ca="1" si="17"/>
        <v>5.6106103552000006E-2</v>
      </c>
      <c r="G136" s="1">
        <f t="shared" ca="1" si="17"/>
        <v>6.6983188329605675E-2</v>
      </c>
      <c r="H136" s="1">
        <f t="shared" ca="1" si="17"/>
        <v>0.13888658757772684</v>
      </c>
      <c r="I136" s="1">
        <f t="shared" ca="1" si="17"/>
        <v>0.20891278300239491</v>
      </c>
      <c r="J136" s="1">
        <f t="shared" ca="1" si="17"/>
        <v>0.24478172480791746</v>
      </c>
      <c r="K136" s="1">
        <f t="shared" ca="1" si="17"/>
        <v>9.7392286496206015E-2</v>
      </c>
      <c r="L136" s="1">
        <f t="shared" ca="1" si="17"/>
        <v>2.4570425637892534E-2</v>
      </c>
      <c r="M136" s="1">
        <f t="shared" ca="1" si="17"/>
        <v>0.12916627789134763</v>
      </c>
      <c r="N136" s="1">
        <f t="shared" ca="1" si="17"/>
        <v>0.27056287329204171</v>
      </c>
      <c r="O136" s="1">
        <f t="shared" ca="1" si="17"/>
        <v>0.47752024345641447</v>
      </c>
      <c r="P136" s="1">
        <f t="shared" ca="1" si="17"/>
        <v>0.43713456519147503</v>
      </c>
      <c r="Q136" s="1">
        <f t="shared" ca="1" si="17"/>
        <v>0.28595561746711595</v>
      </c>
      <c r="R136" s="1">
        <f t="shared" ca="1" si="17"/>
        <v>0.29589021019003986</v>
      </c>
      <c r="S136" s="1">
        <f t="shared" ca="1" si="17"/>
        <v>0.42757222229852959</v>
      </c>
      <c r="T136" s="1">
        <f t="shared" ca="1" si="17"/>
        <v>0.32293369927200805</v>
      </c>
      <c r="U136" s="1">
        <f t="shared" ca="1" si="17"/>
        <v>0.13325634453595728</v>
      </c>
      <c r="V136" s="1">
        <f t="shared" ca="1" si="15"/>
        <v>2.2350012456253086E-2</v>
      </c>
      <c r="W136" s="1">
        <f t="shared" ca="1" si="16"/>
        <v>2.9575525321495514E-3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-0.10251360595205269</v>
      </c>
      <c r="E137" s="1">
        <f t="shared" ca="1" si="13"/>
        <v>-3.1966340647282064E-2</v>
      </c>
      <c r="F137" s="1">
        <f t="shared" ca="1" si="17"/>
        <v>-8.1491509947384053E-3</v>
      </c>
      <c r="G137" s="1">
        <f t="shared" ca="1" si="17"/>
        <v>-1.5515454088033559E-2</v>
      </c>
      <c r="H137" s="1">
        <f t="shared" ca="1" si="17"/>
        <v>4.3185468042077721E-2</v>
      </c>
      <c r="I137" s="1">
        <f t="shared" ca="1" si="17"/>
        <v>6.6713585168519191E-2</v>
      </c>
      <c r="J137" s="1">
        <f t="shared" ca="1" si="17"/>
        <v>1.0570109765892012E-3</v>
      </c>
      <c r="K137" s="1">
        <f t="shared" ca="1" si="17"/>
        <v>1.2432694343348715E-2</v>
      </c>
      <c r="L137" s="1">
        <f t="shared" ca="1" si="17"/>
        <v>0.21954942733261246</v>
      </c>
      <c r="M137" s="1">
        <f t="shared" ca="1" si="17"/>
        <v>0.39867113348005834</v>
      </c>
      <c r="N137" s="1">
        <f t="shared" ca="1" si="17"/>
        <v>0.26399155355249099</v>
      </c>
      <c r="O137" s="1">
        <f t="shared" ca="1" si="17"/>
        <v>0.14825694742398038</v>
      </c>
      <c r="P137" s="1">
        <f t="shared" ca="1" si="17"/>
        <v>0.17250037378196797</v>
      </c>
      <c r="Q137" s="1">
        <f t="shared" ca="1" si="17"/>
        <v>0.26158238754007146</v>
      </c>
      <c r="R137" s="1">
        <f t="shared" ca="1" si="17"/>
        <v>0.24669183106375087</v>
      </c>
      <c r="S137" s="1">
        <f t="shared" ca="1" si="17"/>
        <v>0.24894947960735081</v>
      </c>
      <c r="T137" s="1">
        <f t="shared" ca="1" si="17"/>
        <v>0.19112701993042364</v>
      </c>
      <c r="U137" s="1">
        <f t="shared" ca="1" si="17"/>
        <v>0.1743372419320606</v>
      </c>
      <c r="V137" s="1">
        <f t="shared" ca="1" si="15"/>
        <v>0.24429811276971489</v>
      </c>
      <c r="W137" s="1">
        <f t="shared" ca="1" si="16"/>
        <v>0.37911028861128732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-5.9705937879975045E-2</v>
      </c>
      <c r="E138" s="1">
        <f t="shared" ca="1" si="13"/>
        <v>-4.8844809128387387E-3</v>
      </c>
      <c r="F138" s="1">
        <f t="shared" ca="1" si="17"/>
        <v>6.6921055802791216E-2</v>
      </c>
      <c r="G138" s="1">
        <f t="shared" ca="1" si="17"/>
        <v>0.17864080567823443</v>
      </c>
      <c r="H138" s="1">
        <f t="shared" ca="1" si="17"/>
        <v>0.46206168183984342</v>
      </c>
      <c r="I138" s="1">
        <f t="shared" ca="1" si="17"/>
        <v>0.80080498424735969</v>
      </c>
      <c r="J138" s="1">
        <f t="shared" ca="1" si="17"/>
        <v>0.93774979265848624</v>
      </c>
      <c r="K138" s="1">
        <f t="shared" ca="1" si="17"/>
        <v>0.92154260456042825</v>
      </c>
      <c r="L138" s="1">
        <f t="shared" ca="1" si="17"/>
        <v>0.91438250621703898</v>
      </c>
      <c r="M138" s="1">
        <f t="shared" ca="1" si="17"/>
        <v>0.83899990206231867</v>
      </c>
      <c r="N138" s="1">
        <f t="shared" ca="1" si="17"/>
        <v>0.66834014479867432</v>
      </c>
      <c r="O138" s="1">
        <f t="shared" ca="1" si="17"/>
        <v>0.59719393145063682</v>
      </c>
      <c r="P138" s="1">
        <f t="shared" ca="1" si="17"/>
        <v>0.548544279171022</v>
      </c>
      <c r="Q138" s="1">
        <f t="shared" ca="1" si="17"/>
        <v>0.5236988045441211</v>
      </c>
      <c r="R138" s="1">
        <f t="shared" ca="1" si="17"/>
        <v>0.40053152406839709</v>
      </c>
      <c r="S138" s="1">
        <f t="shared" ca="1" si="17"/>
        <v>0.41984918071760813</v>
      </c>
      <c r="T138" s="1">
        <f t="shared" ca="1" si="17"/>
        <v>0.46823084926522018</v>
      </c>
      <c r="U138" s="1">
        <f t="shared" ca="1" si="17"/>
        <v>0.32809494017495411</v>
      </c>
      <c r="V138" s="1">
        <f t="shared" ca="1" si="15"/>
        <v>0.24674050957229082</v>
      </c>
      <c r="W138" s="1">
        <f t="shared" ca="1" si="16"/>
        <v>0.248999264833377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3.7227312437279399E-2</v>
      </c>
      <c r="E139" s="1">
        <f t="shared" ca="1" si="13"/>
        <v>9.4557039958476044E-2</v>
      </c>
      <c r="F139" s="1">
        <f t="shared" ca="1" si="17"/>
        <v>0.14741548597746962</v>
      </c>
      <c r="G139" s="1">
        <f t="shared" ca="1" si="17"/>
        <v>0.20354837736212678</v>
      </c>
      <c r="H139" s="1">
        <f t="shared" ca="1" si="17"/>
        <v>0.2779630794798984</v>
      </c>
      <c r="I139" s="1">
        <f t="shared" ca="1" si="17"/>
        <v>0.18334960108905121</v>
      </c>
      <c r="J139" s="1">
        <f t="shared" ca="1" si="17"/>
        <v>0.12637319845439149</v>
      </c>
      <c r="K139" s="1">
        <f t="shared" ca="1" si="17"/>
        <v>0.24541879150239909</v>
      </c>
      <c r="L139" s="1">
        <f t="shared" ca="1" si="17"/>
        <v>0.37928886504478077</v>
      </c>
      <c r="M139" s="1">
        <f t="shared" ca="1" si="17"/>
        <v>0.29562186483532765</v>
      </c>
      <c r="N139" s="1">
        <f t="shared" ca="1" si="17"/>
        <v>0.30829191555369206</v>
      </c>
      <c r="O139" s="1">
        <f t="shared" ca="1" si="17"/>
        <v>0.44413358220372767</v>
      </c>
      <c r="P139" s="1">
        <f t="shared" ca="1" si="17"/>
        <v>0.3413056573775603</v>
      </c>
      <c r="Q139" s="1">
        <f t="shared" ca="1" si="17"/>
        <v>0.22951219108985699</v>
      </c>
      <c r="R139" s="1">
        <f t="shared" ca="1" si="17"/>
        <v>0.21388880498174609</v>
      </c>
      <c r="S139" s="1">
        <f t="shared" ca="1" si="17"/>
        <v>0.22581058233065784</v>
      </c>
      <c r="T139" s="1">
        <f t="shared" ca="1" si="17"/>
        <v>0.12422113930064008</v>
      </c>
      <c r="U139" s="1">
        <f t="shared" ca="1" si="17"/>
        <v>5.2949742216340058E-2</v>
      </c>
      <c r="V139" s="1">
        <f t="shared" ca="1" si="15"/>
        <v>6.3378675505830331E-2</v>
      </c>
      <c r="W139" s="1">
        <f t="shared" ca="1" si="16"/>
        <v>9.9944564214987056E-2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8.6824822267221342E-3</v>
      </c>
      <c r="E140" s="1">
        <f t="shared" ca="1" si="13"/>
        <v>5.3123173947898894E-2</v>
      </c>
      <c r="F140" s="1">
        <f t="shared" ca="1" si="17"/>
        <v>0.12028707912709846</v>
      </c>
      <c r="G140" s="1">
        <f t="shared" ca="1" si="17"/>
        <v>0.16157192360851527</v>
      </c>
      <c r="H140" s="1">
        <f t="shared" ca="1" si="17"/>
        <v>0.16251635010929316</v>
      </c>
      <c r="I140" s="1">
        <f t="shared" ca="1" si="17"/>
        <v>8.4853522044346666E-2</v>
      </c>
      <c r="J140" s="1">
        <f t="shared" ca="1" si="17"/>
        <v>5.8486202523080955E-2</v>
      </c>
      <c r="K140" s="1">
        <f t="shared" ca="1" si="17"/>
        <v>0.24679537795532899</v>
      </c>
      <c r="L140" s="1">
        <f t="shared" ca="1" si="17"/>
        <v>0.58834158526229785</v>
      </c>
      <c r="M140" s="1">
        <f t="shared" ca="1" si="17"/>
        <v>0.59586098076817673</v>
      </c>
      <c r="N140" s="1">
        <f t="shared" ca="1" si="17"/>
        <v>0.33682934922478663</v>
      </c>
      <c r="O140" s="1">
        <f t="shared" ca="1" si="17"/>
        <v>0.20364916705988625</v>
      </c>
      <c r="P140" s="1">
        <f t="shared" ca="1" si="17"/>
        <v>0.18982070076884644</v>
      </c>
      <c r="Q140" s="1">
        <f t="shared" ca="1" si="17"/>
        <v>0.20553375678151578</v>
      </c>
      <c r="R140" s="1">
        <f t="shared" ca="1" si="17"/>
        <v>0.22898285202836693</v>
      </c>
      <c r="S140" s="1">
        <f t="shared" ca="1" si="17"/>
        <v>0.26351080003706134</v>
      </c>
      <c r="T140" s="1">
        <f t="shared" ca="1" si="17"/>
        <v>0.14744618689754446</v>
      </c>
      <c r="U140" s="1">
        <f t="shared" ca="1" si="17"/>
        <v>1.0695553442127697E-2</v>
      </c>
      <c r="V140" s="1">
        <f t="shared" ca="1" si="15"/>
        <v>-1.9264727741816194E-2</v>
      </c>
      <c r="W140" s="1">
        <f t="shared" ca="1" si="16"/>
        <v>9.6358162044870212E-3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-3.0800729176599179E-2</v>
      </c>
      <c r="E141" s="1">
        <f t="shared" ca="1" si="13"/>
        <v>4.5801659202607037E-2</v>
      </c>
      <c r="F141" s="1">
        <f t="shared" ca="1" si="17"/>
        <v>0.18598966771687744</v>
      </c>
      <c r="G141" s="1">
        <f t="shared" ca="1" si="17"/>
        <v>0.35470636761077373</v>
      </c>
      <c r="H141" s="1">
        <f t="shared" ca="1" si="17"/>
        <v>0.63509222080900352</v>
      </c>
      <c r="I141" s="1">
        <f t="shared" ca="1" si="17"/>
        <v>0.81727757634758158</v>
      </c>
      <c r="J141" s="1">
        <f t="shared" ca="1" si="17"/>
        <v>0.77485914648245591</v>
      </c>
      <c r="K141" s="1">
        <f t="shared" ca="1" si="17"/>
        <v>0.57758598126699057</v>
      </c>
      <c r="L141" s="1">
        <f t="shared" ca="1" si="17"/>
        <v>0.46099951954844887</v>
      </c>
      <c r="M141" s="1">
        <f t="shared" ca="1" si="17"/>
        <v>0.34979080020540054</v>
      </c>
      <c r="N141" s="1">
        <f t="shared" ca="1" si="17"/>
        <v>0.47054500737907512</v>
      </c>
      <c r="O141" s="1">
        <f t="shared" ca="1" si="17"/>
        <v>0.71434489273057711</v>
      </c>
      <c r="P141" s="1">
        <f t="shared" ca="1" si="17"/>
        <v>0.80843897189337743</v>
      </c>
      <c r="Q141" s="1">
        <f t="shared" ca="1" si="17"/>
        <v>0.65270528239830128</v>
      </c>
      <c r="R141" s="1">
        <f t="shared" ca="1" si="17"/>
        <v>0.44652848526573097</v>
      </c>
      <c r="S141" s="1">
        <f t="shared" ca="1" si="17"/>
        <v>0.48616250058411292</v>
      </c>
      <c r="T141" s="1">
        <f t="shared" ca="1" si="17"/>
        <v>0.47596403090315881</v>
      </c>
      <c r="U141" s="1">
        <f t="shared" ca="1" si="17"/>
        <v>0.22233245150049949</v>
      </c>
      <c r="V141" s="1">
        <f t="shared" ca="1" si="15"/>
        <v>-1.407623858885502E-2</v>
      </c>
      <c r="W141" s="1">
        <f t="shared" ca="1" si="16"/>
        <v>-4.9132983632384976E-2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8.4778460407264902E-2</v>
      </c>
      <c r="E142" s="1">
        <f t="shared" ca="1" si="13"/>
        <v>0.17972629903585552</v>
      </c>
      <c r="F142" s="1">
        <f t="shared" ca="1" si="17"/>
        <v>0.27386933861731461</v>
      </c>
      <c r="G142" s="1">
        <f t="shared" ca="1" si="17"/>
        <v>0.20473690669899175</v>
      </c>
      <c r="H142" s="1">
        <f t="shared" ca="1" si="17"/>
        <v>0.24736050955755046</v>
      </c>
      <c r="I142" s="1">
        <f t="shared" ca="1" si="17"/>
        <v>0.39179782219085296</v>
      </c>
      <c r="J142" s="1">
        <f t="shared" ca="1" si="17"/>
        <v>0.3051559728351208</v>
      </c>
      <c r="K142" s="1">
        <f t="shared" ca="1" si="17"/>
        <v>0.29050499178532596</v>
      </c>
      <c r="L142" s="1">
        <f t="shared" ca="1" si="17"/>
        <v>0.38730839844425297</v>
      </c>
      <c r="M142" s="1">
        <f t="shared" ca="1" si="17"/>
        <v>0.28807115096506053</v>
      </c>
      <c r="N142" s="1">
        <f t="shared" ca="1" si="17"/>
        <v>0.1671929855837086</v>
      </c>
      <c r="O142" s="1">
        <f t="shared" ca="1" si="17"/>
        <v>0.16221240281837063</v>
      </c>
      <c r="P142" s="1">
        <f t="shared" ca="1" si="17"/>
        <v>0.19519838691021116</v>
      </c>
      <c r="Q142" s="1">
        <f t="shared" ca="1" si="17"/>
        <v>0.20608780914657326</v>
      </c>
      <c r="R142" s="1">
        <f t="shared" ca="1" si="17"/>
        <v>0.19876489864341734</v>
      </c>
      <c r="S142" s="1">
        <f t="shared" ca="1" si="17"/>
        <v>0.18804785651302994</v>
      </c>
      <c r="T142" s="1">
        <f t="shared" ca="1" si="17"/>
        <v>0.20269015629932241</v>
      </c>
      <c r="U142" s="1">
        <f t="shared" ca="1" si="17"/>
        <v>0.28294206910774672</v>
      </c>
      <c r="V142" s="1">
        <f t="shared" ca="1" si="15"/>
        <v>0.39889602429521648</v>
      </c>
      <c r="W142" s="1">
        <f t="shared" ca="1" si="16"/>
        <v>0.37032766687255131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4.6239884261025536E-2</v>
      </c>
      <c r="E143" s="1">
        <f t="shared" ca="1" si="13"/>
        <v>1.2061481710987412E-2</v>
      </c>
      <c r="F143" s="1">
        <f t="shared" ca="1" si="17"/>
        <v>-1.9515058435010669E-4</v>
      </c>
      <c r="G143" s="1">
        <f t="shared" ca="1" si="17"/>
        <v>1.7414327867718474E-2</v>
      </c>
      <c r="H143" s="1">
        <f t="shared" ca="1" si="17"/>
        <v>8.0875193630703585E-2</v>
      </c>
      <c r="I143" s="1">
        <f t="shared" ca="1" si="17"/>
        <v>0.24472206889134301</v>
      </c>
      <c r="J143" s="1">
        <f t="shared" ca="1" si="17"/>
        <v>0.50366957922516786</v>
      </c>
      <c r="K143" s="1">
        <f t="shared" ca="1" si="17"/>
        <v>0.44858782162137273</v>
      </c>
      <c r="L143" s="1">
        <f t="shared" ca="1" si="17"/>
        <v>0.20852814730996219</v>
      </c>
      <c r="M143" s="1">
        <f t="shared" ca="1" si="17"/>
        <v>0.14600637266982675</v>
      </c>
      <c r="N143" s="1">
        <f t="shared" ca="1" si="17"/>
        <v>0.27648926724699918</v>
      </c>
      <c r="O143" s="1">
        <f t="shared" ca="1" si="17"/>
        <v>0.3265474589768278</v>
      </c>
      <c r="P143" s="1">
        <f t="shared" ca="1" si="17"/>
        <v>0.17155953580460148</v>
      </c>
      <c r="Q143" s="1">
        <f t="shared" ca="1" si="17"/>
        <v>8.2323932760986193E-2</v>
      </c>
      <c r="R143" s="1">
        <f t="shared" ca="1" si="17"/>
        <v>0.21305016269707716</v>
      </c>
      <c r="S143" s="1">
        <f t="shared" ca="1" si="17"/>
        <v>0.38634265812312785</v>
      </c>
      <c r="T143" s="1">
        <f t="shared" ca="1" si="17"/>
        <v>0.29428669671371643</v>
      </c>
      <c r="U143" s="1">
        <f t="shared" ref="U143:U158" ca="1" si="18">(U93+0.6*(V93+T93)+0.15*(S93+W93))/(1+2*0.6+2*0.15)</f>
        <v>0.1091597521715308</v>
      </c>
      <c r="V143" s="1">
        <f t="shared" ca="1" si="15"/>
        <v>3.1365779242539499E-2</v>
      </c>
      <c r="W143" s="1">
        <f t="shared" ca="1" si="16"/>
        <v>1.1527853158242347E-3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2.1990376813445116E-2</v>
      </c>
      <c r="E144" s="1">
        <f t="shared" ca="1" si="13"/>
        <v>7.2646843428815347E-2</v>
      </c>
      <c r="F144" s="1">
        <f t="shared" ref="F144:T158" ca="1" si="19">(F94+0.6*(G94+E94)+0.15*(D94+H94))/(1+2*0.6+2*0.15)</f>
        <v>0.1085247931453734</v>
      </c>
      <c r="G144" s="1">
        <f t="shared" ca="1" si="19"/>
        <v>0.25144092893031145</v>
      </c>
      <c r="H144" s="1">
        <f t="shared" ca="1" si="19"/>
        <v>0.57872365138416437</v>
      </c>
      <c r="I144" s="1">
        <f t="shared" ca="1" si="19"/>
        <v>0.76361238329928016</v>
      </c>
      <c r="J144" s="1">
        <f t="shared" ca="1" si="19"/>
        <v>0.63313586008200451</v>
      </c>
      <c r="K144" s="1">
        <f t="shared" ca="1" si="19"/>
        <v>0.42017116132786886</v>
      </c>
      <c r="L144" s="1">
        <f t="shared" ca="1" si="19"/>
        <v>0.47932116736493474</v>
      </c>
      <c r="M144" s="1">
        <f t="shared" ca="1" si="19"/>
        <v>0.55726031962367562</v>
      </c>
      <c r="N144" s="1">
        <f t="shared" ca="1" si="19"/>
        <v>0.38161701721943853</v>
      </c>
      <c r="O144" s="1">
        <f t="shared" ca="1" si="19"/>
        <v>0.19097273248645261</v>
      </c>
      <c r="P144" s="1">
        <f t="shared" ca="1" si="19"/>
        <v>0.15143420665789625</v>
      </c>
      <c r="Q144" s="1">
        <f t="shared" ca="1" si="19"/>
        <v>0.20649914980777617</v>
      </c>
      <c r="R144" s="1">
        <f t="shared" ca="1" si="19"/>
        <v>0.26876758629736824</v>
      </c>
      <c r="S144" s="1">
        <f t="shared" ca="1" si="19"/>
        <v>0.2963610947763119</v>
      </c>
      <c r="T144" s="1">
        <f t="shared" ca="1" si="19"/>
        <v>0.13092273164142362</v>
      </c>
      <c r="U144" s="1">
        <f t="shared" ca="1" si="18"/>
        <v>-6.4329232769425149E-2</v>
      </c>
      <c r="V144" s="1">
        <f t="shared" ca="1" si="15"/>
        <v>-0.15865546150932108</v>
      </c>
      <c r="W144" s="1">
        <f t="shared" ca="1" si="16"/>
        <v>-0.10720849020305181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-4.4982258660941861E-2</v>
      </c>
      <c r="E145" s="1">
        <f t="shared" ca="1" si="13"/>
        <v>3.8584788562327721E-2</v>
      </c>
      <c r="F145" s="1">
        <f t="shared" ca="1" si="19"/>
        <v>8.0678310821190091E-2</v>
      </c>
      <c r="G145" s="1">
        <f t="shared" ca="1" si="19"/>
        <v>0.10371090872019295</v>
      </c>
      <c r="H145" s="1">
        <f t="shared" ca="1" si="19"/>
        <v>0.24124438344980814</v>
      </c>
      <c r="I145" s="1">
        <f t="shared" ca="1" si="19"/>
        <v>0.44775872955324408</v>
      </c>
      <c r="J145" s="1">
        <f t="shared" ca="1" si="19"/>
        <v>0.40819469583132151</v>
      </c>
      <c r="K145" s="1">
        <f t="shared" ca="1" si="19"/>
        <v>0.29536968623511262</v>
      </c>
      <c r="L145" s="1">
        <f t="shared" ca="1" si="19"/>
        <v>0.177735944895585</v>
      </c>
      <c r="M145" s="1">
        <f t="shared" ca="1" si="19"/>
        <v>4.5650406752698686E-2</v>
      </c>
      <c r="N145" s="1">
        <f t="shared" ca="1" si="19"/>
        <v>2.0204348875654811E-5</v>
      </c>
      <c r="O145" s="1">
        <f t="shared" ca="1" si="19"/>
        <v>6.0876064754702211E-2</v>
      </c>
      <c r="P145" s="1">
        <f t="shared" ca="1" si="19"/>
        <v>0.21013491282674052</v>
      </c>
      <c r="Q145" s="1">
        <f t="shared" ca="1" si="19"/>
        <v>0.32990052080346388</v>
      </c>
      <c r="R145" s="1">
        <f t="shared" ca="1" si="19"/>
        <v>0.22306459358296565</v>
      </c>
      <c r="S145" s="1">
        <f t="shared" ca="1" si="19"/>
        <v>0.10855673135079388</v>
      </c>
      <c r="T145" s="1">
        <f t="shared" ca="1" si="19"/>
        <v>6.9912576086289327E-2</v>
      </c>
      <c r="U145" s="1">
        <f t="shared" ca="1" si="18"/>
        <v>6.7514230550967197E-2</v>
      </c>
      <c r="V145" s="1">
        <f t="shared" ca="1" si="15"/>
        <v>0.10336147014580623</v>
      </c>
      <c r="W145" s="1">
        <f t="shared" ca="1" si="16"/>
        <v>7.2427548198632841E-2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5.5628389282790236E-2</v>
      </c>
      <c r="E146" s="1">
        <f t="shared" ca="1" si="13"/>
        <v>9.0887375255278707E-2</v>
      </c>
      <c r="F146" s="1">
        <f t="shared" ca="1" si="19"/>
        <v>0.1714915078546056</v>
      </c>
      <c r="G146" s="1">
        <f t="shared" ca="1" si="19"/>
        <v>0.26358120967073956</v>
      </c>
      <c r="H146" s="1">
        <f t="shared" ca="1" si="19"/>
        <v>0.50637627865614432</v>
      </c>
      <c r="I146" s="1">
        <f t="shared" ca="1" si="19"/>
        <v>0.82412708277429192</v>
      </c>
      <c r="J146" s="1">
        <f t="shared" ca="1" si="19"/>
        <v>0.97368993882232036</v>
      </c>
      <c r="K146" s="1">
        <f t="shared" ca="1" si="19"/>
        <v>0.88486444605728276</v>
      </c>
      <c r="L146" s="1">
        <f t="shared" ca="1" si="19"/>
        <v>0.68161517175768072</v>
      </c>
      <c r="M146" s="1">
        <f t="shared" ca="1" si="19"/>
        <v>0.50238881912503519</v>
      </c>
      <c r="N146" s="1">
        <f t="shared" ca="1" si="19"/>
        <v>0.31607376717555502</v>
      </c>
      <c r="O146" s="1">
        <f t="shared" ca="1" si="19"/>
        <v>0.31995679510287395</v>
      </c>
      <c r="P146" s="1">
        <f t="shared" ca="1" si="19"/>
        <v>0.35972499963028082</v>
      </c>
      <c r="Q146" s="1">
        <f t="shared" ca="1" si="19"/>
        <v>0.33817948637340467</v>
      </c>
      <c r="R146" s="1">
        <f t="shared" ca="1" si="19"/>
        <v>0.34038972517868948</v>
      </c>
      <c r="S146" s="1">
        <f t="shared" ca="1" si="19"/>
        <v>0.49299630501132696</v>
      </c>
      <c r="T146" s="1">
        <f t="shared" ca="1" si="19"/>
        <v>0.4711198884080422</v>
      </c>
      <c r="U146" s="1">
        <f t="shared" ca="1" si="18"/>
        <v>0.2490128110632687</v>
      </c>
      <c r="V146" s="1">
        <f t="shared" ca="1" si="15"/>
        <v>0.12118641478247537</v>
      </c>
      <c r="W146" s="1">
        <f t="shared" ca="1" si="16"/>
        <v>0.16832845498900609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-2.4526459708397539E-2</v>
      </c>
      <c r="E147" s="1">
        <f t="shared" ca="1" si="13"/>
        <v>5.7812654223551245E-2</v>
      </c>
      <c r="F147" s="1">
        <f t="shared" ca="1" si="19"/>
        <v>0.15811814225958964</v>
      </c>
      <c r="G147" s="1">
        <f t="shared" ca="1" si="19"/>
        <v>0.11533638972677787</v>
      </c>
      <c r="H147" s="1">
        <f t="shared" ca="1" si="19"/>
        <v>3.5180667459833725E-2</v>
      </c>
      <c r="I147" s="1">
        <f t="shared" ca="1" si="19"/>
        <v>1.6731732615184236E-2</v>
      </c>
      <c r="J147" s="1">
        <f t="shared" ca="1" si="19"/>
        <v>4.6873878588351528E-2</v>
      </c>
      <c r="K147" s="1">
        <f t="shared" ca="1" si="19"/>
        <v>0.16240920010195545</v>
      </c>
      <c r="L147" s="1">
        <f t="shared" ca="1" si="19"/>
        <v>0.25550482603246161</v>
      </c>
      <c r="M147" s="1">
        <f t="shared" ca="1" si="19"/>
        <v>0.26240843524576457</v>
      </c>
      <c r="N147" s="1">
        <f t="shared" ca="1" si="19"/>
        <v>0.15721591300315282</v>
      </c>
      <c r="O147" s="1">
        <f t="shared" ca="1" si="19"/>
        <v>0.1475405246235498</v>
      </c>
      <c r="P147" s="1">
        <f t="shared" ca="1" si="19"/>
        <v>0.28931514490743748</v>
      </c>
      <c r="Q147" s="1">
        <f t="shared" ca="1" si="19"/>
        <v>0.41566037724761457</v>
      </c>
      <c r="R147" s="1">
        <f t="shared" ca="1" si="19"/>
        <v>0.32553799657815674</v>
      </c>
      <c r="S147" s="1">
        <f t="shared" ca="1" si="19"/>
        <v>0.20631547030887926</v>
      </c>
      <c r="T147" s="1">
        <f t="shared" ca="1" si="19"/>
        <v>0.17720058025295754</v>
      </c>
      <c r="U147" s="1">
        <f t="shared" ca="1" si="18"/>
        <v>0.22527697095255758</v>
      </c>
      <c r="V147" s="1">
        <f t="shared" ca="1" si="15"/>
        <v>0.35574063296666358</v>
      </c>
      <c r="W147" s="1">
        <f t="shared" ca="1" si="16"/>
        <v>0.5015030851486324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0.10285108518438314</v>
      </c>
      <c r="E148" s="1">
        <f t="shared" ca="1" si="13"/>
        <v>0.22378030774922567</v>
      </c>
      <c r="F148" s="1">
        <f t="shared" ca="1" si="19"/>
        <v>0.28096234037694179</v>
      </c>
      <c r="G148" s="1">
        <f t="shared" ca="1" si="19"/>
        <v>0.17013746399322899</v>
      </c>
      <c r="H148" s="1">
        <f t="shared" ca="1" si="19"/>
        <v>0.11224216309812984</v>
      </c>
      <c r="I148" s="1">
        <f t="shared" ca="1" si="19"/>
        <v>0.15044842348763462</v>
      </c>
      <c r="J148" s="1">
        <f t="shared" ca="1" si="19"/>
        <v>0.14345068145772391</v>
      </c>
      <c r="K148" s="1">
        <f t="shared" ca="1" si="19"/>
        <v>0.11021105812159263</v>
      </c>
      <c r="L148" s="1">
        <f t="shared" ca="1" si="19"/>
        <v>0.1029892581988672</v>
      </c>
      <c r="M148" s="1">
        <f t="shared" ca="1" si="19"/>
        <v>8.1354358543883176E-2</v>
      </c>
      <c r="N148" s="1">
        <f t="shared" ca="1" si="19"/>
        <v>7.3990097047983469E-2</v>
      </c>
      <c r="O148" s="1">
        <f t="shared" ca="1" si="19"/>
        <v>0.17990594942824162</v>
      </c>
      <c r="P148" s="1">
        <f t="shared" ca="1" si="19"/>
        <v>0.37555004012254006</v>
      </c>
      <c r="Q148" s="1">
        <f t="shared" ca="1" si="19"/>
        <v>0.44690390945591341</v>
      </c>
      <c r="R148" s="1">
        <f t="shared" ca="1" si="19"/>
        <v>0.30844928600034749</v>
      </c>
      <c r="S148" s="1">
        <f t="shared" ca="1" si="19"/>
        <v>0.24089252337141948</v>
      </c>
      <c r="T148" s="1">
        <f t="shared" ca="1" si="19"/>
        <v>0.23563264920574295</v>
      </c>
      <c r="U148" s="1">
        <f t="shared" ca="1" si="18"/>
        <v>0.17671658868768184</v>
      </c>
      <c r="V148" s="1">
        <f t="shared" ca="1" si="15"/>
        <v>0.21821542592812576</v>
      </c>
      <c r="W148" s="1">
        <f t="shared" ca="1" si="16"/>
        <v>0.35034417282546843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1.9805142987421942E-3</v>
      </c>
      <c r="E149" s="1">
        <f t="shared" ca="1" si="13"/>
        <v>-2.330266839196829E-2</v>
      </c>
      <c r="F149" s="1">
        <f t="shared" ca="1" si="19"/>
        <v>-7.0237596259196844E-2</v>
      </c>
      <c r="G149" s="1">
        <f t="shared" ca="1" si="19"/>
        <v>-3.3766888606125402E-2</v>
      </c>
      <c r="H149" s="1">
        <f t="shared" ca="1" si="19"/>
        <v>4.8441082537161687E-2</v>
      </c>
      <c r="I149" s="1">
        <f t="shared" ca="1" si="19"/>
        <v>0.14884990893466193</v>
      </c>
      <c r="J149" s="1">
        <f t="shared" ca="1" si="19"/>
        <v>0.28818818546402236</v>
      </c>
      <c r="K149" s="1">
        <f t="shared" ca="1" si="19"/>
        <v>0.47362268075525088</v>
      </c>
      <c r="L149" s="1">
        <f t="shared" ca="1" si="19"/>
        <v>0.50523628832078205</v>
      </c>
      <c r="M149" s="1">
        <f t="shared" ca="1" si="19"/>
        <v>0.55385019852829465</v>
      </c>
      <c r="N149" s="1">
        <f t="shared" ca="1" si="19"/>
        <v>0.58978097489967096</v>
      </c>
      <c r="O149" s="1">
        <f t="shared" ca="1" si="19"/>
        <v>0.72391289960314009</v>
      </c>
      <c r="P149" s="1">
        <f t="shared" ca="1" si="19"/>
        <v>0.74611277217893313</v>
      </c>
      <c r="Q149" s="1">
        <f t="shared" ca="1" si="19"/>
        <v>0.58587049167288041</v>
      </c>
      <c r="R149" s="1">
        <f t="shared" ca="1" si="19"/>
        <v>0.35795946204301832</v>
      </c>
      <c r="S149" s="1">
        <f t="shared" ca="1" si="19"/>
        <v>0.33730656189031699</v>
      </c>
      <c r="T149" s="1">
        <f t="shared" ca="1" si="19"/>
        <v>0.35956622165730767</v>
      </c>
      <c r="U149" s="1">
        <f t="shared" ca="1" si="18"/>
        <v>0.28241145474628337</v>
      </c>
      <c r="V149" s="1">
        <f t="shared" ca="1" si="15"/>
        <v>0.26724030002845828</v>
      </c>
      <c r="W149" s="1">
        <f t="shared" ca="1" si="16"/>
        <v>0.28222462770828638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0.16707004385070792</v>
      </c>
      <c r="E150" s="1">
        <f t="shared" ca="1" si="13"/>
        <v>0.13338673733355769</v>
      </c>
      <c r="F150" s="1">
        <f t="shared" ca="1" si="19"/>
        <v>7.7197319271830891E-2</v>
      </c>
      <c r="G150" s="1">
        <f t="shared" ca="1" si="19"/>
        <v>8.6494176436660616E-2</v>
      </c>
      <c r="H150" s="1">
        <f t="shared" ca="1" si="19"/>
        <v>0.17859146388854724</v>
      </c>
      <c r="I150" s="1">
        <f t="shared" ca="1" si="19"/>
        <v>0.25205846468519211</v>
      </c>
      <c r="J150" s="1">
        <f t="shared" ca="1" si="19"/>
        <v>0.33455338145379498</v>
      </c>
      <c r="K150" s="1">
        <f t="shared" ca="1" si="19"/>
        <v>0.464025810249033</v>
      </c>
      <c r="L150" s="1">
        <f t="shared" ca="1" si="19"/>
        <v>0.43198652519514696</v>
      </c>
      <c r="M150" s="1">
        <f t="shared" ca="1" si="19"/>
        <v>0.42519927293306381</v>
      </c>
      <c r="N150" s="1">
        <f t="shared" ca="1" si="19"/>
        <v>0.45609974174625584</v>
      </c>
      <c r="O150" s="1">
        <f t="shared" ca="1" si="19"/>
        <v>0.62019528362555243</v>
      </c>
      <c r="P150" s="1">
        <f t="shared" ca="1" si="19"/>
        <v>0.6472676625473589</v>
      </c>
      <c r="Q150" s="1">
        <f t="shared" ca="1" si="19"/>
        <v>0.6774469258968514</v>
      </c>
      <c r="R150" s="1">
        <f t="shared" ca="1" si="19"/>
        <v>0.67890586457154678</v>
      </c>
      <c r="S150" s="1">
        <f t="shared" ca="1" si="19"/>
        <v>0.64269044854374224</v>
      </c>
      <c r="T150" s="1">
        <f t="shared" ca="1" si="19"/>
        <v>0.44872663757961817</v>
      </c>
      <c r="U150" s="1">
        <f t="shared" ca="1" si="18"/>
        <v>0.23204165496941123</v>
      </c>
      <c r="V150" s="1">
        <f t="shared" ca="1" si="15"/>
        <v>0.19849850406595454</v>
      </c>
      <c r="W150" s="1">
        <f t="shared" ca="1" si="16"/>
        <v>0.22557891846841663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-1.6600976561202702E-2</v>
      </c>
      <c r="E151" s="1">
        <f t="shared" ca="1" si="13"/>
        <v>9.103024369058213E-2</v>
      </c>
      <c r="F151" s="1">
        <f t="shared" ca="1" si="19"/>
        <v>0.143251161484164</v>
      </c>
      <c r="G151" s="1">
        <f t="shared" ca="1" si="19"/>
        <v>6.0893133033994074E-2</v>
      </c>
      <c r="H151" s="1">
        <f t="shared" ca="1" si="19"/>
        <v>3.7603079413322414E-3</v>
      </c>
      <c r="I151" s="1">
        <f t="shared" ca="1" si="19"/>
        <v>-2.3092578908888599E-2</v>
      </c>
      <c r="J151" s="1">
        <f t="shared" ca="1" si="19"/>
        <v>-3.1123030368883076E-2</v>
      </c>
      <c r="K151" s="1">
        <f t="shared" ca="1" si="19"/>
        <v>-7.3483022346838137E-2</v>
      </c>
      <c r="L151" s="1">
        <f t="shared" ca="1" si="19"/>
        <v>-7.6749187325901275E-2</v>
      </c>
      <c r="M151" s="1">
        <f t="shared" ca="1" si="19"/>
        <v>-5.4097108479171409E-2</v>
      </c>
      <c r="N151" s="1">
        <f t="shared" ca="1" si="19"/>
        <v>3.4378984044888816E-4</v>
      </c>
      <c r="O151" s="1">
        <f t="shared" ca="1" si="19"/>
        <v>0.13196300403589958</v>
      </c>
      <c r="P151" s="1">
        <f t="shared" ca="1" si="19"/>
        <v>0.31481767331690541</v>
      </c>
      <c r="Q151" s="1">
        <f t="shared" ca="1" si="19"/>
        <v>0.41129419280670804</v>
      </c>
      <c r="R151" s="1">
        <f t="shared" ca="1" si="19"/>
        <v>0.36180396023516165</v>
      </c>
      <c r="S151" s="1">
        <f t="shared" ca="1" si="19"/>
        <v>0.26135969248047697</v>
      </c>
      <c r="T151" s="1">
        <f t="shared" ca="1" si="19"/>
        <v>0.1595036410226052</v>
      </c>
      <c r="U151" s="1">
        <f t="shared" ca="1" si="18"/>
        <v>9.3766754712776373E-2</v>
      </c>
      <c r="V151" s="1">
        <f t="shared" ca="1" si="15"/>
        <v>9.8361933524522438E-2</v>
      </c>
      <c r="W151" s="1">
        <f t="shared" ca="1" si="16"/>
        <v>0.14293171288700024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-2.379869469866629E-2</v>
      </c>
      <c r="E152" s="1">
        <f t="shared" ca="1" si="13"/>
        <v>-1.3973652649037469E-2</v>
      </c>
      <c r="F152" s="1">
        <f t="shared" ca="1" si="19"/>
        <v>1.3250875486778635E-2</v>
      </c>
      <c r="G152" s="1">
        <f t="shared" ca="1" si="19"/>
        <v>7.7310500496579143E-2</v>
      </c>
      <c r="H152" s="1">
        <f t="shared" ca="1" si="19"/>
        <v>0.26371083725856515</v>
      </c>
      <c r="I152" s="1">
        <f t="shared" ca="1" si="19"/>
        <v>0.55686107058495582</v>
      </c>
      <c r="J152" s="1">
        <f t="shared" ca="1" si="19"/>
        <v>0.64008993711660644</v>
      </c>
      <c r="K152" s="1">
        <f t="shared" ca="1" si="19"/>
        <v>0.49152873758670151</v>
      </c>
      <c r="L152" s="1">
        <f t="shared" ca="1" si="19"/>
        <v>0.33511915298729905</v>
      </c>
      <c r="M152" s="1">
        <f t="shared" ca="1" si="19"/>
        <v>0.16276231399231172</v>
      </c>
      <c r="N152" s="1">
        <f t="shared" ca="1" si="19"/>
        <v>0.19672494458038378</v>
      </c>
      <c r="O152" s="1">
        <f t="shared" ca="1" si="19"/>
        <v>0.39725066712925805</v>
      </c>
      <c r="P152" s="1">
        <f t="shared" ca="1" si="19"/>
        <v>0.61904447092728332</v>
      </c>
      <c r="Q152" s="1">
        <f t="shared" ca="1" si="19"/>
        <v>0.60557148605366273</v>
      </c>
      <c r="R152" s="1">
        <f t="shared" ca="1" si="19"/>
        <v>0.51902427668802886</v>
      </c>
      <c r="S152" s="1">
        <f t="shared" ca="1" si="19"/>
        <v>0.63925485631193379</v>
      </c>
      <c r="T152" s="1">
        <f t="shared" ca="1" si="19"/>
        <v>0.61165743418750373</v>
      </c>
      <c r="U152" s="1">
        <f t="shared" ca="1" si="18"/>
        <v>0.33017554716268288</v>
      </c>
      <c r="V152" s="1">
        <f t="shared" ca="1" si="15"/>
        <v>7.9087564728091142E-2</v>
      </c>
      <c r="W152" s="1">
        <f t="shared" ca="1" si="16"/>
        <v>-1.1983445412566974E-2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0.16116381180856762</v>
      </c>
      <c r="E153" s="1">
        <f t="shared" ca="1" si="13"/>
        <v>0.20743853219094996</v>
      </c>
      <c r="F153" s="1">
        <f t="shared" ca="1" si="19"/>
        <v>0.24132603894258448</v>
      </c>
      <c r="G153" s="1">
        <f t="shared" ca="1" si="19"/>
        <v>0.21874648239491287</v>
      </c>
      <c r="H153" s="1">
        <f t="shared" ca="1" si="19"/>
        <v>0.28868002836119044</v>
      </c>
      <c r="I153" s="1">
        <f t="shared" ca="1" si="19"/>
        <v>0.38274542097819075</v>
      </c>
      <c r="J153" s="1">
        <f t="shared" ca="1" si="19"/>
        <v>0.32168735117361036</v>
      </c>
      <c r="K153" s="1">
        <f t="shared" ca="1" si="19"/>
        <v>0.34337293347143027</v>
      </c>
      <c r="L153" s="1">
        <f t="shared" ca="1" si="19"/>
        <v>0.40778067282068842</v>
      </c>
      <c r="M153" s="1">
        <f t="shared" ca="1" si="19"/>
        <v>0.26876155602770091</v>
      </c>
      <c r="N153" s="1">
        <f t="shared" ca="1" si="19"/>
        <v>0.1639260762287082</v>
      </c>
      <c r="O153" s="1">
        <f t="shared" ca="1" si="19"/>
        <v>0.21420682504930505</v>
      </c>
      <c r="P153" s="1">
        <f t="shared" ca="1" si="19"/>
        <v>0.26599467661874576</v>
      </c>
      <c r="Q153" s="1">
        <f t="shared" ca="1" si="19"/>
        <v>0.27917423824132015</v>
      </c>
      <c r="R153" s="1">
        <f t="shared" ca="1" si="19"/>
        <v>0.33647989306346565</v>
      </c>
      <c r="S153" s="1">
        <f t="shared" ca="1" si="19"/>
        <v>0.46360877855624649</v>
      </c>
      <c r="T153" s="1">
        <f t="shared" ca="1" si="19"/>
        <v>0.49092392385834316</v>
      </c>
      <c r="U153" s="1">
        <f t="shared" ca="1" si="18"/>
        <v>0.31024108362306191</v>
      </c>
      <c r="V153" s="1">
        <f t="shared" ca="1" si="15"/>
        <v>0.17870986730464394</v>
      </c>
      <c r="W153" s="1">
        <f t="shared" ca="1" si="16"/>
        <v>0.12077009254234186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1.6591915634474073E-2</v>
      </c>
      <c r="E154" s="1">
        <f t="shared" ca="1" si="13"/>
        <v>5.2407876754326267E-2</v>
      </c>
      <c r="F154" s="1">
        <f t="shared" ca="1" si="19"/>
        <v>8.4040201186664318E-2</v>
      </c>
      <c r="G154" s="1">
        <f t="shared" ca="1" si="19"/>
        <v>0.18668841547404441</v>
      </c>
      <c r="H154" s="1">
        <f t="shared" ca="1" si="19"/>
        <v>0.41434674841628077</v>
      </c>
      <c r="I154" s="1">
        <f t="shared" ca="1" si="19"/>
        <v>0.56356643997017064</v>
      </c>
      <c r="J154" s="1">
        <f t="shared" ca="1" si="19"/>
        <v>0.52173465075892378</v>
      </c>
      <c r="K154" s="1">
        <f t="shared" ca="1" si="19"/>
        <v>0.62909928643101287</v>
      </c>
      <c r="L154" s="1">
        <f t="shared" ca="1" si="19"/>
        <v>0.66831875826984311</v>
      </c>
      <c r="M154" s="1">
        <f t="shared" ca="1" si="19"/>
        <v>0.56377479650316764</v>
      </c>
      <c r="N154" s="1">
        <f t="shared" ca="1" si="19"/>
        <v>0.40684571288793103</v>
      </c>
      <c r="O154" s="1">
        <f t="shared" ca="1" si="19"/>
        <v>0.41735768429419107</v>
      </c>
      <c r="P154" s="1">
        <f t="shared" ca="1" si="19"/>
        <v>0.33500043965635706</v>
      </c>
      <c r="Q154" s="1">
        <f t="shared" ca="1" si="19"/>
        <v>0.29210627308039794</v>
      </c>
      <c r="R154" s="1">
        <f t="shared" ca="1" si="19"/>
        <v>0.36538793690127042</v>
      </c>
      <c r="S154" s="1">
        <f t="shared" ca="1" si="19"/>
        <v>0.48638731116067691</v>
      </c>
      <c r="T154" s="1">
        <f t="shared" ca="1" si="19"/>
        <v>0.52412182251344286</v>
      </c>
      <c r="U154" s="1">
        <f t="shared" ca="1" si="18"/>
        <v>0.3979711583520863</v>
      </c>
      <c r="V154" s="1">
        <f t="shared" ca="1" si="15"/>
        <v>0.37281382783377787</v>
      </c>
      <c r="W154" s="1">
        <f t="shared" ca="1" si="16"/>
        <v>0.34757099861597329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6.3392996849220312E-2</v>
      </c>
      <c r="E155" s="1">
        <f t="shared" ca="1" si="13"/>
        <v>7.1487227471934894E-2</v>
      </c>
      <c r="F155" s="1">
        <f t="shared" ca="1" si="19"/>
        <v>5.215385860950239E-2</v>
      </c>
      <c r="G155" s="1">
        <f t="shared" ca="1" si="19"/>
        <v>6.5574692604457641E-2</v>
      </c>
      <c r="H155" s="1">
        <f t="shared" ca="1" si="19"/>
        <v>0.24152741887316936</v>
      </c>
      <c r="I155" s="1">
        <f t="shared" ca="1" si="19"/>
        <v>0.57442625609095377</v>
      </c>
      <c r="J155" s="1">
        <f t="shared" ca="1" si="19"/>
        <v>0.78442807600769804</v>
      </c>
      <c r="K155" s="1">
        <f t="shared" ca="1" si="19"/>
        <v>0.67307281253085127</v>
      </c>
      <c r="L155" s="1">
        <f t="shared" ca="1" si="19"/>
        <v>0.37054743871900531</v>
      </c>
      <c r="M155" s="1">
        <f t="shared" ca="1" si="19"/>
        <v>0.18741166876226223</v>
      </c>
      <c r="N155" s="1">
        <f t="shared" ca="1" si="19"/>
        <v>0.14409171750470262</v>
      </c>
      <c r="O155" s="1">
        <f t="shared" ca="1" si="19"/>
        <v>0.15594696617171724</v>
      </c>
      <c r="P155" s="1">
        <f t="shared" ca="1" si="19"/>
        <v>9.9446361814077747E-2</v>
      </c>
      <c r="Q155" s="1">
        <f t="shared" ca="1" si="19"/>
        <v>6.1987206423888552E-2</v>
      </c>
      <c r="R155" s="1">
        <f t="shared" ca="1" si="19"/>
        <v>0.17914357742165779</v>
      </c>
      <c r="S155" s="1">
        <f t="shared" ca="1" si="19"/>
        <v>0.28958904332601276</v>
      </c>
      <c r="T155" s="1">
        <f t="shared" ca="1" si="19"/>
        <v>0.18590858181515638</v>
      </c>
      <c r="U155" s="1">
        <f t="shared" ca="1" si="18"/>
        <v>1.8949431053882769E-2</v>
      </c>
      <c r="V155" s="1">
        <f t="shared" ca="1" si="15"/>
        <v>-9.9639409892052666E-2</v>
      </c>
      <c r="W155" s="1">
        <f t="shared" ca="1" si="16"/>
        <v>-0.13540888532759146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0.13692262155261917</v>
      </c>
      <c r="E156" s="1">
        <f t="shared" ca="1" si="13"/>
        <v>0.24987077343658615</v>
      </c>
      <c r="F156" s="1">
        <f t="shared" ca="1" si="19"/>
        <v>0.30632952130135471</v>
      </c>
      <c r="G156" s="1">
        <f t="shared" ca="1" si="19"/>
        <v>0.21535651420374924</v>
      </c>
      <c r="H156" s="1">
        <f t="shared" ca="1" si="19"/>
        <v>0.30002927514594452</v>
      </c>
      <c r="I156" s="1">
        <f t="shared" ca="1" si="19"/>
        <v>0.56881899473100295</v>
      </c>
      <c r="J156" s="1">
        <f t="shared" ca="1" si="19"/>
        <v>0.67196233921285642</v>
      </c>
      <c r="K156" s="1">
        <f t="shared" ca="1" si="19"/>
        <v>0.62512922191436859</v>
      </c>
      <c r="L156" s="1">
        <f t="shared" ca="1" si="19"/>
        <v>0.36408470644605206</v>
      </c>
      <c r="M156" s="1">
        <f t="shared" ca="1" si="19"/>
        <v>0.24118325121582998</v>
      </c>
      <c r="N156" s="1">
        <f t="shared" ca="1" si="19"/>
        <v>0.3323951047633581</v>
      </c>
      <c r="O156" s="1">
        <f t="shared" ca="1" si="19"/>
        <v>0.47223332164035597</v>
      </c>
      <c r="P156" s="1">
        <f t="shared" ca="1" si="19"/>
        <v>0.42012563602108877</v>
      </c>
      <c r="Q156" s="1">
        <f t="shared" ca="1" si="19"/>
        <v>0.3817651064109685</v>
      </c>
      <c r="R156" s="1">
        <f t="shared" ca="1" si="19"/>
        <v>0.39388539329881178</v>
      </c>
      <c r="S156" s="1">
        <f t="shared" ca="1" si="19"/>
        <v>0.49368102627968219</v>
      </c>
      <c r="T156" s="1">
        <f t="shared" ca="1" si="19"/>
        <v>0.54664280658599629</v>
      </c>
      <c r="U156" s="1">
        <f t="shared" ca="1" si="18"/>
        <v>0.43270221739166165</v>
      </c>
      <c r="V156" s="1">
        <f t="shared" ca="1" si="15"/>
        <v>0.3918653258613321</v>
      </c>
      <c r="W156" s="1">
        <f t="shared" ca="1" si="16"/>
        <v>0.31927648086290167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9.9542708852284362E-2</v>
      </c>
      <c r="E157" s="1">
        <f t="shared" ca="1" si="13"/>
        <v>7.9483484175610838E-2</v>
      </c>
      <c r="F157" s="1">
        <f t="shared" ca="1" si="19"/>
        <v>7.2344174574692263E-2</v>
      </c>
      <c r="G157" s="1">
        <f t="shared" ca="1" si="19"/>
        <v>0.19168575229060114</v>
      </c>
      <c r="H157" s="1">
        <f t="shared" ca="1" si="19"/>
        <v>0.47659810919157286</v>
      </c>
      <c r="I157" s="1">
        <f t="shared" ca="1" si="19"/>
        <v>0.69247348812145015</v>
      </c>
      <c r="J157" s="1">
        <f t="shared" ca="1" si="19"/>
        <v>0.78177180549428305</v>
      </c>
      <c r="K157" s="1">
        <f t="shared" ca="1" si="19"/>
        <v>0.91928074132292392</v>
      </c>
      <c r="L157" s="1">
        <f t="shared" ca="1" si="19"/>
        <v>0.96849561893511638</v>
      </c>
      <c r="M157" s="1">
        <f t="shared" ca="1" si="19"/>
        <v>0.79447381236967496</v>
      </c>
      <c r="N157" s="1">
        <f t="shared" ca="1" si="19"/>
        <v>0.56754833532800619</v>
      </c>
      <c r="O157" s="1">
        <f t="shared" ca="1" si="19"/>
        <v>0.67685530688983131</v>
      </c>
      <c r="P157" s="1">
        <f t="shared" ca="1" si="19"/>
        <v>0.7948824651918196</v>
      </c>
      <c r="Q157" s="1">
        <f t="shared" ca="1" si="19"/>
        <v>0.70262254997719098</v>
      </c>
      <c r="R157" s="1">
        <f t="shared" ca="1" si="19"/>
        <v>0.60501972173097296</v>
      </c>
      <c r="S157" s="1">
        <f t="shared" ca="1" si="19"/>
        <v>0.68667754345838128</v>
      </c>
      <c r="T157" s="1">
        <f t="shared" ca="1" si="19"/>
        <v>0.67490441166517201</v>
      </c>
      <c r="U157" s="1">
        <f t="shared" ca="1" si="18"/>
        <v>0.53965921521317251</v>
      </c>
      <c r="V157" s="1">
        <f t="shared" ca="1" si="15"/>
        <v>0.53735391579039549</v>
      </c>
      <c r="W157" s="1">
        <f t="shared" ca="1" si="16"/>
        <v>0.50741250090064105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3.5269246684366554E-2</v>
      </c>
      <c r="E158" s="1">
        <f t="shared" ca="1" si="13"/>
        <v>0.10411093645897233</v>
      </c>
      <c r="F158" s="1">
        <f t="shared" ca="1" si="19"/>
        <v>0.1472353981253931</v>
      </c>
      <c r="G158" s="1">
        <f t="shared" ca="1" si="19"/>
        <v>0.19580399774890261</v>
      </c>
      <c r="H158" s="1">
        <f t="shared" ca="1" si="19"/>
        <v>0.37263747077135873</v>
      </c>
      <c r="I158" s="1">
        <f t="shared" ca="1" si="19"/>
        <v>0.52163007899297553</v>
      </c>
      <c r="J158" s="1">
        <f t="shared" ca="1" si="19"/>
        <v>0.69126916710444541</v>
      </c>
      <c r="K158" s="1">
        <f t="shared" ca="1" si="19"/>
        <v>0.83623491421059859</v>
      </c>
      <c r="L158" s="1">
        <f ca="1">(L108+0.6*(M108+K108)+0.15*(J108+N108))/(1+2*0.6+2*0.15)</f>
        <v>0.72571544885395423</v>
      </c>
      <c r="M158" s="1">
        <f t="shared" ca="1" si="19"/>
        <v>0.42568003971829571</v>
      </c>
      <c r="N158" s="1">
        <f t="shared" ca="1" si="19"/>
        <v>0.35509616691471335</v>
      </c>
      <c r="O158" s="1">
        <f t="shared" ca="1" si="19"/>
        <v>0.49088718311618218</v>
      </c>
      <c r="P158" s="1">
        <f t="shared" ca="1" si="19"/>
        <v>0.46988418124034659</v>
      </c>
      <c r="Q158" s="1">
        <f t="shared" ca="1" si="19"/>
        <v>0.3976986267403203</v>
      </c>
      <c r="R158" s="1">
        <f t="shared" ca="1" si="19"/>
        <v>0.41901131647799711</v>
      </c>
      <c r="S158" s="1">
        <f t="shared" ca="1" si="19"/>
        <v>0.46664078927146735</v>
      </c>
      <c r="T158" s="1">
        <f t="shared" ca="1" si="19"/>
        <v>0.31652789428692174</v>
      </c>
      <c r="U158" s="1">
        <f t="shared" ca="1" si="18"/>
        <v>0.15427953288860838</v>
      </c>
      <c r="V158" s="1">
        <f t="shared" ca="1" si="15"/>
        <v>0.14945880809364953</v>
      </c>
      <c r="W158" s="1">
        <f ca="1">(W108+0.6*(V108)+0.15*U108)/(1+0.6+0.15)</f>
        <v>0.18397391360467991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2.248254341086835E-2</v>
      </c>
      <c r="E160" s="3">
        <f t="shared" ref="E160:W160" ca="1" si="20">AVERAGE(E111:E134)</f>
        <v>6.2825640481513109E-2</v>
      </c>
      <c r="F160" s="3">
        <f t="shared" ca="1" si="20"/>
        <v>9.746575331931924E-2</v>
      </c>
      <c r="G160" s="3">
        <f t="shared" ca="1" si="20"/>
        <v>8.1465244583293156E-2</v>
      </c>
      <c r="H160" s="3">
        <f t="shared" ca="1" si="20"/>
        <v>7.0987649354420354E-2</v>
      </c>
      <c r="I160" s="3">
        <f t="shared" ca="1" si="20"/>
        <v>7.0890492934671132E-2</v>
      </c>
      <c r="J160" s="3">
        <f t="shared" ca="1" si="20"/>
        <v>7.6209822245599038E-2</v>
      </c>
      <c r="K160" s="3">
        <f t="shared" ca="1" si="20"/>
        <v>9.631286883916608E-2</v>
      </c>
      <c r="L160" s="3">
        <f t="shared" ca="1" si="20"/>
        <v>0.12725858213582039</v>
      </c>
      <c r="M160" s="3">
        <f t="shared" ca="1" si="20"/>
        <v>9.3171584969023835E-2</v>
      </c>
      <c r="N160" s="3">
        <f t="shared" ca="1" si="20"/>
        <v>4.1882233050671229E-2</v>
      </c>
      <c r="O160" s="3">
        <f t="shared" ca="1" si="20"/>
        <v>2.1237085004398248E-2</v>
      </c>
      <c r="P160" s="3">
        <f t="shared" ca="1" si="20"/>
        <v>3.6568755963734829E-2</v>
      </c>
      <c r="Q160" s="3">
        <f t="shared" ca="1" si="20"/>
        <v>0.13838913296558689</v>
      </c>
      <c r="R160" s="3">
        <f t="shared" ca="1" si="20"/>
        <v>0.35471192316828026</v>
      </c>
      <c r="S160" s="3">
        <f t="shared" ca="1" si="20"/>
        <v>0.47054655951960295</v>
      </c>
      <c r="T160" s="3">
        <f t="shared" ca="1" si="20"/>
        <v>0.27936438647369138</v>
      </c>
      <c r="U160" s="3">
        <f t="shared" ca="1" si="20"/>
        <v>8.507429373366053E-2</v>
      </c>
      <c r="V160" s="3">
        <f t="shared" ca="1" si="20"/>
        <v>2.6834462972764112E-2</v>
      </c>
      <c r="W160" s="3">
        <f t="shared" ca="1" si="20"/>
        <v>4.6161340773194059E-2</v>
      </c>
    </row>
    <row r="161" spans="2:23">
      <c r="C161" s="1" t="s">
        <v>198</v>
      </c>
      <c r="D161" s="10">
        <f ca="1">AVERAGE(D135:D158)</f>
        <v>3.6027788214840421E-2</v>
      </c>
      <c r="E161" s="3">
        <f t="shared" ref="E161:W161" ca="1" si="21">AVERAGE(E135:E158)</f>
        <v>7.842865090891625E-2</v>
      </c>
      <c r="F161" s="3">
        <f t="shared" ca="1" si="21"/>
        <v>0.11536196478437022</v>
      </c>
      <c r="G161" s="3">
        <f t="shared" ca="1" si="21"/>
        <v>0.14797438277484187</v>
      </c>
      <c r="H161" s="3">
        <f t="shared" ca="1" si="21"/>
        <v>0.27043477682938277</v>
      </c>
      <c r="I161" s="3">
        <f t="shared" ca="1" si="21"/>
        <v>0.40209978047684763</v>
      </c>
      <c r="J161" s="3">
        <f t="shared" ca="1" si="21"/>
        <v>0.43667740679048944</v>
      </c>
      <c r="K161" s="3">
        <f t="shared" ca="1" si="21"/>
        <v>0.43066053985056368</v>
      </c>
      <c r="L161" s="3">
        <f t="shared" ca="1" si="21"/>
        <v>0.41102817235774874</v>
      </c>
      <c r="M161" s="3">
        <f t="shared" ca="1" si="21"/>
        <v>0.35566041603254678</v>
      </c>
      <c r="N161" s="3">
        <f t="shared" ca="1" si="21"/>
        <v>0.30866848433318406</v>
      </c>
      <c r="O161" s="3">
        <f t="shared" ca="1" si="21"/>
        <v>0.36529175759391497</v>
      </c>
      <c r="P161" s="3">
        <f t="shared" ca="1" si="21"/>
        <v>0.38636713134035522</v>
      </c>
      <c r="Q161" s="3">
        <f t="shared" ca="1" si="21"/>
        <v>0.3671161912039313</v>
      </c>
      <c r="R161" s="3">
        <f t="shared" ca="1" si="21"/>
        <v>0.34056849333352451</v>
      </c>
      <c r="S161" s="3">
        <f t="shared" ca="1" si="21"/>
        <v>0.3764761545365391</v>
      </c>
      <c r="T161" s="3">
        <f t="shared" ca="1" si="21"/>
        <v>0.32792218776438281</v>
      </c>
      <c r="U161" s="3">
        <f t="shared" ca="1" si="21"/>
        <v>0.20358701119442921</v>
      </c>
      <c r="V161" s="3">
        <f t="shared" ca="1" si="21"/>
        <v>0.16049160676240767</v>
      </c>
      <c r="W161" s="3">
        <f t="shared" ca="1" si="21"/>
        <v>0.17149339211465423</v>
      </c>
    </row>
    <row r="162" spans="2:23">
      <c r="C162" s="1" t="s">
        <v>16</v>
      </c>
      <c r="D162" s="3">
        <f ca="1">IF(D165&gt;0,TINV(TTEST(D111:D134,D135:D158,2,2),46),-TINV(TTEST(D111:D134,D135:D158,2,2),46))</f>
        <v>-0.66494031837619594</v>
      </c>
      <c r="E162" s="3">
        <f t="shared" ref="E162:V162" ca="1" si="22">IF(E165&gt;0,TINV(TTEST(E111:E134,E135:E158,2,2),46),-TINV(TTEST(E111:E134,E135:E158,2,2),46))</f>
        <v>-0.78418408659126704</v>
      </c>
      <c r="F162" s="3">
        <f t="shared" ca="1" si="22"/>
        <v>-0.72612013462215286</v>
      </c>
      <c r="G162" s="3">
        <f t="shared" ca="1" si="22"/>
        <v>-2.8420639228740026</v>
      </c>
      <c r="H162" s="3">
        <f t="shared" ca="1" si="22"/>
        <v>-5.179571368140234</v>
      </c>
      <c r="I162" s="3">
        <f t="shared" ca="1" si="22"/>
        <v>-5.8185110527982378</v>
      </c>
      <c r="J162" s="3">
        <f t="shared" ca="1" si="22"/>
        <v>-5.6043241482300701</v>
      </c>
      <c r="K162" s="3">
        <f t="shared" ca="1" si="22"/>
        <v>-5.4118076875738073</v>
      </c>
      <c r="L162" s="3">
        <f t="shared" ca="1" si="22"/>
        <v>-4.7971625674886855</v>
      </c>
      <c r="M162" s="3">
        <f t="shared" ca="1" si="22"/>
        <v>-5.1858200078581689</v>
      </c>
      <c r="N162" s="3">
        <f t="shared" ca="1" si="22"/>
        <v>-6.9201247113927842</v>
      </c>
      <c r="O162" s="3">
        <f t="shared" ca="1" si="22"/>
        <v>-7.8812623990005299</v>
      </c>
      <c r="P162" s="3">
        <f t="shared" ca="1" si="22"/>
        <v>-7.9166503252259872</v>
      </c>
      <c r="Q162" s="3">
        <f t="shared" ca="1" si="22"/>
        <v>-5.8983074219164742</v>
      </c>
      <c r="R162" s="3">
        <f t="shared" ca="1" si="22"/>
        <v>0.45572493090233479</v>
      </c>
      <c r="S162" s="3">
        <f t="shared" ca="1" si="22"/>
        <v>2.6229656684240608</v>
      </c>
      <c r="T162" s="3">
        <f t="shared" ca="1" si="22"/>
        <v>-1.2600382947400042</v>
      </c>
      <c r="U162" s="3">
        <f t="shared" ca="1" si="22"/>
        <v>-3.6998098249715747</v>
      </c>
      <c r="V162" s="3">
        <f t="shared" ca="1" si="22"/>
        <v>-3.6257795363851768</v>
      </c>
      <c r="W162" s="3">
        <f ca="1">IF(W165&gt;0,TINV(TTEST(W111:W134,W135:W158,2,2),46),-TINV(TTEST(W111:W134,W135:W158,2,2),46))</f>
        <v>-3.0739992929063131</v>
      </c>
    </row>
    <row r="163" spans="2:23">
      <c r="B163" s="1" t="s">
        <v>199</v>
      </c>
      <c r="C163" s="1" t="s">
        <v>0</v>
      </c>
      <c r="D163" s="3">
        <f ca="1">STDEV(D111:D134)/SQRT(COUNT(D111:D134))</f>
        <v>1.461451597965939E-2</v>
      </c>
      <c r="E163" s="3">
        <f t="shared" ref="E163:W163" ca="1" si="23">STDEV(E111:E134)/SQRT(COUNT(E111:E134))</f>
        <v>1.2635740497466113E-2</v>
      </c>
      <c r="F163" s="3">
        <f t="shared" ca="1" si="23"/>
        <v>1.508727531111796E-2</v>
      </c>
      <c r="G163" s="3">
        <f t="shared" ca="1" si="23"/>
        <v>1.3385019540260284E-2</v>
      </c>
      <c r="H163" s="3">
        <f t="shared" ca="1" si="23"/>
        <v>1.2266730368407894E-2</v>
      </c>
      <c r="I163" s="3">
        <f t="shared" ca="1" si="23"/>
        <v>1.5776238627310132E-2</v>
      </c>
      <c r="J163" s="3">
        <f t="shared" ca="1" si="23"/>
        <v>1.7926797712582744E-2</v>
      </c>
      <c r="K163" s="3">
        <f t="shared" ca="1" si="23"/>
        <v>2.0288541969063392E-2</v>
      </c>
      <c r="L163" s="3">
        <f t="shared" ca="1" si="23"/>
        <v>2.7428092643892111E-2</v>
      </c>
      <c r="M163" s="3">
        <f t="shared" ca="1" si="23"/>
        <v>2.0056957952360989E-2</v>
      </c>
      <c r="N163" s="3">
        <f t="shared" ca="1" si="23"/>
        <v>1.255262769148186E-2</v>
      </c>
      <c r="O163" s="3">
        <f t="shared" ca="1" si="23"/>
        <v>1.1706389733657193E-2</v>
      </c>
      <c r="P163" s="3">
        <f t="shared" ca="1" si="23"/>
        <v>1.1097706429908817E-2</v>
      </c>
      <c r="Q163" s="3">
        <f t="shared" ca="1" si="23"/>
        <v>1.1710206803895593E-2</v>
      </c>
      <c r="R163" s="3">
        <f t="shared" ca="1" si="23"/>
        <v>1.699347483177269E-2</v>
      </c>
      <c r="S163" s="3">
        <f t="shared" ca="1" si="23"/>
        <v>1.6869811117847956E-2</v>
      </c>
      <c r="T163" s="3">
        <f t="shared" ca="1" si="23"/>
        <v>1.5085942165273852E-2</v>
      </c>
      <c r="U163" s="3">
        <f t="shared" ca="1" si="23"/>
        <v>1.2321524609493428E-2</v>
      </c>
      <c r="V163" s="3">
        <f t="shared" ca="1" si="23"/>
        <v>1.2144334737283737E-2</v>
      </c>
      <c r="W163" s="3">
        <f t="shared" ca="1" si="23"/>
        <v>1.6118919394041503E-2</v>
      </c>
    </row>
    <row r="164" spans="2:23">
      <c r="C164" s="1" t="s">
        <v>198</v>
      </c>
      <c r="D164" s="3">
        <f ca="1">STDEV(D135:D158)/SQRT(COUNT(D135:D158))</f>
        <v>1.4190770767916588E-2</v>
      </c>
      <c r="E164" s="3">
        <f t="shared" ref="E164:W164" ca="1" si="24">STDEV(E135:E158)/SQRT(COUNT(E135:E158))</f>
        <v>1.5369896819409404E-2</v>
      </c>
      <c r="F164" s="3">
        <f t="shared" ca="1" si="24"/>
        <v>1.9488887216578002E-2</v>
      </c>
      <c r="G164" s="3">
        <f t="shared" ca="1" si="24"/>
        <v>1.9195858774627466E-2</v>
      </c>
      <c r="H164" s="3">
        <f t="shared" ca="1" si="24"/>
        <v>3.6500374135749435E-2</v>
      </c>
      <c r="I164" s="3">
        <f t="shared" ca="1" si="24"/>
        <v>5.4693518213753262E-2</v>
      </c>
      <c r="J164" s="3">
        <f t="shared" ca="1" si="24"/>
        <v>6.1770817660057521E-2</v>
      </c>
      <c r="K164" s="3">
        <f t="shared" ca="1" si="24"/>
        <v>5.835481848787881E-2</v>
      </c>
      <c r="L164" s="3">
        <f t="shared" ca="1" si="24"/>
        <v>5.2410418228288798E-2</v>
      </c>
      <c r="M164" s="3">
        <f t="shared" ca="1" si="24"/>
        <v>4.6473256747110114E-2</v>
      </c>
      <c r="N164" s="3">
        <f t="shared" ca="1" si="24"/>
        <v>3.6451421196817956E-2</v>
      </c>
      <c r="O164" s="3">
        <f t="shared" ca="1" si="24"/>
        <v>4.2055904567490657E-2</v>
      </c>
      <c r="P164" s="3">
        <f t="shared" ca="1" si="24"/>
        <v>4.2768777364692472E-2</v>
      </c>
      <c r="Q164" s="3">
        <f t="shared" ca="1" si="24"/>
        <v>3.6968055416804438E-2</v>
      </c>
      <c r="R164" s="3">
        <f t="shared" ca="1" si="24"/>
        <v>2.5969095818650634E-2</v>
      </c>
      <c r="S164" s="3">
        <f t="shared" ca="1" si="24"/>
        <v>3.1648790335809626E-2</v>
      </c>
      <c r="T164" s="3">
        <f t="shared" ca="1" si="24"/>
        <v>3.5461200003360283E-2</v>
      </c>
      <c r="U164" s="3">
        <f t="shared" ca="1" si="24"/>
        <v>2.9567484503983159E-2</v>
      </c>
      <c r="V164" s="3">
        <f t="shared" ca="1" si="24"/>
        <v>3.4805122733817702E-2</v>
      </c>
      <c r="W164" s="3">
        <f t="shared" ca="1" si="24"/>
        <v>3.7450081787892719E-2</v>
      </c>
    </row>
    <row r="165" spans="2:23">
      <c r="C165" s="1" t="s">
        <v>110</v>
      </c>
      <c r="D165" s="2">
        <f ca="1">D160-D161</f>
        <v>-1.3545244803972071E-2</v>
      </c>
      <c r="E165" s="2">
        <f t="shared" ref="E165:W165" ca="1" si="25">E160-E161</f>
        <v>-1.5603010427403141E-2</v>
      </c>
      <c r="F165" s="2">
        <f t="shared" ca="1" si="25"/>
        <v>-1.7896211465050979E-2</v>
      </c>
      <c r="G165" s="2">
        <f t="shared" ca="1" si="25"/>
        <v>-6.6509138191548717E-2</v>
      </c>
      <c r="H165" s="2">
        <f t="shared" ca="1" si="25"/>
        <v>-0.1994471274749624</v>
      </c>
      <c r="I165" s="2">
        <f t="shared" ca="1" si="25"/>
        <v>-0.33120928754217649</v>
      </c>
      <c r="J165" s="2">
        <f t="shared" ca="1" si="25"/>
        <v>-0.36046758454489042</v>
      </c>
      <c r="K165" s="2">
        <f t="shared" ca="1" si="25"/>
        <v>-0.33434767101139762</v>
      </c>
      <c r="L165" s="2">
        <f t="shared" ca="1" si="25"/>
        <v>-0.28376959022192838</v>
      </c>
      <c r="M165" s="2">
        <f t="shared" ca="1" si="25"/>
        <v>-0.26248883106352294</v>
      </c>
      <c r="N165" s="2">
        <f t="shared" ca="1" si="25"/>
        <v>-0.26678625128251282</v>
      </c>
      <c r="O165" s="2">
        <f t="shared" ca="1" si="25"/>
        <v>-0.34405467258951672</v>
      </c>
      <c r="P165" s="2">
        <f t="shared" ca="1" si="25"/>
        <v>-0.3497983753766204</v>
      </c>
      <c r="Q165" s="2">
        <f t="shared" ca="1" si="25"/>
        <v>-0.22872705823834441</v>
      </c>
      <c r="R165" s="2">
        <f t="shared" ca="1" si="25"/>
        <v>1.414342983475575E-2</v>
      </c>
      <c r="S165" s="2">
        <f t="shared" ca="1" si="25"/>
        <v>9.4070404983063849E-2</v>
      </c>
      <c r="T165" s="2">
        <f t="shared" ca="1" si="25"/>
        <v>-4.8557801290691427E-2</v>
      </c>
      <c r="U165" s="2">
        <f t="shared" ca="1" si="25"/>
        <v>-0.11851271746076868</v>
      </c>
      <c r="V165" s="2">
        <f t="shared" ca="1" si="25"/>
        <v>-0.13365714378964355</v>
      </c>
      <c r="W165" s="2">
        <f t="shared" ca="1" si="25"/>
        <v>-0.12533205134146017</v>
      </c>
    </row>
    <row r="167" spans="2:23">
      <c r="B167" s="1" t="s">
        <v>200</v>
      </c>
      <c r="D167" s="1">
        <f ca="1">COVAR(D111:D158,$C111:$C158)/VAR($C111:$C158)</f>
        <v>-6.631526101944658E-3</v>
      </c>
      <c r="E167" s="1">
        <f t="shared" ref="E167:W167" ca="1" si="26">COVAR(E111:E158,$C111:$C158)/VAR($C111:$C158)</f>
        <v>-7.6389738550827818E-3</v>
      </c>
      <c r="F167" s="1">
        <f t="shared" ca="1" si="26"/>
        <v>-8.7616868630978652E-3</v>
      </c>
      <c r="G167" s="1">
        <f t="shared" ca="1" si="26"/>
        <v>-3.2561765572945732E-2</v>
      </c>
      <c r="H167" s="1">
        <f t="shared" ca="1" si="26"/>
        <v>-9.7645989492950336E-2</v>
      </c>
      <c r="I167" s="1">
        <f t="shared" ca="1" si="26"/>
        <v>-0.16215454702585719</v>
      </c>
      <c r="J167" s="1">
        <f t="shared" ca="1" si="26"/>
        <v>-0.17647892160010256</v>
      </c>
      <c r="K167" s="1">
        <f t="shared" ca="1" si="26"/>
        <v>-0.16369104726599673</v>
      </c>
      <c r="L167" s="1">
        <f t="shared" ca="1" si="26"/>
        <v>-0.13892886187948575</v>
      </c>
      <c r="M167" s="1">
        <f t="shared" ca="1" si="26"/>
        <v>-0.12851015687484982</v>
      </c>
      <c r="N167" s="1">
        <f t="shared" ca="1" si="26"/>
        <v>-0.13061410219039696</v>
      </c>
      <c r="O167" s="1">
        <f t="shared" ca="1" si="26"/>
        <v>-0.1684434334552842</v>
      </c>
      <c r="P167" s="1">
        <f t="shared" ca="1" si="26"/>
        <v>-0.17125545461147043</v>
      </c>
      <c r="Q167" s="1">
        <f t="shared" ca="1" si="26"/>
        <v>-0.11198095559585612</v>
      </c>
      <c r="R167" s="1">
        <f t="shared" ca="1" si="26"/>
        <v>6.9243875232658488E-3</v>
      </c>
      <c r="S167" s="1">
        <f t="shared" ca="1" si="26"/>
        <v>4.6055302439625023E-2</v>
      </c>
      <c r="T167" s="1">
        <f t="shared" ca="1" si="26"/>
        <v>-2.3773090215234296E-2</v>
      </c>
      <c r="U167" s="1">
        <f t="shared" ca="1" si="26"/>
        <v>-5.8021851256834657E-2</v>
      </c>
      <c r="V167" s="1">
        <f t="shared" ca="1" si="26"/>
        <v>-6.543630998034633E-2</v>
      </c>
      <c r="W167" s="1">
        <f t="shared" ca="1" si="26"/>
        <v>-6.1360483469256558E-2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1.9E-2</v>
      </c>
      <c r="E1">
        <v>0.59499999999999997</v>
      </c>
      <c r="F1">
        <v>6.0000000000000001E-3</v>
      </c>
      <c r="G1">
        <v>4.1000000000000002E-2</v>
      </c>
      <c r="H1">
        <v>0.16</v>
      </c>
      <c r="I1">
        <v>0.54500000000000004</v>
      </c>
      <c r="J1">
        <v>0.99299999999999999</v>
      </c>
      <c r="K1">
        <v>1.2E-2</v>
      </c>
      <c r="L1">
        <v>2.5000000000000001E-2</v>
      </c>
      <c r="M1">
        <v>3.0000000000000001E-3</v>
      </c>
      <c r="N1">
        <v>0.42099999999999999</v>
      </c>
      <c r="O1">
        <v>5.0000000000000001E-3</v>
      </c>
      <c r="P1">
        <v>5.8000000000000003E-2</v>
      </c>
      <c r="Q1">
        <v>0.14099999999999999</v>
      </c>
      <c r="R1">
        <v>4.0000000000000001E-3</v>
      </c>
      <c r="S1">
        <v>0.02</v>
      </c>
      <c r="T1">
        <v>6.0000000000000001E-3</v>
      </c>
      <c r="U1">
        <v>0.45700000000000002</v>
      </c>
      <c r="V1">
        <v>8.0000000000000002E-3</v>
      </c>
      <c r="W1">
        <v>1.7999999999999999E-2</v>
      </c>
      <c r="Z1" s="1">
        <f>AVERAGE(D1:M1)</f>
        <v>0.2399</v>
      </c>
      <c r="AA1" s="1">
        <f>AVERAGE(N1:W1)</f>
        <v>0.11380000000000001</v>
      </c>
    </row>
    <row r="2" spans="1:27">
      <c r="A2">
        <v>1</v>
      </c>
      <c r="B2" t="s">
        <v>149</v>
      </c>
      <c r="C2">
        <v>30</v>
      </c>
      <c r="D2">
        <v>1.6E-2</v>
      </c>
      <c r="E2">
        <v>0.52400000000000002</v>
      </c>
      <c r="F2">
        <v>3.0000000000000001E-3</v>
      </c>
      <c r="G2">
        <v>7.0999999999999994E-2</v>
      </c>
      <c r="H2">
        <v>0.109</v>
      </c>
      <c r="I2">
        <v>0.63300000000000001</v>
      </c>
      <c r="J2">
        <v>0.98399999999999999</v>
      </c>
      <c r="K2">
        <v>0.312</v>
      </c>
      <c r="L2">
        <v>1.9E-2</v>
      </c>
      <c r="M2">
        <v>1.7999999999999999E-2</v>
      </c>
      <c r="N2">
        <v>0.746</v>
      </c>
      <c r="O2">
        <v>6.4000000000000001E-2</v>
      </c>
      <c r="P2">
        <v>4.2000000000000003E-2</v>
      </c>
      <c r="Q2">
        <v>0.21199999999999999</v>
      </c>
      <c r="R2">
        <v>5.0000000000000001E-3</v>
      </c>
      <c r="S2">
        <v>1.7000000000000001E-2</v>
      </c>
      <c r="T2">
        <v>2.1999999999999999E-2</v>
      </c>
      <c r="U2">
        <v>0.56200000000000006</v>
      </c>
      <c r="V2">
        <v>0.04</v>
      </c>
      <c r="W2">
        <v>1.6E-2</v>
      </c>
      <c r="Z2" s="1">
        <f t="shared" ref="Z2:Z48" si="0">AVERAGE(D2:M2)</f>
        <v>0.26889999999999997</v>
      </c>
      <c r="AA2" s="1">
        <f t="shared" ref="AA2:AA48" si="1">AVERAGE(N2:W2)</f>
        <v>0.1726</v>
      </c>
    </row>
    <row r="3" spans="1:27">
      <c r="A3">
        <v>2</v>
      </c>
      <c r="B3" t="s">
        <v>150</v>
      </c>
      <c r="C3">
        <v>30</v>
      </c>
      <c r="D3">
        <v>0.02</v>
      </c>
      <c r="E3">
        <v>7.5999999999999998E-2</v>
      </c>
      <c r="F3">
        <v>4.0000000000000001E-3</v>
      </c>
      <c r="G3">
        <v>4.2000000000000003E-2</v>
      </c>
      <c r="H3">
        <v>6.0999999999999999E-2</v>
      </c>
      <c r="I3">
        <v>5.2999999999999999E-2</v>
      </c>
      <c r="J3">
        <v>0.98599999999999999</v>
      </c>
      <c r="K3">
        <v>0.06</v>
      </c>
      <c r="L3">
        <v>0.04</v>
      </c>
      <c r="M3">
        <v>6.0000000000000001E-3</v>
      </c>
      <c r="N3">
        <v>0.63500000000000001</v>
      </c>
      <c r="O3">
        <v>3.0000000000000001E-3</v>
      </c>
      <c r="P3">
        <v>0.01</v>
      </c>
      <c r="Q3">
        <v>0.105</v>
      </c>
      <c r="R3">
        <v>2E-3</v>
      </c>
      <c r="S3">
        <v>2.1000000000000001E-2</v>
      </c>
      <c r="T3">
        <v>1E-3</v>
      </c>
      <c r="U3">
        <v>0.65200000000000002</v>
      </c>
      <c r="V3">
        <v>0.01</v>
      </c>
      <c r="W3">
        <v>1.7999999999999999E-2</v>
      </c>
      <c r="Z3" s="1">
        <f t="shared" si="0"/>
        <v>0.1348</v>
      </c>
      <c r="AA3" s="1">
        <f t="shared" si="1"/>
        <v>0.1457</v>
      </c>
    </row>
    <row r="4" spans="1:27">
      <c r="A4">
        <v>3</v>
      </c>
      <c r="B4" t="s">
        <v>151</v>
      </c>
      <c r="C4">
        <v>30</v>
      </c>
      <c r="D4">
        <v>1.6E-2</v>
      </c>
      <c r="E4">
        <v>0.80800000000000005</v>
      </c>
      <c r="F4">
        <v>5.0000000000000001E-3</v>
      </c>
      <c r="G4">
        <v>0.123</v>
      </c>
      <c r="H4">
        <v>0.14899999999999999</v>
      </c>
      <c r="I4">
        <v>0.56699999999999995</v>
      </c>
      <c r="J4">
        <v>0.99199999999999999</v>
      </c>
      <c r="K4">
        <v>0.23599999999999999</v>
      </c>
      <c r="L4">
        <v>7.8E-2</v>
      </c>
      <c r="M4">
        <v>2.3E-2</v>
      </c>
      <c r="N4">
        <v>0.77</v>
      </c>
      <c r="O4">
        <v>4.0000000000000001E-3</v>
      </c>
      <c r="P4">
        <v>8.0000000000000002E-3</v>
      </c>
      <c r="Q4">
        <v>0.68799999999999994</v>
      </c>
      <c r="R4">
        <v>2E-3</v>
      </c>
      <c r="S4">
        <v>1.6E-2</v>
      </c>
      <c r="T4">
        <v>1.6E-2</v>
      </c>
      <c r="U4">
        <v>0.93600000000000005</v>
      </c>
      <c r="V4">
        <v>1.4E-2</v>
      </c>
      <c r="W4">
        <v>1.4999999999999999E-2</v>
      </c>
      <c r="Z4" s="1">
        <f t="shared" si="0"/>
        <v>0.29969999999999997</v>
      </c>
      <c r="AA4" s="1">
        <f t="shared" si="1"/>
        <v>0.24689999999999998</v>
      </c>
    </row>
    <row r="5" spans="1:27">
      <c r="A5">
        <v>4</v>
      </c>
      <c r="B5" t="s">
        <v>152</v>
      </c>
      <c r="C5">
        <v>30</v>
      </c>
      <c r="D5">
        <v>1.9E-2</v>
      </c>
      <c r="E5">
        <v>0.114</v>
      </c>
      <c r="F5">
        <v>5.0000000000000001E-3</v>
      </c>
      <c r="G5">
        <v>5.3999999999999999E-2</v>
      </c>
      <c r="H5">
        <v>8.5000000000000006E-2</v>
      </c>
      <c r="I5">
        <v>0.107</v>
      </c>
      <c r="J5">
        <v>0.98799999999999999</v>
      </c>
      <c r="K5">
        <v>0.30299999999999999</v>
      </c>
      <c r="L5">
        <v>3.6999999999999998E-2</v>
      </c>
      <c r="M5">
        <v>8.0000000000000002E-3</v>
      </c>
      <c r="N5">
        <v>0.57399999999999995</v>
      </c>
      <c r="O5">
        <v>3.0000000000000001E-3</v>
      </c>
      <c r="P5">
        <v>0.04</v>
      </c>
      <c r="Q5">
        <v>7.6999999999999999E-2</v>
      </c>
      <c r="R5">
        <v>2E-3</v>
      </c>
      <c r="S5">
        <v>0.02</v>
      </c>
      <c r="T5">
        <v>2E-3</v>
      </c>
      <c r="U5">
        <v>0.53200000000000003</v>
      </c>
      <c r="V5">
        <v>1.7999999999999999E-2</v>
      </c>
      <c r="W5">
        <v>1.7999999999999999E-2</v>
      </c>
      <c r="Z5" s="1">
        <f t="shared" si="0"/>
        <v>0.17199999999999999</v>
      </c>
      <c r="AA5" s="1">
        <f t="shared" si="1"/>
        <v>0.12859999999999999</v>
      </c>
    </row>
    <row r="6" spans="1:27">
      <c r="A6">
        <v>5</v>
      </c>
      <c r="B6" t="s">
        <v>153</v>
      </c>
      <c r="C6">
        <v>30</v>
      </c>
      <c r="D6">
        <v>1.4999999999999999E-2</v>
      </c>
      <c r="E6">
        <v>0.80300000000000005</v>
      </c>
      <c r="F6">
        <v>3.0000000000000001E-3</v>
      </c>
      <c r="G6">
        <v>4.8000000000000001E-2</v>
      </c>
      <c r="H6">
        <v>0.26100000000000001</v>
      </c>
      <c r="I6">
        <v>0.80500000000000005</v>
      </c>
      <c r="J6">
        <v>0.99099999999999999</v>
      </c>
      <c r="K6">
        <v>0.40400000000000003</v>
      </c>
      <c r="L6">
        <v>3.2000000000000001E-2</v>
      </c>
      <c r="M6">
        <v>6.0000000000000001E-3</v>
      </c>
      <c r="N6">
        <v>0.623</v>
      </c>
      <c r="O6">
        <v>5.0000000000000001E-3</v>
      </c>
      <c r="P6">
        <v>8.5000000000000006E-2</v>
      </c>
      <c r="Q6">
        <v>0.17199999999999999</v>
      </c>
      <c r="R6">
        <v>4.0000000000000001E-3</v>
      </c>
      <c r="S6">
        <v>1.6E-2</v>
      </c>
      <c r="T6">
        <v>5.0000000000000001E-3</v>
      </c>
      <c r="U6">
        <v>0.96899999999999997</v>
      </c>
      <c r="V6">
        <v>1.0999999999999999E-2</v>
      </c>
      <c r="W6">
        <v>1.4999999999999999E-2</v>
      </c>
      <c r="Z6" s="1">
        <f t="shared" si="0"/>
        <v>0.33679999999999999</v>
      </c>
      <c r="AA6" s="1">
        <f t="shared" si="1"/>
        <v>0.19049999999999997</v>
      </c>
    </row>
    <row r="7" spans="1:27">
      <c r="A7">
        <v>6</v>
      </c>
      <c r="B7" t="s">
        <v>154</v>
      </c>
      <c r="C7">
        <v>30</v>
      </c>
      <c r="D7">
        <v>2.3E-2</v>
      </c>
      <c r="E7">
        <v>0.17799999999999999</v>
      </c>
      <c r="F7">
        <v>4.4999999999999998E-2</v>
      </c>
      <c r="G7">
        <v>4.1000000000000002E-2</v>
      </c>
      <c r="H7">
        <v>0.10299999999999999</v>
      </c>
      <c r="I7">
        <v>0.111</v>
      </c>
      <c r="J7">
        <v>0.91400000000000003</v>
      </c>
      <c r="K7">
        <v>1.0999999999999999E-2</v>
      </c>
      <c r="L7">
        <v>2.9000000000000001E-2</v>
      </c>
      <c r="M7">
        <v>1.2E-2</v>
      </c>
      <c r="N7">
        <v>0.65800000000000003</v>
      </c>
      <c r="O7">
        <v>6.0000000000000001E-3</v>
      </c>
      <c r="P7">
        <v>0.16200000000000001</v>
      </c>
      <c r="Q7">
        <v>4.2000000000000003E-2</v>
      </c>
      <c r="R7">
        <v>3.0000000000000001E-3</v>
      </c>
      <c r="S7">
        <v>2.5000000000000001E-2</v>
      </c>
      <c r="T7">
        <v>3.0000000000000001E-3</v>
      </c>
      <c r="U7">
        <v>0.123</v>
      </c>
      <c r="V7">
        <v>1.4E-2</v>
      </c>
      <c r="W7">
        <v>2.1999999999999999E-2</v>
      </c>
      <c r="Z7" s="1">
        <f t="shared" si="0"/>
        <v>0.1467</v>
      </c>
      <c r="AA7" s="1">
        <f t="shared" si="1"/>
        <v>0.10580000000000003</v>
      </c>
    </row>
    <row r="8" spans="1:27">
      <c r="A8">
        <v>7</v>
      </c>
      <c r="B8" t="s">
        <v>155</v>
      </c>
      <c r="C8">
        <v>30</v>
      </c>
      <c r="D8">
        <v>0.02</v>
      </c>
      <c r="E8">
        <v>0.215</v>
      </c>
      <c r="F8">
        <v>3.0000000000000001E-3</v>
      </c>
      <c r="G8">
        <v>3.1E-2</v>
      </c>
      <c r="H8">
        <v>0.06</v>
      </c>
      <c r="I8">
        <v>0.16300000000000001</v>
      </c>
      <c r="J8">
        <v>0.98099999999999998</v>
      </c>
      <c r="K8">
        <v>1.6E-2</v>
      </c>
      <c r="L8">
        <v>1.7000000000000001E-2</v>
      </c>
      <c r="M8">
        <v>4.0000000000000001E-3</v>
      </c>
      <c r="N8">
        <v>0.65600000000000003</v>
      </c>
      <c r="O8">
        <v>6.0000000000000001E-3</v>
      </c>
      <c r="P8">
        <v>1.6E-2</v>
      </c>
      <c r="Q8">
        <v>7.9000000000000001E-2</v>
      </c>
      <c r="R8">
        <v>2E-3</v>
      </c>
      <c r="S8">
        <v>0.02</v>
      </c>
      <c r="T8">
        <v>3.0000000000000001E-3</v>
      </c>
      <c r="U8">
        <v>0.67</v>
      </c>
      <c r="V8">
        <v>7.0000000000000001E-3</v>
      </c>
      <c r="W8">
        <v>1.7999999999999999E-2</v>
      </c>
      <c r="Z8" s="1">
        <f t="shared" si="0"/>
        <v>0.15099999999999997</v>
      </c>
      <c r="AA8" s="1">
        <f t="shared" si="1"/>
        <v>0.1477</v>
      </c>
    </row>
    <row r="9" spans="1:27">
      <c r="A9">
        <v>8</v>
      </c>
      <c r="B9" t="s">
        <v>156</v>
      </c>
      <c r="C9">
        <v>30</v>
      </c>
      <c r="D9">
        <v>2.1999999999999999E-2</v>
      </c>
      <c r="E9">
        <v>3.5000000000000003E-2</v>
      </c>
      <c r="F9">
        <v>7.0000000000000001E-3</v>
      </c>
      <c r="G9">
        <v>3.5000000000000003E-2</v>
      </c>
      <c r="H9">
        <v>5.5E-2</v>
      </c>
      <c r="I9">
        <v>7.0999999999999994E-2</v>
      </c>
      <c r="J9">
        <v>0.97499999999999998</v>
      </c>
      <c r="K9">
        <v>0.01</v>
      </c>
      <c r="L9">
        <v>2.3E-2</v>
      </c>
      <c r="M9">
        <v>7.0000000000000001E-3</v>
      </c>
      <c r="N9">
        <v>0.78300000000000003</v>
      </c>
      <c r="O9">
        <v>1.2999999999999999E-2</v>
      </c>
      <c r="P9">
        <v>0.13200000000000001</v>
      </c>
      <c r="Q9">
        <v>2.1999999999999999E-2</v>
      </c>
      <c r="R9">
        <v>2E-3</v>
      </c>
      <c r="S9">
        <v>2.3E-2</v>
      </c>
      <c r="T9">
        <v>3.0000000000000001E-3</v>
      </c>
      <c r="U9">
        <v>9.6000000000000002E-2</v>
      </c>
      <c r="V9">
        <v>2.1000000000000001E-2</v>
      </c>
      <c r="W9">
        <v>2.1000000000000001E-2</v>
      </c>
      <c r="Z9" s="1">
        <f t="shared" si="0"/>
        <v>0.12399999999999997</v>
      </c>
      <c r="AA9" s="1">
        <f t="shared" si="1"/>
        <v>0.11159999999999999</v>
      </c>
    </row>
    <row r="10" spans="1:27">
      <c r="A10">
        <v>9</v>
      </c>
      <c r="B10" t="s">
        <v>157</v>
      </c>
      <c r="C10">
        <v>30</v>
      </c>
      <c r="D10">
        <v>1.6E-2</v>
      </c>
      <c r="E10">
        <v>0.48299999999999998</v>
      </c>
      <c r="F10">
        <v>8.9999999999999993E-3</v>
      </c>
      <c r="G10">
        <v>4.9000000000000002E-2</v>
      </c>
      <c r="H10">
        <v>0.113</v>
      </c>
      <c r="I10">
        <v>0.32900000000000001</v>
      </c>
      <c r="J10">
        <v>0.98399999999999999</v>
      </c>
      <c r="K10">
        <v>1.4E-2</v>
      </c>
      <c r="L10">
        <v>2.9000000000000001E-2</v>
      </c>
      <c r="M10">
        <v>7.0000000000000001E-3</v>
      </c>
      <c r="N10">
        <v>0.90200000000000002</v>
      </c>
      <c r="O10">
        <v>1.7000000000000001E-2</v>
      </c>
      <c r="P10">
        <v>2.3E-2</v>
      </c>
      <c r="Q10">
        <v>0.249</v>
      </c>
      <c r="R10">
        <v>2E-3</v>
      </c>
      <c r="S10">
        <v>1.6E-2</v>
      </c>
      <c r="T10">
        <v>9.4E-2</v>
      </c>
      <c r="U10">
        <v>0.66600000000000004</v>
      </c>
      <c r="V10">
        <v>1.2999999999999999E-2</v>
      </c>
      <c r="W10">
        <v>1.4999999999999999E-2</v>
      </c>
      <c r="Z10" s="1">
        <f t="shared" si="0"/>
        <v>0.20330000000000004</v>
      </c>
      <c r="AA10" s="1">
        <f t="shared" si="1"/>
        <v>0.19970000000000002</v>
      </c>
    </row>
    <row r="11" spans="1:27">
      <c r="A11">
        <v>10</v>
      </c>
      <c r="B11" t="s">
        <v>158</v>
      </c>
      <c r="C11">
        <v>30</v>
      </c>
      <c r="D11">
        <v>1.9E-2</v>
      </c>
      <c r="E11">
        <v>0.185</v>
      </c>
      <c r="F11">
        <v>8.9999999999999993E-3</v>
      </c>
      <c r="G11">
        <v>8.5999999999999993E-2</v>
      </c>
      <c r="H11">
        <v>7.8E-2</v>
      </c>
      <c r="I11">
        <v>7.9000000000000001E-2</v>
      </c>
      <c r="J11">
        <v>0.97899999999999998</v>
      </c>
      <c r="K11">
        <v>1.2E-2</v>
      </c>
      <c r="L11">
        <v>5.5E-2</v>
      </c>
      <c r="M11">
        <v>8.9999999999999993E-3</v>
      </c>
      <c r="N11">
        <v>0.74</v>
      </c>
      <c r="O11">
        <v>5.0000000000000001E-3</v>
      </c>
      <c r="P11">
        <v>8.9999999999999993E-3</v>
      </c>
      <c r="Q11">
        <v>0.17399999999999999</v>
      </c>
      <c r="R11">
        <v>2E-3</v>
      </c>
      <c r="S11">
        <v>0.02</v>
      </c>
      <c r="T11">
        <v>2E-3</v>
      </c>
      <c r="U11">
        <v>0.80300000000000005</v>
      </c>
      <c r="V11">
        <v>7.0000000000000001E-3</v>
      </c>
      <c r="W11">
        <v>1.7999999999999999E-2</v>
      </c>
      <c r="Z11" s="1">
        <f t="shared" si="0"/>
        <v>0.15109999999999998</v>
      </c>
      <c r="AA11" s="1">
        <f t="shared" si="1"/>
        <v>0.17799999999999999</v>
      </c>
    </row>
    <row r="12" spans="1:27">
      <c r="A12">
        <v>11</v>
      </c>
      <c r="B12" t="s">
        <v>159</v>
      </c>
      <c r="C12">
        <v>30</v>
      </c>
      <c r="D12">
        <v>1.9E-2</v>
      </c>
      <c r="E12">
        <v>0.16</v>
      </c>
      <c r="F12">
        <v>3.0000000000000001E-3</v>
      </c>
      <c r="G12">
        <v>5.2999999999999999E-2</v>
      </c>
      <c r="H12">
        <v>5.3999999999999999E-2</v>
      </c>
      <c r="I12">
        <v>7.1999999999999995E-2</v>
      </c>
      <c r="J12">
        <v>0.97199999999999998</v>
      </c>
      <c r="K12">
        <v>0.128</v>
      </c>
      <c r="L12">
        <v>0.03</v>
      </c>
      <c r="M12">
        <v>8.0000000000000002E-3</v>
      </c>
      <c r="N12">
        <v>0.64200000000000002</v>
      </c>
      <c r="O12">
        <v>5.0000000000000001E-3</v>
      </c>
      <c r="P12">
        <v>1.0999999999999999E-2</v>
      </c>
      <c r="Q12">
        <v>9.7000000000000003E-2</v>
      </c>
      <c r="R12">
        <v>2E-3</v>
      </c>
      <c r="S12">
        <v>0.02</v>
      </c>
      <c r="T12">
        <v>2E-3</v>
      </c>
      <c r="U12">
        <v>0.85399999999999998</v>
      </c>
      <c r="V12">
        <v>7.0000000000000001E-3</v>
      </c>
      <c r="W12">
        <v>1.7999999999999999E-2</v>
      </c>
      <c r="Z12" s="1">
        <f t="shared" si="0"/>
        <v>0.14989999999999998</v>
      </c>
      <c r="AA12" s="1">
        <f t="shared" si="1"/>
        <v>0.1658</v>
      </c>
    </row>
    <row r="13" spans="1:27">
      <c r="A13">
        <v>12</v>
      </c>
      <c r="B13" t="s">
        <v>160</v>
      </c>
      <c r="C13">
        <v>30</v>
      </c>
      <c r="D13">
        <v>2.1999999999999999E-2</v>
      </c>
      <c r="E13">
        <v>0.08</v>
      </c>
      <c r="F13">
        <v>3.5999999999999997E-2</v>
      </c>
      <c r="G13">
        <v>5.2999999999999999E-2</v>
      </c>
      <c r="H13">
        <v>7.0999999999999994E-2</v>
      </c>
      <c r="I13">
        <v>9.1999999999999998E-2</v>
      </c>
      <c r="J13">
        <v>0.95</v>
      </c>
      <c r="K13">
        <v>0.223</v>
      </c>
      <c r="L13">
        <v>4.3999999999999997E-2</v>
      </c>
      <c r="M13">
        <v>2.9000000000000001E-2</v>
      </c>
      <c r="N13">
        <v>0.47399999999999998</v>
      </c>
      <c r="O13">
        <v>1.4E-2</v>
      </c>
      <c r="P13">
        <v>1.7000000000000001E-2</v>
      </c>
      <c r="Q13">
        <v>0.05</v>
      </c>
      <c r="R13">
        <v>6.0000000000000001E-3</v>
      </c>
      <c r="S13">
        <v>2.4E-2</v>
      </c>
      <c r="T13">
        <v>1.0999999999999999E-2</v>
      </c>
      <c r="U13">
        <v>0.11600000000000001</v>
      </c>
      <c r="V13">
        <v>2.1000000000000001E-2</v>
      </c>
      <c r="W13">
        <v>2.1999999999999999E-2</v>
      </c>
      <c r="Z13" s="1">
        <f t="shared" si="0"/>
        <v>0.15999999999999998</v>
      </c>
      <c r="AA13" s="1">
        <f t="shared" si="1"/>
        <v>7.5500000000000012E-2</v>
      </c>
    </row>
    <row r="14" spans="1:27">
      <c r="A14">
        <v>13</v>
      </c>
      <c r="B14" t="s">
        <v>161</v>
      </c>
      <c r="C14">
        <v>30</v>
      </c>
      <c r="D14">
        <v>1.6E-2</v>
      </c>
      <c r="E14">
        <v>0.24199999999999999</v>
      </c>
      <c r="F14">
        <v>5.0000000000000001E-3</v>
      </c>
      <c r="G14">
        <v>0.125</v>
      </c>
      <c r="H14">
        <v>6.8000000000000005E-2</v>
      </c>
      <c r="I14">
        <v>0.30299999999999999</v>
      </c>
      <c r="J14">
        <v>0.98899999999999999</v>
      </c>
      <c r="K14">
        <v>0.105</v>
      </c>
      <c r="L14">
        <v>0.03</v>
      </c>
      <c r="M14">
        <v>0.03</v>
      </c>
      <c r="N14">
        <v>0.81699999999999995</v>
      </c>
      <c r="O14">
        <v>7.0000000000000001E-3</v>
      </c>
      <c r="P14">
        <v>4.5999999999999999E-2</v>
      </c>
      <c r="Q14">
        <v>0.111</v>
      </c>
      <c r="R14">
        <v>3.0000000000000001E-3</v>
      </c>
      <c r="S14">
        <v>1.7000000000000001E-2</v>
      </c>
      <c r="T14">
        <v>1.2E-2</v>
      </c>
      <c r="U14">
        <v>0.92900000000000005</v>
      </c>
      <c r="V14">
        <v>2.8000000000000001E-2</v>
      </c>
      <c r="W14">
        <v>1.6E-2</v>
      </c>
      <c r="Z14" s="1">
        <f t="shared" si="0"/>
        <v>0.1913</v>
      </c>
      <c r="AA14" s="1">
        <f t="shared" si="1"/>
        <v>0.1986</v>
      </c>
    </row>
    <row r="15" spans="1:27">
      <c r="A15">
        <v>14</v>
      </c>
      <c r="B15" t="s">
        <v>162</v>
      </c>
      <c r="C15">
        <v>30</v>
      </c>
      <c r="D15">
        <v>1.7999999999999999E-2</v>
      </c>
      <c r="E15">
        <v>3.3000000000000002E-2</v>
      </c>
      <c r="F15">
        <v>7.0000000000000001E-3</v>
      </c>
      <c r="G15">
        <v>6.3E-2</v>
      </c>
      <c r="H15">
        <v>6.8000000000000005E-2</v>
      </c>
      <c r="I15">
        <v>4.2999999999999997E-2</v>
      </c>
      <c r="J15">
        <v>0.98499999999999999</v>
      </c>
      <c r="K15">
        <v>1.0999999999999999E-2</v>
      </c>
      <c r="L15">
        <v>3.7999999999999999E-2</v>
      </c>
      <c r="M15">
        <v>1.0999999999999999E-2</v>
      </c>
      <c r="N15">
        <v>0.86499999999999999</v>
      </c>
      <c r="O15">
        <v>3.0000000000000001E-3</v>
      </c>
      <c r="P15">
        <v>1.6E-2</v>
      </c>
      <c r="Q15">
        <v>0.09</v>
      </c>
      <c r="R15">
        <v>2E-3</v>
      </c>
      <c r="S15">
        <v>1.9E-2</v>
      </c>
      <c r="T15">
        <v>1E-3</v>
      </c>
      <c r="U15">
        <v>0.92700000000000005</v>
      </c>
      <c r="V15">
        <v>1.4999999999999999E-2</v>
      </c>
      <c r="W15">
        <v>1.7000000000000001E-2</v>
      </c>
      <c r="Z15" s="1">
        <f t="shared" si="0"/>
        <v>0.12769999999999998</v>
      </c>
      <c r="AA15" s="1">
        <f t="shared" si="1"/>
        <v>0.19549999999999998</v>
      </c>
    </row>
    <row r="16" spans="1:27">
      <c r="A16">
        <v>15</v>
      </c>
      <c r="B16" t="s">
        <v>163</v>
      </c>
      <c r="C16">
        <v>30</v>
      </c>
      <c r="D16">
        <v>1.4999999999999999E-2</v>
      </c>
      <c r="E16">
        <v>0.19900000000000001</v>
      </c>
      <c r="F16">
        <v>0.11</v>
      </c>
      <c r="G16">
        <v>6.3E-2</v>
      </c>
      <c r="H16">
        <v>0.111</v>
      </c>
      <c r="I16">
        <v>0.35099999999999998</v>
      </c>
      <c r="J16">
        <v>0.99</v>
      </c>
      <c r="K16">
        <v>1.9E-2</v>
      </c>
      <c r="L16">
        <v>2.4E-2</v>
      </c>
      <c r="M16">
        <v>3.5000000000000003E-2</v>
      </c>
      <c r="N16">
        <v>0.85299999999999998</v>
      </c>
      <c r="O16">
        <v>0.246</v>
      </c>
      <c r="P16">
        <v>0.24199999999999999</v>
      </c>
      <c r="Q16">
        <v>2.9000000000000001E-2</v>
      </c>
      <c r="R16">
        <v>1.2E-2</v>
      </c>
      <c r="S16">
        <v>1.6E-2</v>
      </c>
      <c r="T16">
        <v>0.66500000000000004</v>
      </c>
      <c r="U16">
        <v>0.41599999999999998</v>
      </c>
      <c r="V16">
        <v>5.5E-2</v>
      </c>
      <c r="W16">
        <v>1.6E-2</v>
      </c>
      <c r="Z16" s="1">
        <f t="shared" si="0"/>
        <v>0.19169999999999998</v>
      </c>
      <c r="AA16" s="1">
        <f t="shared" si="1"/>
        <v>0.255</v>
      </c>
    </row>
    <row r="17" spans="1:27">
      <c r="A17">
        <v>16</v>
      </c>
      <c r="B17" t="s">
        <v>164</v>
      </c>
      <c r="C17">
        <v>30</v>
      </c>
      <c r="D17">
        <v>1.9E-2</v>
      </c>
      <c r="E17">
        <v>0.17299999999999999</v>
      </c>
      <c r="F17">
        <v>4.0000000000000001E-3</v>
      </c>
      <c r="G17">
        <v>2.8000000000000001E-2</v>
      </c>
      <c r="H17">
        <v>8.3000000000000004E-2</v>
      </c>
      <c r="I17">
        <v>0.23799999999999999</v>
      </c>
      <c r="J17">
        <v>0.99199999999999999</v>
      </c>
      <c r="K17">
        <v>6.0000000000000001E-3</v>
      </c>
      <c r="L17">
        <v>1.6E-2</v>
      </c>
      <c r="M17">
        <v>3.0000000000000001E-3</v>
      </c>
      <c r="N17">
        <v>0.65400000000000003</v>
      </c>
      <c r="O17">
        <v>6.0000000000000001E-3</v>
      </c>
      <c r="P17">
        <v>9.8000000000000004E-2</v>
      </c>
      <c r="Q17">
        <v>4.7E-2</v>
      </c>
      <c r="R17">
        <v>3.0000000000000001E-3</v>
      </c>
      <c r="S17">
        <v>0.02</v>
      </c>
      <c r="T17">
        <v>2E-3</v>
      </c>
      <c r="U17">
        <v>0.46400000000000002</v>
      </c>
      <c r="V17">
        <v>8.9999999999999993E-3</v>
      </c>
      <c r="W17">
        <v>1.7999999999999999E-2</v>
      </c>
      <c r="Z17" s="1">
        <f t="shared" si="0"/>
        <v>0.15619999999999998</v>
      </c>
      <c r="AA17" s="1">
        <f t="shared" si="1"/>
        <v>0.1321</v>
      </c>
    </row>
    <row r="18" spans="1:27">
      <c r="A18">
        <v>17</v>
      </c>
      <c r="B18" t="s">
        <v>165</v>
      </c>
      <c r="C18">
        <v>30</v>
      </c>
      <c r="D18">
        <v>1.7999999999999999E-2</v>
      </c>
      <c r="E18">
        <v>0.247</v>
      </c>
      <c r="F18">
        <v>5.0000000000000001E-3</v>
      </c>
      <c r="G18">
        <v>0.05</v>
      </c>
      <c r="H18">
        <v>0.113</v>
      </c>
      <c r="I18">
        <v>0.26800000000000002</v>
      </c>
      <c r="J18">
        <v>0.99399999999999999</v>
      </c>
      <c r="K18">
        <v>6.0000000000000001E-3</v>
      </c>
      <c r="L18">
        <v>2.5999999999999999E-2</v>
      </c>
      <c r="M18">
        <v>4.0000000000000001E-3</v>
      </c>
      <c r="N18">
        <v>0.63400000000000001</v>
      </c>
      <c r="O18">
        <v>4.0000000000000001E-3</v>
      </c>
      <c r="P18">
        <v>0.19600000000000001</v>
      </c>
      <c r="Q18">
        <v>0.05</v>
      </c>
      <c r="R18">
        <v>2E-3</v>
      </c>
      <c r="S18">
        <v>1.9E-2</v>
      </c>
      <c r="T18">
        <v>2E-3</v>
      </c>
      <c r="U18">
        <v>0.66500000000000004</v>
      </c>
      <c r="V18">
        <v>8.0000000000000002E-3</v>
      </c>
      <c r="W18">
        <v>1.7000000000000001E-2</v>
      </c>
      <c r="Z18" s="1">
        <f t="shared" si="0"/>
        <v>0.1731</v>
      </c>
      <c r="AA18" s="1">
        <f t="shared" si="1"/>
        <v>0.15970000000000001</v>
      </c>
    </row>
    <row r="19" spans="1:27">
      <c r="A19">
        <v>18</v>
      </c>
      <c r="B19" t="s">
        <v>166</v>
      </c>
      <c r="C19">
        <v>30</v>
      </c>
      <c r="D19">
        <v>1.9E-2</v>
      </c>
      <c r="E19">
        <v>0.108</v>
      </c>
      <c r="F19">
        <v>5.0000000000000001E-3</v>
      </c>
      <c r="G19">
        <v>4.2000000000000003E-2</v>
      </c>
      <c r="H19">
        <v>0.106</v>
      </c>
      <c r="I19">
        <v>0.186</v>
      </c>
      <c r="J19">
        <v>0.98699999999999999</v>
      </c>
      <c r="K19">
        <v>1.2E-2</v>
      </c>
      <c r="L19">
        <v>1.6E-2</v>
      </c>
      <c r="M19">
        <v>3.0000000000000001E-3</v>
      </c>
      <c r="N19">
        <v>0.77500000000000002</v>
      </c>
      <c r="O19">
        <v>0.01</v>
      </c>
      <c r="P19">
        <v>0.27800000000000002</v>
      </c>
      <c r="Q19">
        <v>2.3E-2</v>
      </c>
      <c r="R19">
        <v>3.0000000000000001E-3</v>
      </c>
      <c r="S19">
        <v>1.9E-2</v>
      </c>
      <c r="T19">
        <v>2E-3</v>
      </c>
      <c r="U19">
        <v>0.20699999999999999</v>
      </c>
      <c r="V19">
        <v>0.02</v>
      </c>
      <c r="W19">
        <v>1.7999999999999999E-2</v>
      </c>
      <c r="Z19" s="1">
        <f t="shared" si="0"/>
        <v>0.1484</v>
      </c>
      <c r="AA19" s="1">
        <f t="shared" si="1"/>
        <v>0.13550000000000001</v>
      </c>
    </row>
    <row r="20" spans="1:27">
      <c r="A20">
        <v>19</v>
      </c>
      <c r="B20" t="s">
        <v>167</v>
      </c>
      <c r="C20">
        <v>30</v>
      </c>
      <c r="D20">
        <v>2.3E-2</v>
      </c>
      <c r="E20">
        <v>0.17100000000000001</v>
      </c>
      <c r="F20">
        <v>2.7E-2</v>
      </c>
      <c r="G20">
        <v>4.7E-2</v>
      </c>
      <c r="H20">
        <v>0.127</v>
      </c>
      <c r="I20">
        <v>0.11</v>
      </c>
      <c r="J20">
        <v>0.67100000000000004</v>
      </c>
      <c r="K20">
        <v>0.193</v>
      </c>
      <c r="L20">
        <v>3.1E-2</v>
      </c>
      <c r="M20">
        <v>2.1999999999999999E-2</v>
      </c>
      <c r="N20">
        <v>0.59599999999999997</v>
      </c>
      <c r="O20">
        <v>7.0000000000000001E-3</v>
      </c>
      <c r="P20">
        <v>0.13300000000000001</v>
      </c>
      <c r="Q20">
        <v>4.4999999999999998E-2</v>
      </c>
      <c r="R20">
        <v>2.8000000000000001E-2</v>
      </c>
      <c r="S20">
        <v>2.5000000000000001E-2</v>
      </c>
      <c r="T20">
        <v>2E-3</v>
      </c>
      <c r="U20">
        <v>0.41299999999999998</v>
      </c>
      <c r="V20">
        <v>4.1000000000000002E-2</v>
      </c>
      <c r="W20">
        <v>2.4E-2</v>
      </c>
      <c r="Z20" s="1">
        <f t="shared" si="0"/>
        <v>0.14220000000000002</v>
      </c>
      <c r="AA20" s="1">
        <f t="shared" si="1"/>
        <v>0.13140000000000002</v>
      </c>
    </row>
    <row r="21" spans="1:27">
      <c r="A21">
        <v>20</v>
      </c>
      <c r="B21" t="s">
        <v>168</v>
      </c>
      <c r="C21">
        <v>30</v>
      </c>
      <c r="D21">
        <v>1.6E-2</v>
      </c>
      <c r="E21">
        <v>0.70499999999999996</v>
      </c>
      <c r="F21">
        <v>1.9E-2</v>
      </c>
      <c r="G21">
        <v>7.9000000000000001E-2</v>
      </c>
      <c r="H21">
        <v>0.247</v>
      </c>
      <c r="I21">
        <v>0.55300000000000005</v>
      </c>
      <c r="J21">
        <v>0.99099999999999999</v>
      </c>
      <c r="K21">
        <v>8.0000000000000002E-3</v>
      </c>
      <c r="L21">
        <v>4.3999999999999997E-2</v>
      </c>
      <c r="M21">
        <v>3.0000000000000001E-3</v>
      </c>
      <c r="N21">
        <v>0.80500000000000005</v>
      </c>
      <c r="O21">
        <v>4.0000000000000001E-3</v>
      </c>
      <c r="P21">
        <v>4.2000000000000003E-2</v>
      </c>
      <c r="Q21">
        <v>0.159</v>
      </c>
      <c r="R21">
        <v>3.0000000000000001E-3</v>
      </c>
      <c r="S21">
        <v>1.7000000000000001E-2</v>
      </c>
      <c r="T21">
        <v>3.0000000000000001E-3</v>
      </c>
      <c r="U21">
        <v>0.90500000000000003</v>
      </c>
      <c r="V21">
        <v>6.0000000000000001E-3</v>
      </c>
      <c r="W21">
        <v>1.4999999999999999E-2</v>
      </c>
      <c r="Z21" s="1">
        <f t="shared" si="0"/>
        <v>0.26650000000000001</v>
      </c>
      <c r="AA21" s="1">
        <f t="shared" si="1"/>
        <v>0.19589999999999996</v>
      </c>
    </row>
    <row r="22" spans="1:27">
      <c r="A22">
        <v>21</v>
      </c>
      <c r="B22" t="s">
        <v>169</v>
      </c>
      <c r="C22">
        <v>30</v>
      </c>
      <c r="D22">
        <v>1.4E-2</v>
      </c>
      <c r="E22">
        <v>0.70799999999999996</v>
      </c>
      <c r="F22">
        <v>4.0000000000000001E-3</v>
      </c>
      <c r="G22">
        <v>7.8E-2</v>
      </c>
      <c r="H22">
        <v>0.14699999999999999</v>
      </c>
      <c r="I22">
        <v>0.60899999999999999</v>
      </c>
      <c r="J22">
        <v>0.98299999999999998</v>
      </c>
      <c r="K22">
        <v>0.28000000000000003</v>
      </c>
      <c r="L22">
        <v>1.7999999999999999E-2</v>
      </c>
      <c r="M22">
        <v>1.2E-2</v>
      </c>
      <c r="N22">
        <v>0.871</v>
      </c>
      <c r="O22">
        <v>0.04</v>
      </c>
      <c r="P22">
        <v>3.5000000000000003E-2</v>
      </c>
      <c r="Q22">
        <v>0.14299999999999999</v>
      </c>
      <c r="R22">
        <v>3.0000000000000001E-3</v>
      </c>
      <c r="S22">
        <v>1.4E-2</v>
      </c>
      <c r="T22">
        <v>0.03</v>
      </c>
      <c r="U22">
        <v>0.97099999999999997</v>
      </c>
      <c r="V22">
        <v>0.02</v>
      </c>
      <c r="W22">
        <v>1.2999999999999999E-2</v>
      </c>
      <c r="Z22" s="1">
        <f t="shared" si="0"/>
        <v>0.2853</v>
      </c>
      <c r="AA22" s="1">
        <f t="shared" si="1"/>
        <v>0.21399999999999997</v>
      </c>
    </row>
    <row r="23" spans="1:27">
      <c r="A23">
        <v>22</v>
      </c>
      <c r="B23" t="s">
        <v>170</v>
      </c>
      <c r="C23">
        <v>30</v>
      </c>
      <c r="D23">
        <v>1.6E-2</v>
      </c>
      <c r="E23">
        <v>0.14000000000000001</v>
      </c>
      <c r="F23">
        <v>6.4000000000000001E-2</v>
      </c>
      <c r="G23">
        <v>8.7999999999999995E-2</v>
      </c>
      <c r="H23">
        <v>6.4000000000000001E-2</v>
      </c>
      <c r="I23">
        <v>5.6000000000000001E-2</v>
      </c>
      <c r="J23">
        <v>0.95599999999999996</v>
      </c>
      <c r="K23">
        <v>0.28999999999999998</v>
      </c>
      <c r="L23">
        <v>2.8000000000000001E-2</v>
      </c>
      <c r="M23">
        <v>8.9999999999999993E-3</v>
      </c>
      <c r="N23">
        <v>0.77600000000000002</v>
      </c>
      <c r="O23">
        <v>8.9999999999999993E-3</v>
      </c>
      <c r="P23">
        <v>6.6000000000000003E-2</v>
      </c>
      <c r="Q23">
        <v>4.4999999999999998E-2</v>
      </c>
      <c r="R23">
        <v>2E-3</v>
      </c>
      <c r="S23">
        <v>1.6E-2</v>
      </c>
      <c r="T23">
        <v>3.0000000000000001E-3</v>
      </c>
      <c r="U23">
        <v>0.58399999999999996</v>
      </c>
      <c r="V23">
        <v>5.5E-2</v>
      </c>
      <c r="W23">
        <v>1.4999999999999999E-2</v>
      </c>
      <c r="Z23" s="1">
        <f t="shared" si="0"/>
        <v>0.17109999999999997</v>
      </c>
      <c r="AA23" s="1">
        <f t="shared" si="1"/>
        <v>0.15709999999999996</v>
      </c>
    </row>
    <row r="24" spans="1:27">
      <c r="A24">
        <v>23</v>
      </c>
      <c r="B24" t="s">
        <v>171</v>
      </c>
      <c r="C24">
        <v>30</v>
      </c>
      <c r="D24">
        <v>1.2E-2</v>
      </c>
      <c r="E24">
        <v>0.86699999999999999</v>
      </c>
      <c r="F24">
        <v>6.0000000000000001E-3</v>
      </c>
      <c r="G24">
        <v>5.5E-2</v>
      </c>
      <c r="H24">
        <v>0.38400000000000001</v>
      </c>
      <c r="I24">
        <v>0.90200000000000002</v>
      </c>
      <c r="J24">
        <v>0.98299999999999998</v>
      </c>
      <c r="K24">
        <v>0.33400000000000002</v>
      </c>
      <c r="L24">
        <v>2.5999999999999999E-2</v>
      </c>
      <c r="M24">
        <v>1.6E-2</v>
      </c>
      <c r="N24">
        <v>0.91500000000000004</v>
      </c>
      <c r="O24">
        <v>3.5999999999999997E-2</v>
      </c>
      <c r="P24">
        <v>0.55700000000000005</v>
      </c>
      <c r="Q24">
        <v>0.18099999999999999</v>
      </c>
      <c r="R24">
        <v>0.02</v>
      </c>
      <c r="S24">
        <v>1.2E-2</v>
      </c>
      <c r="T24">
        <v>6.0999999999999999E-2</v>
      </c>
      <c r="U24">
        <v>0.98699999999999999</v>
      </c>
      <c r="V24">
        <v>5.2999999999999999E-2</v>
      </c>
      <c r="W24">
        <v>1.2E-2</v>
      </c>
      <c r="Z24" s="1">
        <f t="shared" si="0"/>
        <v>0.35849999999999999</v>
      </c>
      <c r="AA24" s="1">
        <f t="shared" si="1"/>
        <v>0.28339999999999999</v>
      </c>
    </row>
    <row r="25" spans="1:27">
      <c r="A25">
        <v>24</v>
      </c>
      <c r="B25" t="s">
        <v>172</v>
      </c>
      <c r="C25">
        <v>30</v>
      </c>
      <c r="D25">
        <v>1.2E-2</v>
      </c>
      <c r="E25">
        <v>0.215</v>
      </c>
      <c r="F25">
        <v>0.88200000000000001</v>
      </c>
      <c r="G25">
        <v>9.4E-2</v>
      </c>
      <c r="H25">
        <v>3.6999999999999998E-2</v>
      </c>
      <c r="I25">
        <v>0.38400000000000001</v>
      </c>
      <c r="J25">
        <v>8.5999999999999993E-2</v>
      </c>
      <c r="K25">
        <v>0.60599999999999998</v>
      </c>
      <c r="L25">
        <v>8.9999999999999993E-3</v>
      </c>
      <c r="M25">
        <v>0.55400000000000005</v>
      </c>
      <c r="N25">
        <v>0.96399999999999997</v>
      </c>
      <c r="O25">
        <v>0.88500000000000001</v>
      </c>
      <c r="P25">
        <v>6.0000000000000001E-3</v>
      </c>
      <c r="Q25">
        <v>3.2000000000000001E-2</v>
      </c>
      <c r="R25">
        <v>5.5E-2</v>
      </c>
      <c r="S25">
        <v>1.2999999999999999E-2</v>
      </c>
      <c r="T25">
        <v>1.4999999999999999E-2</v>
      </c>
      <c r="U25">
        <v>0.42799999999999999</v>
      </c>
      <c r="V25">
        <v>0.14000000000000001</v>
      </c>
      <c r="W25">
        <v>1.2999999999999999E-2</v>
      </c>
      <c r="Z25" s="1">
        <f t="shared" si="0"/>
        <v>0.28790000000000004</v>
      </c>
      <c r="AA25" s="1">
        <f t="shared" si="1"/>
        <v>0.25509999999999999</v>
      </c>
    </row>
    <row r="26" spans="1:27">
      <c r="A26">
        <v>25</v>
      </c>
      <c r="B26" t="s">
        <v>173</v>
      </c>
      <c r="C26">
        <v>30</v>
      </c>
      <c r="D26">
        <v>1.2E-2</v>
      </c>
      <c r="E26">
        <v>0.41299999999999998</v>
      </c>
      <c r="F26">
        <v>0.69099999999999995</v>
      </c>
      <c r="G26">
        <v>7.0000000000000001E-3</v>
      </c>
      <c r="H26">
        <v>2.8000000000000001E-2</v>
      </c>
      <c r="I26">
        <v>7.5999999999999998E-2</v>
      </c>
      <c r="J26">
        <v>0.123</v>
      </c>
      <c r="K26">
        <v>0.104</v>
      </c>
      <c r="L26">
        <v>8.9999999999999993E-3</v>
      </c>
      <c r="M26">
        <v>0.105</v>
      </c>
      <c r="N26">
        <v>0.97099999999999997</v>
      </c>
      <c r="O26">
        <v>0.16500000000000001</v>
      </c>
      <c r="P26">
        <v>0.92600000000000005</v>
      </c>
      <c r="Q26">
        <v>0.154</v>
      </c>
      <c r="R26">
        <v>4.1000000000000002E-2</v>
      </c>
      <c r="S26">
        <v>1.2999999999999999E-2</v>
      </c>
      <c r="T26">
        <v>2E-3</v>
      </c>
      <c r="U26">
        <v>0.63500000000000001</v>
      </c>
      <c r="V26">
        <v>0.59</v>
      </c>
      <c r="W26">
        <v>1.2999999999999999E-2</v>
      </c>
      <c r="Z26" s="1">
        <f t="shared" si="0"/>
        <v>0.15679999999999999</v>
      </c>
      <c r="AA26" s="1">
        <f t="shared" si="1"/>
        <v>0.35099999999999987</v>
      </c>
    </row>
    <row r="27" spans="1:27">
      <c r="A27">
        <v>26</v>
      </c>
      <c r="B27" t="s">
        <v>174</v>
      </c>
      <c r="C27">
        <v>30</v>
      </c>
      <c r="D27">
        <v>1.4999999999999999E-2</v>
      </c>
      <c r="E27">
        <v>0.496</v>
      </c>
      <c r="F27">
        <v>0.216</v>
      </c>
      <c r="G27">
        <v>0.61699999999999999</v>
      </c>
      <c r="H27">
        <v>8.5999999999999993E-2</v>
      </c>
      <c r="I27">
        <v>1.6E-2</v>
      </c>
      <c r="J27">
        <v>0.16600000000000001</v>
      </c>
      <c r="K27">
        <v>7.4999999999999997E-2</v>
      </c>
      <c r="L27">
        <v>6.9000000000000006E-2</v>
      </c>
      <c r="M27">
        <v>0.89300000000000002</v>
      </c>
      <c r="N27">
        <v>0.96799999999999997</v>
      </c>
      <c r="O27">
        <v>0.11700000000000001</v>
      </c>
      <c r="P27">
        <v>2.8000000000000001E-2</v>
      </c>
      <c r="Q27">
        <v>7.0000000000000001E-3</v>
      </c>
      <c r="R27">
        <v>7.8E-2</v>
      </c>
      <c r="S27">
        <v>1.6E-2</v>
      </c>
      <c r="T27">
        <v>1E-3</v>
      </c>
      <c r="U27">
        <v>0.90300000000000002</v>
      </c>
      <c r="V27">
        <v>0.14799999999999999</v>
      </c>
      <c r="W27">
        <v>1.6E-2</v>
      </c>
      <c r="Z27" s="1">
        <f t="shared" si="0"/>
        <v>0.26490000000000002</v>
      </c>
      <c r="AA27" s="1">
        <f t="shared" si="1"/>
        <v>0.22820000000000001</v>
      </c>
    </row>
    <row r="28" spans="1:27">
      <c r="A28">
        <v>27</v>
      </c>
      <c r="B28" t="s">
        <v>175</v>
      </c>
      <c r="C28">
        <v>30</v>
      </c>
      <c r="D28">
        <v>1.2E-2</v>
      </c>
      <c r="E28">
        <v>5.2999999999999999E-2</v>
      </c>
      <c r="F28">
        <v>0.87</v>
      </c>
      <c r="G28">
        <v>0.36199999999999999</v>
      </c>
      <c r="H28">
        <v>8.5000000000000006E-2</v>
      </c>
      <c r="I28">
        <v>0.16300000000000001</v>
      </c>
      <c r="J28">
        <v>0.90100000000000002</v>
      </c>
      <c r="K28">
        <v>0.17599999999999999</v>
      </c>
      <c r="L28">
        <v>0.33400000000000002</v>
      </c>
      <c r="M28">
        <v>0.86599999999999999</v>
      </c>
      <c r="N28">
        <v>0.97</v>
      </c>
      <c r="O28">
        <v>0.82599999999999996</v>
      </c>
      <c r="P28">
        <v>1.2999999999999999E-2</v>
      </c>
      <c r="Q28">
        <v>8.5999999999999993E-2</v>
      </c>
      <c r="R28">
        <v>0.45100000000000001</v>
      </c>
      <c r="S28">
        <v>1.2E-2</v>
      </c>
      <c r="T28">
        <v>4.0000000000000001E-3</v>
      </c>
      <c r="U28">
        <v>6.0999999999999999E-2</v>
      </c>
      <c r="V28">
        <v>5.6000000000000001E-2</v>
      </c>
      <c r="W28">
        <v>1.2E-2</v>
      </c>
      <c r="Z28" s="1">
        <f t="shared" si="0"/>
        <v>0.38220000000000004</v>
      </c>
      <c r="AA28" s="1">
        <f t="shared" si="1"/>
        <v>0.24909999999999996</v>
      </c>
    </row>
    <row r="29" spans="1:27">
      <c r="A29">
        <v>28</v>
      </c>
      <c r="B29" t="s">
        <v>176</v>
      </c>
      <c r="C29">
        <v>30</v>
      </c>
      <c r="D29">
        <v>1.4999999999999999E-2</v>
      </c>
      <c r="E29">
        <v>0.47699999999999998</v>
      </c>
      <c r="F29">
        <v>0.85499999999999998</v>
      </c>
      <c r="G29">
        <v>2.5999999999999999E-2</v>
      </c>
      <c r="H29">
        <v>4.2000000000000003E-2</v>
      </c>
      <c r="I29">
        <v>0.17599999999999999</v>
      </c>
      <c r="J29">
        <v>9.9000000000000005E-2</v>
      </c>
      <c r="K29">
        <v>7.2999999999999995E-2</v>
      </c>
      <c r="L29">
        <v>4.8000000000000001E-2</v>
      </c>
      <c r="M29">
        <v>0.01</v>
      </c>
      <c r="N29">
        <v>0.58299999999999996</v>
      </c>
      <c r="O29">
        <v>0.20100000000000001</v>
      </c>
      <c r="P29">
        <v>8.0000000000000002E-3</v>
      </c>
      <c r="Q29">
        <v>5.1999999999999998E-2</v>
      </c>
      <c r="R29">
        <v>2E-3</v>
      </c>
      <c r="S29">
        <v>1.6E-2</v>
      </c>
      <c r="T29">
        <v>4.0000000000000001E-3</v>
      </c>
      <c r="U29">
        <v>0.93</v>
      </c>
      <c r="V29">
        <v>3.4000000000000002E-2</v>
      </c>
      <c r="W29">
        <v>1.4E-2</v>
      </c>
      <c r="Z29" s="1">
        <f t="shared" si="0"/>
        <v>0.18209999999999998</v>
      </c>
      <c r="AA29" s="1">
        <f t="shared" si="1"/>
        <v>0.18440000000000004</v>
      </c>
    </row>
    <row r="30" spans="1:27">
      <c r="A30">
        <v>29</v>
      </c>
      <c r="B30" t="s">
        <v>177</v>
      </c>
      <c r="C30">
        <v>30</v>
      </c>
      <c r="D30">
        <v>1.7000000000000001E-2</v>
      </c>
      <c r="E30">
        <v>0.252</v>
      </c>
      <c r="F30">
        <v>0.21</v>
      </c>
      <c r="G30">
        <v>0.06</v>
      </c>
      <c r="H30">
        <v>3.5000000000000003E-2</v>
      </c>
      <c r="I30">
        <v>0.26700000000000002</v>
      </c>
      <c r="J30">
        <v>0.115</v>
      </c>
      <c r="K30">
        <v>1.6E-2</v>
      </c>
      <c r="L30">
        <v>5.3999999999999999E-2</v>
      </c>
      <c r="M30">
        <v>0.159</v>
      </c>
      <c r="N30">
        <v>0.59599999999999997</v>
      </c>
      <c r="O30">
        <v>8.8999999999999996E-2</v>
      </c>
      <c r="P30">
        <v>2.3E-2</v>
      </c>
      <c r="Q30">
        <v>4.8000000000000001E-2</v>
      </c>
      <c r="R30">
        <v>5.0000000000000001E-3</v>
      </c>
      <c r="S30">
        <v>1.7999999999999999E-2</v>
      </c>
      <c r="T30">
        <v>1E-3</v>
      </c>
      <c r="U30">
        <v>0.95699999999999996</v>
      </c>
      <c r="V30">
        <v>6.3E-2</v>
      </c>
      <c r="W30">
        <v>1.7000000000000001E-2</v>
      </c>
      <c r="Z30" s="1">
        <f t="shared" si="0"/>
        <v>0.11850000000000001</v>
      </c>
      <c r="AA30" s="1">
        <f t="shared" si="1"/>
        <v>0.1817</v>
      </c>
    </row>
    <row r="31" spans="1:27">
      <c r="A31">
        <v>30</v>
      </c>
      <c r="B31" t="s">
        <v>178</v>
      </c>
      <c r="C31">
        <v>30</v>
      </c>
      <c r="D31">
        <v>1.0999999999999999E-2</v>
      </c>
      <c r="E31">
        <v>0.56200000000000006</v>
      </c>
      <c r="F31">
        <v>0.47199999999999998</v>
      </c>
      <c r="G31">
        <v>4.0000000000000001E-3</v>
      </c>
      <c r="H31">
        <v>7.4999999999999997E-2</v>
      </c>
      <c r="I31">
        <v>0.23200000000000001</v>
      </c>
      <c r="J31">
        <v>0.98699999999999999</v>
      </c>
      <c r="K31">
        <v>7.0000000000000007E-2</v>
      </c>
      <c r="L31">
        <v>8.5000000000000006E-2</v>
      </c>
      <c r="M31">
        <v>0.436</v>
      </c>
      <c r="N31">
        <v>0.85299999999999998</v>
      </c>
      <c r="O31">
        <v>0.83699999999999997</v>
      </c>
      <c r="P31">
        <v>0.123</v>
      </c>
      <c r="Q31">
        <v>9.0999999999999998E-2</v>
      </c>
      <c r="R31">
        <v>0.85899999999999999</v>
      </c>
      <c r="S31">
        <v>1.0999999999999999E-2</v>
      </c>
      <c r="T31">
        <v>0.214</v>
      </c>
      <c r="U31">
        <v>2.9000000000000001E-2</v>
      </c>
      <c r="V31">
        <v>0.03</v>
      </c>
      <c r="W31">
        <v>1.2E-2</v>
      </c>
      <c r="Z31" s="1">
        <f t="shared" si="0"/>
        <v>0.29339999999999999</v>
      </c>
      <c r="AA31" s="1">
        <f t="shared" si="1"/>
        <v>0.30589999999999995</v>
      </c>
    </row>
    <row r="32" spans="1:27">
      <c r="A32">
        <v>31</v>
      </c>
      <c r="B32" t="s">
        <v>179</v>
      </c>
      <c r="C32">
        <v>30</v>
      </c>
      <c r="D32">
        <v>0.01</v>
      </c>
      <c r="E32">
        <v>0.91</v>
      </c>
      <c r="F32">
        <v>0.98899999999999999</v>
      </c>
      <c r="G32">
        <v>0.60799999999999998</v>
      </c>
      <c r="H32">
        <v>0.73499999999999999</v>
      </c>
      <c r="I32">
        <v>0.73699999999999999</v>
      </c>
      <c r="J32">
        <v>0.94499999999999995</v>
      </c>
      <c r="K32">
        <v>0.96199999999999997</v>
      </c>
      <c r="L32">
        <v>0.30399999999999999</v>
      </c>
      <c r="M32">
        <v>0.17799999999999999</v>
      </c>
      <c r="N32">
        <v>0.97199999999999998</v>
      </c>
      <c r="O32">
        <v>0.99399999999999999</v>
      </c>
      <c r="P32">
        <v>1.2999999999999999E-2</v>
      </c>
      <c r="Q32">
        <v>4.4999999999999998E-2</v>
      </c>
      <c r="R32">
        <v>0.378</v>
      </c>
      <c r="S32">
        <v>0.01</v>
      </c>
      <c r="T32">
        <v>0.98699999999999999</v>
      </c>
      <c r="U32">
        <v>0.18099999999999999</v>
      </c>
      <c r="V32">
        <v>4.2999999999999997E-2</v>
      </c>
      <c r="W32">
        <v>0.01</v>
      </c>
      <c r="Z32" s="1">
        <f t="shared" si="0"/>
        <v>0.63780000000000003</v>
      </c>
      <c r="AA32" s="1">
        <f t="shared" si="1"/>
        <v>0.36330000000000001</v>
      </c>
    </row>
    <row r="33" spans="1:27">
      <c r="A33">
        <v>32</v>
      </c>
      <c r="B33" t="s">
        <v>180</v>
      </c>
      <c r="C33">
        <v>30</v>
      </c>
      <c r="D33">
        <v>1.7999999999999999E-2</v>
      </c>
      <c r="E33">
        <v>6.0999999999999999E-2</v>
      </c>
      <c r="F33">
        <v>0.26900000000000002</v>
      </c>
      <c r="G33">
        <v>5.0000000000000001E-3</v>
      </c>
      <c r="H33">
        <v>3.4000000000000002E-2</v>
      </c>
      <c r="I33">
        <v>0.10199999999999999</v>
      </c>
      <c r="J33">
        <v>0.72099999999999997</v>
      </c>
      <c r="K33">
        <v>4.8000000000000001E-2</v>
      </c>
      <c r="L33">
        <v>2.9000000000000001E-2</v>
      </c>
      <c r="M33">
        <v>8.9999999999999993E-3</v>
      </c>
      <c r="N33">
        <v>0.94399999999999995</v>
      </c>
      <c r="O33">
        <v>0.19600000000000001</v>
      </c>
      <c r="P33">
        <v>0.95399999999999996</v>
      </c>
      <c r="Q33">
        <v>0.10199999999999999</v>
      </c>
      <c r="R33">
        <v>0.11700000000000001</v>
      </c>
      <c r="S33">
        <v>1.9E-2</v>
      </c>
      <c r="T33">
        <v>5.0000000000000001E-3</v>
      </c>
      <c r="U33">
        <v>8.9999999999999993E-3</v>
      </c>
      <c r="V33">
        <v>0.14199999999999999</v>
      </c>
      <c r="W33">
        <v>1.9E-2</v>
      </c>
      <c r="Z33" s="1">
        <f t="shared" si="0"/>
        <v>0.12959999999999999</v>
      </c>
      <c r="AA33" s="1">
        <f t="shared" si="1"/>
        <v>0.25069999999999998</v>
      </c>
    </row>
    <row r="34" spans="1:27">
      <c r="A34">
        <v>33</v>
      </c>
      <c r="B34" t="s">
        <v>181</v>
      </c>
      <c r="C34">
        <v>30</v>
      </c>
      <c r="D34">
        <v>0.02</v>
      </c>
      <c r="E34">
        <v>2.5999999999999999E-2</v>
      </c>
      <c r="F34">
        <v>2.1000000000000001E-2</v>
      </c>
      <c r="G34">
        <v>0.66500000000000004</v>
      </c>
      <c r="H34">
        <v>3.5999999999999997E-2</v>
      </c>
      <c r="I34">
        <v>3.2000000000000001E-2</v>
      </c>
      <c r="J34">
        <v>0.92700000000000005</v>
      </c>
      <c r="K34">
        <v>3.3000000000000002E-2</v>
      </c>
      <c r="L34">
        <v>0.104</v>
      </c>
      <c r="M34">
        <v>0.77800000000000002</v>
      </c>
      <c r="N34">
        <v>0.86899999999999999</v>
      </c>
      <c r="O34">
        <v>4.2999999999999997E-2</v>
      </c>
      <c r="P34">
        <v>8.9999999999999993E-3</v>
      </c>
      <c r="Q34">
        <v>0.11600000000000001</v>
      </c>
      <c r="R34">
        <v>2.3E-2</v>
      </c>
      <c r="S34">
        <v>2.1000000000000001E-2</v>
      </c>
      <c r="T34">
        <v>2E-3</v>
      </c>
      <c r="U34">
        <v>1.2E-2</v>
      </c>
      <c r="V34">
        <v>1.7000000000000001E-2</v>
      </c>
      <c r="W34">
        <v>0.02</v>
      </c>
      <c r="Z34" s="1">
        <f t="shared" si="0"/>
        <v>0.26420000000000005</v>
      </c>
      <c r="AA34" s="1">
        <f t="shared" si="1"/>
        <v>0.1132</v>
      </c>
    </row>
    <row r="35" spans="1:27">
      <c r="A35">
        <v>34</v>
      </c>
      <c r="B35" t="s">
        <v>182</v>
      </c>
      <c r="C35">
        <v>30</v>
      </c>
      <c r="D35">
        <v>1.4999999999999999E-2</v>
      </c>
      <c r="E35">
        <v>0.27300000000000002</v>
      </c>
      <c r="F35">
        <v>0.36099999999999999</v>
      </c>
      <c r="G35">
        <v>4.9000000000000002E-2</v>
      </c>
      <c r="H35">
        <v>0.19800000000000001</v>
      </c>
      <c r="I35">
        <v>0.129</v>
      </c>
      <c r="J35">
        <v>0.98399999999999999</v>
      </c>
      <c r="K35">
        <v>0.10199999999999999</v>
      </c>
      <c r="L35">
        <v>7.9000000000000001E-2</v>
      </c>
      <c r="M35">
        <v>0.379</v>
      </c>
      <c r="N35">
        <v>0.86599999999999999</v>
      </c>
      <c r="O35">
        <v>0.72599999999999998</v>
      </c>
      <c r="P35">
        <v>4.8000000000000001E-2</v>
      </c>
      <c r="Q35">
        <v>1.0999999999999999E-2</v>
      </c>
      <c r="R35">
        <v>8.2000000000000003E-2</v>
      </c>
      <c r="S35">
        <v>1.4999999999999999E-2</v>
      </c>
      <c r="T35">
        <v>0.34499999999999997</v>
      </c>
      <c r="U35">
        <v>4.8000000000000001E-2</v>
      </c>
      <c r="V35">
        <v>1.4999999999999999E-2</v>
      </c>
      <c r="W35">
        <v>1.4E-2</v>
      </c>
      <c r="Z35" s="1">
        <f t="shared" si="0"/>
        <v>0.25690000000000002</v>
      </c>
      <c r="AA35" s="1">
        <f t="shared" si="1"/>
        <v>0.217</v>
      </c>
    </row>
    <row r="36" spans="1:27">
      <c r="A36">
        <v>35</v>
      </c>
      <c r="B36" t="s">
        <v>183</v>
      </c>
      <c r="C36">
        <v>30</v>
      </c>
      <c r="D36">
        <v>1.2999999999999999E-2</v>
      </c>
      <c r="E36">
        <v>8.8999999999999996E-2</v>
      </c>
      <c r="F36">
        <v>0.49299999999999999</v>
      </c>
      <c r="G36">
        <v>0.46899999999999997</v>
      </c>
      <c r="H36">
        <v>4.7E-2</v>
      </c>
      <c r="I36">
        <v>0.01</v>
      </c>
      <c r="J36">
        <v>0.95199999999999996</v>
      </c>
      <c r="K36">
        <v>0.46600000000000003</v>
      </c>
      <c r="L36">
        <v>4.9000000000000002E-2</v>
      </c>
      <c r="M36">
        <v>0.91400000000000003</v>
      </c>
      <c r="N36">
        <v>0.98299999999999998</v>
      </c>
      <c r="O36">
        <v>0.95699999999999996</v>
      </c>
      <c r="P36">
        <v>6.0000000000000001E-3</v>
      </c>
      <c r="Q36">
        <v>1.4E-2</v>
      </c>
      <c r="R36">
        <v>0.154</v>
      </c>
      <c r="S36">
        <v>1.4E-2</v>
      </c>
      <c r="T36">
        <v>0.05</v>
      </c>
      <c r="U36">
        <v>5.0000000000000001E-3</v>
      </c>
      <c r="V36">
        <v>2.7E-2</v>
      </c>
      <c r="W36">
        <v>1.4E-2</v>
      </c>
      <c r="Z36" s="1">
        <f t="shared" si="0"/>
        <v>0.35020000000000001</v>
      </c>
      <c r="AA36" s="1">
        <f t="shared" si="1"/>
        <v>0.22239999999999993</v>
      </c>
    </row>
    <row r="37" spans="1:27">
      <c r="A37">
        <v>36</v>
      </c>
      <c r="B37" t="s">
        <v>184</v>
      </c>
      <c r="C37">
        <v>30</v>
      </c>
      <c r="D37">
        <v>1.2999999999999999E-2</v>
      </c>
      <c r="E37">
        <v>0.755</v>
      </c>
      <c r="F37">
        <v>0.38800000000000001</v>
      </c>
      <c r="G37">
        <v>0.51500000000000001</v>
      </c>
      <c r="H37">
        <v>0.13600000000000001</v>
      </c>
      <c r="I37">
        <v>1.4E-2</v>
      </c>
      <c r="J37">
        <v>0.83</v>
      </c>
      <c r="K37">
        <v>0.65400000000000003</v>
      </c>
      <c r="L37">
        <v>0.23699999999999999</v>
      </c>
      <c r="M37">
        <v>0.25</v>
      </c>
      <c r="N37">
        <v>0.98599999999999999</v>
      </c>
      <c r="O37">
        <v>0.92900000000000005</v>
      </c>
      <c r="P37">
        <v>0.01</v>
      </c>
      <c r="Q37">
        <v>4.2000000000000003E-2</v>
      </c>
      <c r="R37">
        <v>5.5E-2</v>
      </c>
      <c r="S37">
        <v>1.4E-2</v>
      </c>
      <c r="T37">
        <v>0.08</v>
      </c>
      <c r="U37">
        <v>0.04</v>
      </c>
      <c r="V37">
        <v>7.9000000000000001E-2</v>
      </c>
      <c r="W37">
        <v>1.4E-2</v>
      </c>
      <c r="Z37" s="1">
        <f t="shared" si="0"/>
        <v>0.37920000000000004</v>
      </c>
      <c r="AA37" s="1">
        <f t="shared" si="1"/>
        <v>0.22490000000000002</v>
      </c>
    </row>
    <row r="38" spans="1:27">
      <c r="A38">
        <v>37</v>
      </c>
      <c r="B38" t="s">
        <v>185</v>
      </c>
      <c r="C38">
        <v>30</v>
      </c>
      <c r="D38">
        <v>1.7000000000000001E-2</v>
      </c>
      <c r="E38">
        <v>0.748</v>
      </c>
      <c r="F38">
        <v>0.56399999999999995</v>
      </c>
      <c r="G38">
        <v>1.6E-2</v>
      </c>
      <c r="H38">
        <v>0.161</v>
      </c>
      <c r="I38">
        <v>3.7999999999999999E-2</v>
      </c>
      <c r="J38">
        <v>0.33800000000000002</v>
      </c>
      <c r="K38">
        <v>0.61599999999999999</v>
      </c>
      <c r="L38">
        <v>8.7999999999999995E-2</v>
      </c>
      <c r="M38">
        <v>1.6E-2</v>
      </c>
      <c r="N38">
        <v>0.96699999999999997</v>
      </c>
      <c r="O38">
        <v>0.51200000000000001</v>
      </c>
      <c r="P38">
        <v>0.63700000000000001</v>
      </c>
      <c r="Q38">
        <v>7.2999999999999995E-2</v>
      </c>
      <c r="R38">
        <v>0.33900000000000002</v>
      </c>
      <c r="S38">
        <v>1.7999999999999999E-2</v>
      </c>
      <c r="T38">
        <v>4.9000000000000002E-2</v>
      </c>
      <c r="U38">
        <v>1.7999999999999999E-2</v>
      </c>
      <c r="V38">
        <v>7.9000000000000001E-2</v>
      </c>
      <c r="W38">
        <v>1.7000000000000001E-2</v>
      </c>
      <c r="Z38" s="1">
        <f t="shared" si="0"/>
        <v>0.26020000000000004</v>
      </c>
      <c r="AA38" s="1">
        <f t="shared" si="1"/>
        <v>0.27089999999999997</v>
      </c>
    </row>
    <row r="39" spans="1:27">
      <c r="A39">
        <v>38</v>
      </c>
      <c r="B39" t="s">
        <v>186</v>
      </c>
      <c r="C39">
        <v>30</v>
      </c>
      <c r="D39">
        <v>7.0000000000000001E-3</v>
      </c>
      <c r="E39">
        <v>0.65800000000000003</v>
      </c>
      <c r="F39">
        <v>0.89100000000000001</v>
      </c>
      <c r="G39">
        <v>0.40400000000000003</v>
      </c>
      <c r="H39">
        <v>0.14699999999999999</v>
      </c>
      <c r="I39">
        <v>0.13700000000000001</v>
      </c>
      <c r="J39">
        <v>0.313</v>
      </c>
      <c r="K39">
        <v>0.98799999999999999</v>
      </c>
      <c r="L39">
        <v>0.311</v>
      </c>
      <c r="M39">
        <v>0.83099999999999996</v>
      </c>
      <c r="N39">
        <v>0.99099999999999999</v>
      </c>
      <c r="O39">
        <v>0.98699999999999999</v>
      </c>
      <c r="P39">
        <v>0.50800000000000001</v>
      </c>
      <c r="Q39">
        <v>7.3999999999999996E-2</v>
      </c>
      <c r="R39">
        <v>0.94699999999999995</v>
      </c>
      <c r="S39">
        <v>8.0000000000000002E-3</v>
      </c>
      <c r="T39">
        <v>2.4E-2</v>
      </c>
      <c r="U39">
        <v>0.55000000000000004</v>
      </c>
      <c r="V39">
        <v>0.76800000000000002</v>
      </c>
      <c r="W39">
        <v>8.9999999999999993E-3</v>
      </c>
      <c r="Z39" s="1">
        <f t="shared" si="0"/>
        <v>0.46869999999999995</v>
      </c>
      <c r="AA39" s="1">
        <f t="shared" si="1"/>
        <v>0.48659999999999998</v>
      </c>
    </row>
    <row r="40" spans="1:27">
      <c r="A40">
        <v>39</v>
      </c>
      <c r="B40" t="s">
        <v>187</v>
      </c>
      <c r="C40">
        <v>30</v>
      </c>
      <c r="D40">
        <v>8.9999999999999993E-3</v>
      </c>
      <c r="E40">
        <v>0.90900000000000003</v>
      </c>
      <c r="F40">
        <v>0.99099999999999999</v>
      </c>
      <c r="G40">
        <v>0.18</v>
      </c>
      <c r="H40">
        <v>0.35199999999999998</v>
      </c>
      <c r="I40">
        <v>0.64600000000000002</v>
      </c>
      <c r="J40">
        <v>0.16400000000000001</v>
      </c>
      <c r="K40">
        <v>0.74199999999999999</v>
      </c>
      <c r="L40">
        <v>4.0000000000000001E-3</v>
      </c>
      <c r="M40">
        <v>0.495</v>
      </c>
      <c r="N40">
        <v>0.99</v>
      </c>
      <c r="O40">
        <v>0.70399999999999996</v>
      </c>
      <c r="P40">
        <v>2.1000000000000001E-2</v>
      </c>
      <c r="Q40">
        <v>3.5000000000000003E-2</v>
      </c>
      <c r="R40">
        <v>2.7E-2</v>
      </c>
      <c r="S40">
        <v>8.9999999999999993E-3</v>
      </c>
      <c r="T40">
        <v>1.7000000000000001E-2</v>
      </c>
      <c r="U40">
        <v>0.14599999999999999</v>
      </c>
      <c r="V40">
        <v>0.23699999999999999</v>
      </c>
      <c r="W40">
        <v>8.9999999999999993E-3</v>
      </c>
      <c r="Z40" s="1">
        <f t="shared" si="0"/>
        <v>0.44919999999999999</v>
      </c>
      <c r="AA40" s="1">
        <f t="shared" si="1"/>
        <v>0.21949999999999995</v>
      </c>
    </row>
    <row r="41" spans="1:27">
      <c r="A41">
        <v>40</v>
      </c>
      <c r="B41" t="s">
        <v>188</v>
      </c>
      <c r="C41">
        <v>30</v>
      </c>
      <c r="D41">
        <v>1.9E-2</v>
      </c>
      <c r="E41">
        <v>0.54600000000000004</v>
      </c>
      <c r="F41">
        <v>6.0000000000000001E-3</v>
      </c>
      <c r="G41">
        <v>0.112</v>
      </c>
      <c r="H41">
        <v>4.1000000000000002E-2</v>
      </c>
      <c r="I41">
        <v>1.6E-2</v>
      </c>
      <c r="J41">
        <v>0.63900000000000001</v>
      </c>
      <c r="K41">
        <v>0.39700000000000002</v>
      </c>
      <c r="L41">
        <v>4.4999999999999998E-2</v>
      </c>
      <c r="M41">
        <v>0.19600000000000001</v>
      </c>
      <c r="N41">
        <v>0.94</v>
      </c>
      <c r="O41">
        <v>5.0999999999999997E-2</v>
      </c>
      <c r="P41">
        <v>0.156</v>
      </c>
      <c r="Q41">
        <v>5.8999999999999997E-2</v>
      </c>
      <c r="R41">
        <v>1.0999999999999999E-2</v>
      </c>
      <c r="S41">
        <v>0.02</v>
      </c>
      <c r="T41">
        <v>2E-3</v>
      </c>
      <c r="U41">
        <v>0.38400000000000001</v>
      </c>
      <c r="V41">
        <v>8.5000000000000006E-2</v>
      </c>
      <c r="W41">
        <v>1.9E-2</v>
      </c>
      <c r="Z41" s="1">
        <f t="shared" si="0"/>
        <v>0.20169999999999999</v>
      </c>
      <c r="AA41" s="1">
        <f t="shared" si="1"/>
        <v>0.17269999999999996</v>
      </c>
    </row>
    <row r="42" spans="1:27">
      <c r="A42">
        <v>41</v>
      </c>
      <c r="B42" t="s">
        <v>189</v>
      </c>
      <c r="C42">
        <v>30</v>
      </c>
      <c r="D42">
        <v>1.4E-2</v>
      </c>
      <c r="E42">
        <v>3.7999999999999999E-2</v>
      </c>
      <c r="F42">
        <v>8.1000000000000003E-2</v>
      </c>
      <c r="G42">
        <v>3.0000000000000001E-3</v>
      </c>
      <c r="H42">
        <v>7.9000000000000001E-2</v>
      </c>
      <c r="I42">
        <v>2.5999999999999999E-2</v>
      </c>
      <c r="J42">
        <v>0.93799999999999994</v>
      </c>
      <c r="K42">
        <v>0.40200000000000002</v>
      </c>
      <c r="L42">
        <v>0.311</v>
      </c>
      <c r="M42">
        <v>0.28299999999999997</v>
      </c>
      <c r="N42">
        <v>0.872</v>
      </c>
      <c r="O42">
        <v>0.66100000000000003</v>
      </c>
      <c r="P42">
        <v>0.75600000000000001</v>
      </c>
      <c r="Q42">
        <v>3.2000000000000001E-2</v>
      </c>
      <c r="R42">
        <v>0.93500000000000005</v>
      </c>
      <c r="S42">
        <v>1.4999999999999999E-2</v>
      </c>
      <c r="T42">
        <v>2E-3</v>
      </c>
      <c r="U42">
        <v>1.2E-2</v>
      </c>
      <c r="V42">
        <v>5.7000000000000002E-2</v>
      </c>
      <c r="W42">
        <v>1.4999999999999999E-2</v>
      </c>
      <c r="Z42" s="1">
        <f t="shared" si="0"/>
        <v>0.21749999999999997</v>
      </c>
      <c r="AA42" s="1">
        <f t="shared" si="1"/>
        <v>0.3357</v>
      </c>
    </row>
    <row r="43" spans="1:27">
      <c r="A43">
        <v>42</v>
      </c>
      <c r="B43" t="s">
        <v>190</v>
      </c>
      <c r="C43">
        <v>30</v>
      </c>
      <c r="D43">
        <v>1.2999999999999999E-2</v>
      </c>
      <c r="E43">
        <v>0.92400000000000004</v>
      </c>
      <c r="F43">
        <v>0.97499999999999998</v>
      </c>
      <c r="G43">
        <v>4.0000000000000001E-3</v>
      </c>
      <c r="H43">
        <v>0.55100000000000005</v>
      </c>
      <c r="I43">
        <v>0.75700000000000001</v>
      </c>
      <c r="J43">
        <v>0.90600000000000003</v>
      </c>
      <c r="K43">
        <v>0.75</v>
      </c>
      <c r="L43">
        <v>7.6999999999999999E-2</v>
      </c>
      <c r="M43">
        <v>2.1000000000000001E-2</v>
      </c>
      <c r="N43">
        <v>0.52</v>
      </c>
      <c r="O43">
        <v>0.57699999999999996</v>
      </c>
      <c r="P43">
        <v>1.7999999999999999E-2</v>
      </c>
      <c r="Q43">
        <v>0.13100000000000001</v>
      </c>
      <c r="R43">
        <v>1.7999999999999999E-2</v>
      </c>
      <c r="S43">
        <v>1.2E-2</v>
      </c>
      <c r="T43">
        <v>6.0999999999999999E-2</v>
      </c>
      <c r="U43">
        <v>0.745</v>
      </c>
      <c r="V43">
        <v>8.9999999999999993E-3</v>
      </c>
      <c r="W43">
        <v>1.0999999999999999E-2</v>
      </c>
      <c r="Z43" s="1">
        <f t="shared" si="0"/>
        <v>0.49779999999999996</v>
      </c>
      <c r="AA43" s="1">
        <f t="shared" si="1"/>
        <v>0.2102</v>
      </c>
    </row>
    <row r="44" spans="1:27">
      <c r="A44">
        <v>43</v>
      </c>
      <c r="B44" t="s">
        <v>191</v>
      </c>
      <c r="C44">
        <v>30</v>
      </c>
      <c r="D44">
        <v>1.4E-2</v>
      </c>
      <c r="E44">
        <v>0.88100000000000001</v>
      </c>
      <c r="F44">
        <v>0.99399999999999999</v>
      </c>
      <c r="G44">
        <v>5.7000000000000002E-2</v>
      </c>
      <c r="H44">
        <v>0.61</v>
      </c>
      <c r="I44">
        <v>0.76500000000000001</v>
      </c>
      <c r="J44">
        <v>0.32300000000000001</v>
      </c>
      <c r="K44">
        <v>0.54900000000000004</v>
      </c>
      <c r="L44">
        <v>4.2999999999999997E-2</v>
      </c>
      <c r="M44">
        <v>1.7999999999999999E-2</v>
      </c>
      <c r="N44">
        <v>0.94799999999999995</v>
      </c>
      <c r="O44">
        <v>0.54900000000000004</v>
      </c>
      <c r="P44">
        <v>6.0000000000000001E-3</v>
      </c>
      <c r="Q44">
        <v>0.04</v>
      </c>
      <c r="R44">
        <v>3.0000000000000001E-3</v>
      </c>
      <c r="S44">
        <v>1.4E-2</v>
      </c>
      <c r="T44">
        <v>0.10199999999999999</v>
      </c>
      <c r="U44">
        <v>0.03</v>
      </c>
      <c r="V44">
        <v>2.5000000000000001E-2</v>
      </c>
      <c r="W44">
        <v>1.2999999999999999E-2</v>
      </c>
      <c r="Z44" s="1">
        <f t="shared" si="0"/>
        <v>0.42540000000000006</v>
      </c>
      <c r="AA44" s="1">
        <f t="shared" si="1"/>
        <v>0.17299999999999999</v>
      </c>
    </row>
    <row r="45" spans="1:27">
      <c r="A45">
        <v>44</v>
      </c>
      <c r="B45" t="s">
        <v>192</v>
      </c>
      <c r="C45">
        <v>30</v>
      </c>
      <c r="D45">
        <v>1.4999999999999999E-2</v>
      </c>
      <c r="E45">
        <v>0.111</v>
      </c>
      <c r="F45">
        <v>0.94699999999999995</v>
      </c>
      <c r="G45">
        <v>6.0000000000000001E-3</v>
      </c>
      <c r="H45">
        <v>0.125</v>
      </c>
      <c r="I45">
        <v>9.8000000000000004E-2</v>
      </c>
      <c r="J45">
        <v>0.93200000000000005</v>
      </c>
      <c r="K45">
        <v>0.39300000000000002</v>
      </c>
      <c r="L45">
        <v>2.5000000000000001E-2</v>
      </c>
      <c r="M45">
        <v>5.5E-2</v>
      </c>
      <c r="N45">
        <v>0.93</v>
      </c>
      <c r="O45">
        <v>0.97</v>
      </c>
      <c r="P45">
        <v>7.8E-2</v>
      </c>
      <c r="Q45">
        <v>1.4E-2</v>
      </c>
      <c r="R45">
        <v>0.13600000000000001</v>
      </c>
      <c r="S45">
        <v>1.4999999999999999E-2</v>
      </c>
      <c r="T45">
        <v>0.71099999999999997</v>
      </c>
      <c r="U45">
        <v>0.01</v>
      </c>
      <c r="V45">
        <v>7.0999999999999994E-2</v>
      </c>
      <c r="W45">
        <v>1.4999999999999999E-2</v>
      </c>
      <c r="Z45" s="1">
        <f t="shared" si="0"/>
        <v>0.2707</v>
      </c>
      <c r="AA45" s="1">
        <f t="shared" si="1"/>
        <v>0.29500000000000004</v>
      </c>
    </row>
    <row r="46" spans="1:27">
      <c r="A46">
        <v>45</v>
      </c>
      <c r="B46" t="s">
        <v>193</v>
      </c>
      <c r="C46">
        <v>30</v>
      </c>
      <c r="D46">
        <v>1.2E-2</v>
      </c>
      <c r="E46">
        <v>0.84599999999999997</v>
      </c>
      <c r="F46">
        <v>0.99199999999999999</v>
      </c>
      <c r="G46">
        <v>5.2999999999999999E-2</v>
      </c>
      <c r="H46">
        <v>0.53300000000000003</v>
      </c>
      <c r="I46">
        <v>0.23300000000000001</v>
      </c>
      <c r="J46">
        <v>0.67500000000000004</v>
      </c>
      <c r="K46">
        <v>0.88700000000000001</v>
      </c>
      <c r="L46">
        <v>3.9E-2</v>
      </c>
      <c r="M46">
        <v>4.3999999999999997E-2</v>
      </c>
      <c r="N46">
        <v>0.98099999999999998</v>
      </c>
      <c r="O46">
        <v>0.79500000000000004</v>
      </c>
      <c r="P46">
        <v>6.0000000000000001E-3</v>
      </c>
      <c r="Q46">
        <v>8.9999999999999993E-3</v>
      </c>
      <c r="R46">
        <v>7.0000000000000001E-3</v>
      </c>
      <c r="S46">
        <v>1.2E-2</v>
      </c>
      <c r="T46">
        <v>0.23599999999999999</v>
      </c>
      <c r="U46">
        <v>8.9999999999999993E-3</v>
      </c>
      <c r="V46">
        <v>0.05</v>
      </c>
      <c r="W46">
        <v>1.2E-2</v>
      </c>
      <c r="Z46" s="1">
        <f t="shared" si="0"/>
        <v>0.43139999999999989</v>
      </c>
      <c r="AA46" s="1">
        <f t="shared" si="1"/>
        <v>0.21169999999999994</v>
      </c>
    </row>
    <row r="47" spans="1:27">
      <c r="A47">
        <v>46</v>
      </c>
      <c r="B47" t="s">
        <v>194</v>
      </c>
      <c r="C47">
        <v>30</v>
      </c>
      <c r="D47">
        <v>8.9999999999999993E-3</v>
      </c>
      <c r="E47">
        <v>0.98699999999999999</v>
      </c>
      <c r="F47">
        <v>0.99199999999999999</v>
      </c>
      <c r="G47">
        <v>0.224</v>
      </c>
      <c r="H47">
        <v>0.32</v>
      </c>
      <c r="I47">
        <v>0.27400000000000002</v>
      </c>
      <c r="J47">
        <v>0.09</v>
      </c>
      <c r="K47">
        <v>0.93700000000000006</v>
      </c>
      <c r="L47">
        <v>2.4E-2</v>
      </c>
      <c r="M47">
        <v>9.2999999999999999E-2</v>
      </c>
      <c r="N47">
        <v>0.96399999999999997</v>
      </c>
      <c r="O47">
        <v>0.47699999999999998</v>
      </c>
      <c r="P47">
        <v>4.0000000000000001E-3</v>
      </c>
      <c r="Q47">
        <v>2.7E-2</v>
      </c>
      <c r="R47">
        <v>5.0000000000000001E-3</v>
      </c>
      <c r="S47">
        <v>8.9999999999999993E-3</v>
      </c>
      <c r="T47">
        <v>1.4E-2</v>
      </c>
      <c r="U47">
        <v>0.97</v>
      </c>
      <c r="V47">
        <v>0.121</v>
      </c>
      <c r="W47">
        <v>8.9999999999999993E-3</v>
      </c>
      <c r="Z47" s="1">
        <f t="shared" si="0"/>
        <v>0.39500000000000002</v>
      </c>
      <c r="AA47" s="1">
        <f t="shared" si="1"/>
        <v>0.25999999999999995</v>
      </c>
    </row>
    <row r="48" spans="1:27">
      <c r="A48">
        <v>47</v>
      </c>
      <c r="B48" t="s">
        <v>195</v>
      </c>
      <c r="C48">
        <v>30</v>
      </c>
      <c r="D48">
        <v>1.2999999999999999E-2</v>
      </c>
      <c r="E48">
        <v>0.66700000000000004</v>
      </c>
      <c r="F48">
        <v>0.83399999999999996</v>
      </c>
      <c r="G48">
        <v>2E-3</v>
      </c>
      <c r="H48">
        <v>0.122</v>
      </c>
      <c r="I48">
        <v>0.63600000000000001</v>
      </c>
      <c r="J48">
        <v>0.17699999999999999</v>
      </c>
      <c r="K48">
        <v>0.55200000000000005</v>
      </c>
      <c r="L48">
        <v>6.0000000000000001E-3</v>
      </c>
      <c r="M48">
        <v>1.4999999999999999E-2</v>
      </c>
      <c r="N48">
        <v>0.95899999999999996</v>
      </c>
      <c r="O48">
        <v>0.46400000000000002</v>
      </c>
      <c r="P48">
        <v>5.5E-2</v>
      </c>
      <c r="Q48">
        <v>0.17899999999999999</v>
      </c>
      <c r="R48">
        <v>1.7999999999999999E-2</v>
      </c>
      <c r="S48">
        <v>1.4E-2</v>
      </c>
      <c r="T48">
        <v>8.0000000000000002E-3</v>
      </c>
      <c r="U48">
        <v>3.5000000000000003E-2</v>
      </c>
      <c r="V48">
        <v>7.0000000000000007E-2</v>
      </c>
      <c r="W48">
        <v>1.2999999999999999E-2</v>
      </c>
      <c r="Z48" s="1">
        <f t="shared" si="0"/>
        <v>0.3024</v>
      </c>
      <c r="AA48" s="1">
        <f t="shared" si="1"/>
        <v>0.18149999999999999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1.8000000000000006E-2</v>
      </c>
      <c r="E50" s="2">
        <f t="shared" ref="E50:W50" si="2">AVERAGE(E1:E24)</f>
        <v>0.32704166666666667</v>
      </c>
      <c r="F50" s="2">
        <f t="shared" si="2"/>
        <v>1.641666666666667E-2</v>
      </c>
      <c r="G50" s="2">
        <f t="shared" si="2"/>
        <v>6.0208333333333336E-2</v>
      </c>
      <c r="H50" s="2">
        <f t="shared" si="2"/>
        <v>0.119875</v>
      </c>
      <c r="I50" s="2">
        <f t="shared" si="2"/>
        <v>0.30191666666666672</v>
      </c>
      <c r="J50" s="2">
        <f t="shared" si="2"/>
        <v>0.96708333333333307</v>
      </c>
      <c r="K50" s="2">
        <f t="shared" si="2"/>
        <v>0.12520833333333331</v>
      </c>
      <c r="L50" s="2">
        <f t="shared" si="2"/>
        <v>3.1458333333333345E-2</v>
      </c>
      <c r="M50" s="2">
        <f t="shared" si="2"/>
        <v>1.2000000000000002E-2</v>
      </c>
      <c r="N50" s="2">
        <f t="shared" si="2"/>
        <v>0.7160416666666668</v>
      </c>
      <c r="O50" s="2">
        <f t="shared" si="2"/>
        <v>2.1750000000000002E-2</v>
      </c>
      <c r="P50" s="2">
        <f t="shared" si="2"/>
        <v>9.6750000000000003E-2</v>
      </c>
      <c r="Q50" s="2">
        <f t="shared" si="2"/>
        <v>0.12629166666666664</v>
      </c>
      <c r="R50" s="2">
        <f t="shared" si="2"/>
        <v>4.9583333333333346E-3</v>
      </c>
      <c r="S50" s="2">
        <f t="shared" si="2"/>
        <v>1.8833333333333341E-2</v>
      </c>
      <c r="T50" s="2">
        <f t="shared" si="2"/>
        <v>3.9708333333333339E-2</v>
      </c>
      <c r="U50" s="2">
        <f t="shared" si="2"/>
        <v>0.621</v>
      </c>
      <c r="V50" s="2">
        <f t="shared" si="2"/>
        <v>2.0875000000000005E-2</v>
      </c>
      <c r="W50" s="2">
        <f t="shared" si="2"/>
        <v>1.729166666666667E-2</v>
      </c>
      <c r="Y50" s="1" t="s">
        <v>0</v>
      </c>
      <c r="Z50" s="2">
        <f>AVERAGE(Z1:Z24)</f>
        <v>0.19792083333333335</v>
      </c>
      <c r="AA50" s="2">
        <f>AVERAGE(AA1:AA24)</f>
        <v>0.16834999999999997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1.3541666666666669E-2</v>
      </c>
      <c r="E51" s="2">
        <f t="shared" ref="E51:W51" si="3">AVERAGE(E25:E48)</f>
        <v>0.49570833333333342</v>
      </c>
      <c r="F51" s="2">
        <f t="shared" si="3"/>
        <v>0.6243333333333333</v>
      </c>
      <c r="G51" s="2">
        <f t="shared" si="3"/>
        <v>0.18925</v>
      </c>
      <c r="H51" s="2">
        <f t="shared" si="3"/>
        <v>0.19229166666666667</v>
      </c>
      <c r="I51" s="2">
        <f t="shared" si="3"/>
        <v>0.24849999999999994</v>
      </c>
      <c r="J51" s="2">
        <f t="shared" si="3"/>
        <v>0.55545833333333339</v>
      </c>
      <c r="K51" s="2">
        <f t="shared" si="3"/>
        <v>0.44158333333333327</v>
      </c>
      <c r="L51" s="2">
        <f t="shared" si="3"/>
        <v>9.9291666666666653E-2</v>
      </c>
      <c r="M51" s="2">
        <f t="shared" si="3"/>
        <v>0.31658333333333322</v>
      </c>
      <c r="N51" s="2">
        <f t="shared" si="3"/>
        <v>0.89945833333333347</v>
      </c>
      <c r="O51" s="2">
        <f t="shared" si="3"/>
        <v>0.57133333333333336</v>
      </c>
      <c r="P51" s="2">
        <f t="shared" si="3"/>
        <v>0.18383333333333329</v>
      </c>
      <c r="Q51" s="2">
        <f t="shared" si="3"/>
        <v>6.1374999999999992E-2</v>
      </c>
      <c r="R51" s="2">
        <f t="shared" si="3"/>
        <v>0.19775000000000001</v>
      </c>
      <c r="S51" s="2">
        <f t="shared" si="3"/>
        <v>1.4083333333333337E-2</v>
      </c>
      <c r="T51" s="2">
        <f t="shared" si="3"/>
        <v>0.12233333333333331</v>
      </c>
      <c r="U51" s="2">
        <f t="shared" si="3"/>
        <v>0.29779166666666662</v>
      </c>
      <c r="V51" s="2">
        <f t="shared" si="3"/>
        <v>0.12316666666666665</v>
      </c>
      <c r="W51" s="2">
        <f t="shared" si="3"/>
        <v>1.3750000000000004E-2</v>
      </c>
      <c r="Y51" s="1" t="s">
        <v>1</v>
      </c>
      <c r="Z51" s="2">
        <f>AVERAGE(Z25:Z48)</f>
        <v>0.31765416666666663</v>
      </c>
      <c r="AA51" s="2">
        <f>AVERAGE(AA25:AA48)</f>
        <v>0.24848749999999997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7.1037172558636076E-6</v>
      </c>
      <c r="E52" s="3">
        <f t="shared" ref="E52:W52" si="4">TTEST(E1:E24,E25:E48,2,2)</f>
        <v>6.2620203671882077E-2</v>
      </c>
      <c r="F52" s="3">
        <f t="shared" si="4"/>
        <v>7.6625201600244141E-11</v>
      </c>
      <c r="G52" s="3">
        <f t="shared" si="4"/>
        <v>9.2385770980220484E-3</v>
      </c>
      <c r="H52" s="3">
        <f t="shared" si="4"/>
        <v>0.11997404896164943</v>
      </c>
      <c r="I52" s="3">
        <f t="shared" si="4"/>
        <v>0.48077582372300809</v>
      </c>
      <c r="J52" s="3">
        <f t="shared" si="4"/>
        <v>2.253714457699971E-6</v>
      </c>
      <c r="K52" s="3">
        <f t="shared" si="4"/>
        <v>8.3961522949929919E-5</v>
      </c>
      <c r="L52" s="3">
        <f t="shared" si="4"/>
        <v>4.1734508309261772E-3</v>
      </c>
      <c r="M52" s="3">
        <f t="shared" si="4"/>
        <v>3.3697545890115405E-5</v>
      </c>
      <c r="N52" s="3">
        <f t="shared" si="4"/>
        <v>1.8530875194534964E-5</v>
      </c>
      <c r="O52" s="3">
        <f t="shared" si="4"/>
        <v>3.4402219741417172E-10</v>
      </c>
      <c r="P52" s="3">
        <f t="shared" si="4"/>
        <v>0.21100082672764264</v>
      </c>
      <c r="Q52" s="3">
        <f t="shared" si="4"/>
        <v>3.1901460955936017E-2</v>
      </c>
      <c r="R52" s="3">
        <f t="shared" si="4"/>
        <v>3.1418802974175668E-3</v>
      </c>
      <c r="S52" s="3">
        <f t="shared" si="4"/>
        <v>1.489492081482922E-5</v>
      </c>
      <c r="T52" s="3">
        <f t="shared" si="4"/>
        <v>0.1532255147925573</v>
      </c>
      <c r="U52" s="3">
        <f t="shared" si="4"/>
        <v>1.4269228018215074E-3</v>
      </c>
      <c r="V52" s="3">
        <f t="shared" si="4"/>
        <v>8.3635311736216141E-3</v>
      </c>
      <c r="W52" s="3">
        <f t="shared" si="4"/>
        <v>1.6011444527268723E-4</v>
      </c>
      <c r="Y52" s="1" t="s">
        <v>16</v>
      </c>
      <c r="Z52" s="3">
        <f>TTEST(Z1:Z24,Z25:Z48,2,2)</f>
        <v>1.9628124629687439E-4</v>
      </c>
      <c r="AA52" s="3">
        <f>TTEST(AA1:AA24,AA25:AA48,2,2)</f>
        <v>1.2313022567113537E-4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5.8668807602568903E-4</v>
      </c>
      <c r="E53" s="3">
        <f t="shared" ref="E53:W53" si="5">STDEV(E1:E24)/SQRT(COUNT(E1:E24))</f>
        <v>5.6424551367119234E-2</v>
      </c>
      <c r="F53" s="3">
        <f t="shared" si="5"/>
        <v>5.1569274734267461E-3</v>
      </c>
      <c r="G53" s="3">
        <f t="shared" si="5"/>
        <v>5.218063375091707E-3</v>
      </c>
      <c r="H53" s="3">
        <f t="shared" si="5"/>
        <v>1.596387594367131E-2</v>
      </c>
      <c r="I53" s="3">
        <f t="shared" si="5"/>
        <v>5.3012710967791386E-2</v>
      </c>
      <c r="J53" s="3">
        <f t="shared" si="5"/>
        <v>1.3371763006191124E-2</v>
      </c>
      <c r="K53" s="3">
        <f t="shared" si="5"/>
        <v>2.7766493933993063E-2</v>
      </c>
      <c r="L53" s="3">
        <f t="shared" si="5"/>
        <v>2.8431070768160536E-3</v>
      </c>
      <c r="M53" s="3">
        <f t="shared" si="5"/>
        <v>1.9224079103855787E-3</v>
      </c>
      <c r="N53" s="3">
        <f t="shared" si="5"/>
        <v>2.6636541804436916E-2</v>
      </c>
      <c r="O53" s="3">
        <f t="shared" si="5"/>
        <v>1.019470770632446E-2</v>
      </c>
      <c r="P53" s="3">
        <f t="shared" si="5"/>
        <v>2.5392944501077118E-2</v>
      </c>
      <c r="Q53" s="3">
        <f t="shared" si="5"/>
        <v>2.7702906191831758E-2</v>
      </c>
      <c r="R53" s="3">
        <f t="shared" si="5"/>
        <v>1.2972646342982476E-3</v>
      </c>
      <c r="S53" s="3">
        <f t="shared" si="5"/>
        <v>6.7744903724755042E-4</v>
      </c>
      <c r="T53" s="3">
        <f t="shared" si="5"/>
        <v>2.7550380673260145E-2</v>
      </c>
      <c r="U53" s="3">
        <f t="shared" si="5"/>
        <v>5.9288229885016391E-2</v>
      </c>
      <c r="V53" s="3">
        <f t="shared" si="5"/>
        <v>3.2611639359883902E-3</v>
      </c>
      <c r="W53" s="3">
        <f t="shared" si="5"/>
        <v>5.7885183289374195E-4</v>
      </c>
      <c r="Z53" s="3">
        <f>STDEV(Z1:Z24)/SQRT(COUNT(Z1:Z24))</f>
        <v>1.4060425987690183E-2</v>
      </c>
      <c r="AA53" s="3">
        <f>STDEV(AA1:AA24)/SQRT(COUNT(AA1:AA24))</f>
        <v>1.0269056163677074E-2</v>
      </c>
      <c r="AC53" s="3"/>
      <c r="AD53" s="3"/>
    </row>
    <row r="54" spans="1:30">
      <c r="C54" s="1" t="s">
        <v>1</v>
      </c>
      <c r="D54" s="3">
        <f>STDEV(D25:D48)/SQRT(COUNT(D25:D48))</f>
        <v>6.5656982659734501E-4</v>
      </c>
      <c r="E54" s="3">
        <f t="shared" ref="E54:W54" si="6">STDEV(E25:E48)/SQRT(COUNT(E25:E48))</f>
        <v>6.8038871007646551E-2</v>
      </c>
      <c r="F54" s="3">
        <f t="shared" si="6"/>
        <v>7.2187674754582806E-2</v>
      </c>
      <c r="G54" s="3">
        <f t="shared" si="6"/>
        <v>4.7195870382475441E-2</v>
      </c>
      <c r="H54" s="3">
        <f t="shared" si="6"/>
        <v>4.2830195530193294E-2</v>
      </c>
      <c r="I54" s="3">
        <f t="shared" si="6"/>
        <v>5.3260128655006331E-2</v>
      </c>
      <c r="J54" s="3">
        <f t="shared" si="6"/>
        <v>7.5012486380086771E-2</v>
      </c>
      <c r="K54" s="3">
        <f t="shared" si="6"/>
        <v>6.7867622551709153E-2</v>
      </c>
      <c r="L54" s="3">
        <f t="shared" si="6"/>
        <v>2.2318468920418597E-2</v>
      </c>
      <c r="M54" s="3">
        <f t="shared" si="6"/>
        <v>6.6252643279690354E-2</v>
      </c>
      <c r="N54" s="3">
        <f t="shared" si="6"/>
        <v>2.7658828501621661E-2</v>
      </c>
      <c r="O54" s="3">
        <f t="shared" si="6"/>
        <v>6.8326015868367757E-2</v>
      </c>
      <c r="P54" s="3">
        <f t="shared" si="6"/>
        <v>6.3781603893043368E-2</v>
      </c>
      <c r="Q54" s="3">
        <f t="shared" si="6"/>
        <v>9.6475596711653282E-3</v>
      </c>
      <c r="R54" s="3">
        <f t="shared" si="6"/>
        <v>6.1828691864547473E-2</v>
      </c>
      <c r="S54" s="3">
        <f t="shared" si="6"/>
        <v>7.0945137679663962E-4</v>
      </c>
      <c r="T54" s="3">
        <f t="shared" si="6"/>
        <v>4.9780084002390194E-2</v>
      </c>
      <c r="U54" s="3">
        <f t="shared" si="6"/>
        <v>7.4523826050160558E-2</v>
      </c>
      <c r="V54" s="3">
        <f t="shared" si="6"/>
        <v>3.6975249588415277E-2</v>
      </c>
      <c r="W54" s="3">
        <f t="shared" si="6"/>
        <v>6.3773262308801848E-4</v>
      </c>
      <c r="Z54" s="3">
        <f>STDEV(Z25:Z48)/SQRT(COUNT(Z25:Z48))</f>
        <v>2.6026160876506686E-2</v>
      </c>
      <c r="AA54" s="3">
        <f>STDEV(AA25:AA48)/SQRT(COUNT(AA25:AA48))</f>
        <v>1.6108620557018529E-2</v>
      </c>
      <c r="AC54" s="3"/>
      <c r="AD54" s="3"/>
    </row>
    <row r="55" spans="1:30">
      <c r="D55" s="2">
        <f>D50-D51</f>
        <v>4.4583333333333367E-3</v>
      </c>
      <c r="E55" s="2">
        <f t="shared" ref="E55:W55" si="7">E50-E51</f>
        <v>-0.16866666666666674</v>
      </c>
      <c r="F55" s="2">
        <f t="shared" si="7"/>
        <v>-0.60791666666666666</v>
      </c>
      <c r="G55" s="2">
        <f t="shared" si="7"/>
        <v>-0.12904166666666667</v>
      </c>
      <c r="H55" s="2">
        <f t="shared" si="7"/>
        <v>-7.2416666666666671E-2</v>
      </c>
      <c r="I55" s="2">
        <f t="shared" si="7"/>
        <v>5.3416666666666779E-2</v>
      </c>
      <c r="J55" s="2">
        <f t="shared" si="7"/>
        <v>0.41162499999999969</v>
      </c>
      <c r="K55" s="2">
        <f t="shared" si="7"/>
        <v>-0.31637499999999996</v>
      </c>
      <c r="L55" s="2">
        <f t="shared" si="7"/>
        <v>-6.7833333333333301E-2</v>
      </c>
      <c r="M55" s="2">
        <f t="shared" si="7"/>
        <v>-0.30458333333333321</v>
      </c>
      <c r="N55" s="2">
        <f t="shared" si="7"/>
        <v>-0.18341666666666667</v>
      </c>
      <c r="O55" s="2">
        <f t="shared" si="7"/>
        <v>-0.54958333333333331</v>
      </c>
      <c r="P55" s="2">
        <f t="shared" si="7"/>
        <v>-8.708333333333329E-2</v>
      </c>
      <c r="Q55" s="2">
        <f t="shared" si="7"/>
        <v>6.491666666666665E-2</v>
      </c>
      <c r="R55" s="2">
        <f t="shared" si="7"/>
        <v>-0.19279166666666667</v>
      </c>
      <c r="S55" s="2">
        <f t="shared" si="7"/>
        <v>4.7500000000000042E-3</v>
      </c>
      <c r="T55" s="2">
        <f t="shared" si="7"/>
        <v>-8.2624999999999976E-2</v>
      </c>
      <c r="U55" s="2">
        <f t="shared" si="7"/>
        <v>0.32320833333333338</v>
      </c>
      <c r="V55" s="2">
        <f t="shared" si="7"/>
        <v>-0.10229166666666664</v>
      </c>
      <c r="W55" s="2">
        <f t="shared" si="7"/>
        <v>3.5416666666666669E-3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>Tools</v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>Animals</v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0.1238214285714286</v>
      </c>
      <c r="E58" s="1">
        <f>(E50+0.6*(F50+D50)+0.15*G50)/(1+2*0.6+0.15)</f>
        <v>0.15179698581560283</v>
      </c>
      <c r="F58" s="1">
        <f t="shared" ref="F58:U59" si="9">(F50+0.6*(G50+E50)+0.15*(D50+H50))/(1+2*0.6+2*0.15)</f>
        <v>0.10777916666666665</v>
      </c>
      <c r="G58" s="1">
        <f t="shared" si="9"/>
        <v>9.4530833333333342E-2</v>
      </c>
      <c r="H58" s="1">
        <f t="shared" si="9"/>
        <v>0.19386999999999999</v>
      </c>
      <c r="I58" s="1">
        <f t="shared" si="9"/>
        <v>0.39276166666666662</v>
      </c>
      <c r="J58" s="1">
        <f t="shared" si="9"/>
        <v>0.49842333333333322</v>
      </c>
      <c r="K58" s="1">
        <f t="shared" si="9"/>
        <v>0.30856833333333322</v>
      </c>
      <c r="L58" s="1">
        <f t="shared" si="9"/>
        <v>0.14650083333333333</v>
      </c>
      <c r="M58" s="1">
        <f t="shared" si="9"/>
        <v>0.19301750000000001</v>
      </c>
      <c r="N58" s="1">
        <f t="shared" si="9"/>
        <v>0.30220916666666675</v>
      </c>
      <c r="O58" s="1">
        <f t="shared" si="9"/>
        <v>0.21206750000000002</v>
      </c>
      <c r="P58" s="1">
        <f t="shared" si="9"/>
        <v>0.11749000000000001</v>
      </c>
      <c r="Q58" s="1">
        <f t="shared" si="9"/>
        <v>7.7361666666666648E-2</v>
      </c>
      <c r="R58" s="1">
        <f t="shared" si="9"/>
        <v>4.5000833333333323E-2</v>
      </c>
      <c r="S58" s="1">
        <f t="shared" si="9"/>
        <v>6.3090833333333346E-2</v>
      </c>
      <c r="T58" s="1">
        <f t="shared" si="9"/>
        <v>0.17099333333333336</v>
      </c>
      <c r="U58" s="1">
        <f t="shared" si="9"/>
        <v>0.2651075</v>
      </c>
      <c r="V58" s="1">
        <f>(V50+0.6*(W50+U50)+0.15*T50)/(1+2*0.6+0.15)</f>
        <v>0.17438563829787235</v>
      </c>
      <c r="W58" s="1">
        <f>(W50+0.6*(V50)+0.15*U58)/(1+0.6+0.15)</f>
        <v>3.9761595238095242E-2</v>
      </c>
    </row>
    <row r="59" spans="1:30">
      <c r="C59" s="1" t="s">
        <v>1</v>
      </c>
      <c r="D59" s="1">
        <f>(D51+0.6*(E51)+0.15*F51)/(1+0.6+0.15)</f>
        <v>0.23120952380952384</v>
      </c>
      <c r="E59" s="1">
        <f>(E51+0.6*(F51+D51)+0.15*G51)/(1+2*0.6+0.15)</f>
        <v>0.38588120567375889</v>
      </c>
      <c r="F59" s="1">
        <f t="shared" si="9"/>
        <v>0.42647333333333332</v>
      </c>
      <c r="G59" s="1">
        <f t="shared" si="9"/>
        <v>0.31634249999999997</v>
      </c>
      <c r="H59" s="1">
        <f t="shared" si="9"/>
        <v>0.25276416666666668</v>
      </c>
      <c r="I59" s="1">
        <f t="shared" si="9"/>
        <v>0.31670999999999994</v>
      </c>
      <c r="J59" s="1">
        <f t="shared" si="9"/>
        <v>0.40529833333333326</v>
      </c>
      <c r="K59" s="1">
        <f t="shared" si="9"/>
        <v>0.36767833333333333</v>
      </c>
      <c r="L59" s="1">
        <f t="shared" si="9"/>
        <v>0.30897166666666659</v>
      </c>
      <c r="M59" s="1">
        <f t="shared" si="9"/>
        <v>0.42710833333333331</v>
      </c>
      <c r="N59" s="1">
        <f t="shared" si="9"/>
        <v>0.58987083333333346</v>
      </c>
      <c r="O59" s="1">
        <f t="shared" si="9"/>
        <v>0.51120083333333333</v>
      </c>
      <c r="P59" s="1">
        <f t="shared" si="9"/>
        <v>0.29121583333333334</v>
      </c>
      <c r="Q59" s="1">
        <f t="shared" si="9"/>
        <v>0.15125499999999997</v>
      </c>
      <c r="R59" s="1">
        <f t="shared" si="9"/>
        <v>0.11557999999999999</v>
      </c>
      <c r="S59" s="1">
        <f t="shared" si="9"/>
        <v>0.10400333333333334</v>
      </c>
      <c r="T59" s="1">
        <f t="shared" si="9"/>
        <v>0.14303833333333332</v>
      </c>
      <c r="U59" s="1">
        <f t="shared" si="9"/>
        <v>0.17970666666666663</v>
      </c>
      <c r="V59" s="1">
        <f>(V51+0.6*(W51+U51)+0.15*T51)/(1+2*0.6+0.15)</f>
        <v>0.13976241134751768</v>
      </c>
      <c r="W59" s="1">
        <f>(W51+0.6*(V51)+0.15*U59)/(1+0.6+0.15)</f>
        <v>6.5489142857142843E-2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6.3784918683060465E-2</v>
      </c>
      <c r="E61" s="1">
        <f ca="1">E1+NORMINV(RAND(),0,'Total-Smoothed'!$AG$2)</f>
        <v>0.55502318745925605</v>
      </c>
      <c r="F61" s="1">
        <f ca="1">F1+NORMINV(RAND(),0,'Total-Smoothed'!$AG$2)</f>
        <v>0.12697591409534342</v>
      </c>
      <c r="G61" s="1">
        <f ca="1">G1+NORMINV(RAND(),0,'Total-Smoothed'!$AG$2)</f>
        <v>7.4912015988141706E-2</v>
      </c>
      <c r="H61" s="1">
        <f ca="1">H1+NORMINV(RAND(),0,'Total-Smoothed'!$AG$2)</f>
        <v>0.16554855406356364</v>
      </c>
      <c r="I61" s="1">
        <f ca="1">I1+NORMINV(RAND(),0,'Total-Smoothed'!$AG$2)</f>
        <v>0.5017808619251547</v>
      </c>
      <c r="J61" s="1">
        <f ca="1">J1+NORMINV(RAND(),0,'Total-Smoothed'!$AG$2)</f>
        <v>0.95357272863089926</v>
      </c>
      <c r="K61" s="1">
        <f ca="1">K1+NORMINV(RAND(),0,'Total-Smoothed'!$AG$2)</f>
        <v>4.6794266801098536E-2</v>
      </c>
      <c r="L61" s="1">
        <f ca="1">L1+NORMINV(RAND(),0,'Total-Smoothed'!$AG$2)</f>
        <v>-0.11005883219500812</v>
      </c>
      <c r="M61" s="1">
        <f ca="1">M1+NORMINV(RAND(),0,'Total-Smoothed'!$AG$2)</f>
        <v>-0.19667881994213854</v>
      </c>
      <c r="N61" s="1">
        <f ca="1">N1+NORMINV(RAND(),0,'Total-Smoothed'!$AG$2)</f>
        <v>0.43377952100868528</v>
      </c>
      <c r="O61" s="1">
        <f ca="1">O1+NORMINV(RAND(),0,'Total-Smoothed'!$AG$2)</f>
        <v>3.6737835991670346E-2</v>
      </c>
      <c r="P61" s="1">
        <f ca="1">P1+NORMINV(RAND(),0,'Total-Smoothed'!$AG$2)</f>
        <v>-7.8240171009876597E-2</v>
      </c>
      <c r="Q61" s="1">
        <f ca="1">Q1+NORMINV(RAND(),0,'Total-Smoothed'!$AG$2)</f>
        <v>0.19521556543099106</v>
      </c>
      <c r="R61" s="1">
        <f ca="1">R1+NORMINV(RAND(),0,'Total-Smoothed'!$AG$2)</f>
        <v>-8.1795396919604454E-2</v>
      </c>
      <c r="S61" s="1">
        <f ca="1">S1+NORMINV(RAND(),0,'Total-Smoothed'!$AG$2)</f>
        <v>-6.4763676490658922E-2</v>
      </c>
      <c r="T61" s="1">
        <f ca="1">T1+NORMINV(RAND(),0,'Total-Smoothed'!$AG$2)</f>
        <v>-7.2591598592367024E-2</v>
      </c>
      <c r="U61" s="1">
        <f ca="1">U1+NORMINV(RAND(),0,'Total-Smoothed'!$AG$2)</f>
        <v>0.4785771590600702</v>
      </c>
      <c r="V61" s="1">
        <f ca="1">V1+NORMINV(RAND(),0,'Total-Smoothed'!$AG$2)</f>
        <v>-8.7116989069529721E-2</v>
      </c>
      <c r="W61" s="1">
        <f ca="1">W1+NORMINV(RAND(),0,'Total-Smoothed'!$AG$2)</f>
        <v>-9.7622819425018534E-2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-0.19861593893113416</v>
      </c>
      <c r="E62" s="1">
        <f ca="1">E2+NORMINV(RAND(),0,'Total-Smoothed'!$AG$2)</f>
        <v>0.55790122664795383</v>
      </c>
      <c r="F62" s="1">
        <f ca="1">F2+NORMINV(RAND(),0,'Total-Smoothed'!$AG$2)</f>
        <v>0.1173243183668517</v>
      </c>
      <c r="G62" s="1">
        <f ca="1">G2+NORMINV(RAND(),0,'Total-Smoothed'!$AG$2)</f>
        <v>-1.340620775802244E-2</v>
      </c>
      <c r="H62" s="1">
        <f ca="1">H2+NORMINV(RAND(),0,'Total-Smoothed'!$AG$2)</f>
        <v>5.2489705433966485E-2</v>
      </c>
      <c r="I62" s="1">
        <f ca="1">I2+NORMINV(RAND(),0,'Total-Smoothed'!$AG$2)</f>
        <v>0.5272251621647791</v>
      </c>
      <c r="J62" s="1">
        <f ca="1">J2+NORMINV(RAND(),0,'Total-Smoothed'!$AG$2)</f>
        <v>0.86250666294212164</v>
      </c>
      <c r="K62" s="1">
        <f ca="1">K2+NORMINV(RAND(),0,'Total-Smoothed'!$AG$2)</f>
        <v>0.22587781829404002</v>
      </c>
      <c r="L62" s="1">
        <f ca="1">L2+NORMINV(RAND(),0,'Total-Smoothed'!$AG$2)</f>
        <v>-0.1223243466074425</v>
      </c>
      <c r="M62" s="1">
        <f ca="1">M2+NORMINV(RAND(),0,'Total-Smoothed'!$AG$2)</f>
        <v>8.2291344295010969E-3</v>
      </c>
      <c r="N62" s="1">
        <f ca="1">N2+NORMINV(RAND(),0,'Total-Smoothed'!$AG$2)</f>
        <v>0.96119190838531865</v>
      </c>
      <c r="O62" s="1">
        <f ca="1">O2+NORMINV(RAND(),0,'Total-Smoothed'!$AG$2)</f>
        <v>-0.13239893234609784</v>
      </c>
      <c r="P62" s="1">
        <f ca="1">P2+NORMINV(RAND(),0,'Total-Smoothed'!$AG$2)</f>
        <v>0.10472449274819406</v>
      </c>
      <c r="Q62" s="1">
        <f ca="1">Q2+NORMINV(RAND(),0,'Total-Smoothed'!$AG$2)</f>
        <v>0.11425595294730495</v>
      </c>
      <c r="R62" s="1">
        <f ca="1">R2+NORMINV(RAND(),0,'Total-Smoothed'!$AG$2)</f>
        <v>-0.1183845044183203</v>
      </c>
      <c r="S62" s="1">
        <f ca="1">S2+NORMINV(RAND(),0,'Total-Smoothed'!$AG$2)</f>
        <v>-0.11225195982034726</v>
      </c>
      <c r="T62" s="1">
        <f ca="1">T2+NORMINV(RAND(),0,'Total-Smoothed'!$AG$2)</f>
        <v>4.2061862531018374E-2</v>
      </c>
      <c r="U62" s="1">
        <f ca="1">U2+NORMINV(RAND(),0,'Total-Smoothed'!$AG$2)</f>
        <v>0.47922926886709438</v>
      </c>
      <c r="V62" s="1">
        <f ca="1">V2+NORMINV(RAND(),0,'Total-Smoothed'!$AG$2)</f>
        <v>-5.1342623404219828E-3</v>
      </c>
      <c r="W62" s="1">
        <f ca="1">W2+NORMINV(RAND(),0,'Total-Smoothed'!$AG$2)</f>
        <v>-7.5166516951328213E-2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0.11105963644960823</v>
      </c>
      <c r="E63" s="1">
        <f ca="1">E3+NORMINV(RAND(),0,'Total-Smoothed'!$AG$2)</f>
        <v>0.17057066767769324</v>
      </c>
      <c r="F63" s="1">
        <f ca="1">F3+NORMINV(RAND(),0,'Total-Smoothed'!$AG$2)</f>
        <v>8.0150705587785878E-2</v>
      </c>
      <c r="G63" s="1">
        <f ca="1">G3+NORMINV(RAND(),0,'Total-Smoothed'!$AG$2)</f>
        <v>3.6173355153475834E-2</v>
      </c>
      <c r="H63" s="1">
        <f ca="1">H3+NORMINV(RAND(),0,'Total-Smoothed'!$AG$2)</f>
        <v>-1.7674832564604823E-2</v>
      </c>
      <c r="I63" s="1">
        <f ca="1">I3+NORMINV(RAND(),0,'Total-Smoothed'!$AG$2)</f>
        <v>0.11248676016129902</v>
      </c>
      <c r="J63" s="1">
        <f ca="1">J3+NORMINV(RAND(),0,'Total-Smoothed'!$AG$2)</f>
        <v>1.1849016173937592</v>
      </c>
      <c r="K63" s="1">
        <f ca="1">K3+NORMINV(RAND(),0,'Total-Smoothed'!$AG$2)</f>
        <v>2.8632470753374981E-2</v>
      </c>
      <c r="L63" s="1">
        <f ca="1">L3+NORMINV(RAND(),0,'Total-Smoothed'!$AG$2)</f>
        <v>-8.8633258271166415E-2</v>
      </c>
      <c r="M63" s="1">
        <f ca="1">M3+NORMINV(RAND(),0,'Total-Smoothed'!$AG$2)</f>
        <v>-9.4075930931239657E-2</v>
      </c>
      <c r="N63" s="1">
        <f ca="1">N3+NORMINV(RAND(),0,'Total-Smoothed'!$AG$2)</f>
        <v>0.59548832705865118</v>
      </c>
      <c r="O63" s="1">
        <f ca="1">O3+NORMINV(RAND(),0,'Total-Smoothed'!$AG$2)</f>
        <v>-0.13082596483359471</v>
      </c>
      <c r="P63" s="1">
        <f ca="1">P3+NORMINV(RAND(),0,'Total-Smoothed'!$AG$2)</f>
        <v>-6.11497944266352E-2</v>
      </c>
      <c r="Q63" s="1">
        <f ca="1">Q3+NORMINV(RAND(),0,'Total-Smoothed'!$AG$2)</f>
        <v>0.16359558402111679</v>
      </c>
      <c r="R63" s="1">
        <f ca="1">R3+NORMINV(RAND(),0,'Total-Smoothed'!$AG$2)</f>
        <v>-0.24247309230543662</v>
      </c>
      <c r="S63" s="1">
        <f ca="1">S3+NORMINV(RAND(),0,'Total-Smoothed'!$AG$2)</f>
        <v>0.20276080333581015</v>
      </c>
      <c r="T63" s="1">
        <f ca="1">T3+NORMINV(RAND(),0,'Total-Smoothed'!$AG$2)</f>
        <v>-9.8823977189524653E-2</v>
      </c>
      <c r="U63" s="1">
        <f ca="1">U3+NORMINV(RAND(),0,'Total-Smoothed'!$AG$2)</f>
        <v>0.71254454961486224</v>
      </c>
      <c r="V63" s="1">
        <f ca="1">V3+NORMINV(RAND(),0,'Total-Smoothed'!$AG$2)</f>
        <v>-2.6709529656319807E-2</v>
      </c>
      <c r="W63" s="1">
        <f ca="1">W3+NORMINV(RAND(),0,'Total-Smoothed'!$AG$2)</f>
        <v>3.6081849634330046E-2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1.8409277164342062E-2</v>
      </c>
      <c r="E64" s="1">
        <f ca="1">E4+NORMINV(RAND(),0,'Total-Smoothed'!$AG$2)</f>
        <v>0.94035338074592967</v>
      </c>
      <c r="F64" s="1">
        <f ca="1">F4+NORMINV(RAND(),0,'Total-Smoothed'!$AG$2)</f>
        <v>2.9267123197955949E-2</v>
      </c>
      <c r="G64" s="1">
        <f ca="1">G4+NORMINV(RAND(),0,'Total-Smoothed'!$AG$2)</f>
        <v>-5.7822899505019398E-2</v>
      </c>
      <c r="H64" s="1">
        <f ca="1">H4+NORMINV(RAND(),0,'Total-Smoothed'!$AG$2)</f>
        <v>0.13322855233059708</v>
      </c>
      <c r="I64" s="1">
        <f ca="1">I4+NORMINV(RAND(),0,'Total-Smoothed'!$AG$2)</f>
        <v>0.5683391858600173</v>
      </c>
      <c r="J64" s="1">
        <f ca="1">J4+NORMINV(RAND(),0,'Total-Smoothed'!$AG$2)</f>
        <v>1.0830111025446725</v>
      </c>
      <c r="K64" s="1">
        <f ca="1">K4+NORMINV(RAND(),0,'Total-Smoothed'!$AG$2)</f>
        <v>0.22167736425960274</v>
      </c>
      <c r="L64" s="1">
        <f ca="1">L4+NORMINV(RAND(),0,'Total-Smoothed'!$AG$2)</f>
        <v>0.23585963145964844</v>
      </c>
      <c r="M64" s="1">
        <f ca="1">M4+NORMINV(RAND(),0,'Total-Smoothed'!$AG$2)</f>
        <v>0.1446261900436713</v>
      </c>
      <c r="N64" s="1">
        <f ca="1">N4+NORMINV(RAND(),0,'Total-Smoothed'!$AG$2)</f>
        <v>0.81454436893683391</v>
      </c>
      <c r="O64" s="1">
        <f ca="1">O4+NORMINV(RAND(),0,'Total-Smoothed'!$AG$2)</f>
        <v>-0.14415253195016048</v>
      </c>
      <c r="P64" s="1">
        <f ca="1">P4+NORMINV(RAND(),0,'Total-Smoothed'!$AG$2)</f>
        <v>9.6506663055886566E-2</v>
      </c>
      <c r="Q64" s="1">
        <f ca="1">Q4+NORMINV(RAND(),0,'Total-Smoothed'!$AG$2)</f>
        <v>0.82126745274848179</v>
      </c>
      <c r="R64" s="1">
        <f ca="1">R4+NORMINV(RAND(),0,'Total-Smoothed'!$AG$2)</f>
        <v>-9.6757488111272591E-2</v>
      </c>
      <c r="S64" s="1">
        <f ca="1">S4+NORMINV(RAND(),0,'Total-Smoothed'!$AG$2)</f>
        <v>4.2183160342798107E-2</v>
      </c>
      <c r="T64" s="1">
        <f ca="1">T4+NORMINV(RAND(),0,'Total-Smoothed'!$AG$2)</f>
        <v>-3.5033056094469578E-2</v>
      </c>
      <c r="U64" s="1">
        <f ca="1">U4+NORMINV(RAND(),0,'Total-Smoothed'!$AG$2)</f>
        <v>1.0696460853251948</v>
      </c>
      <c r="V64" s="1">
        <f ca="1">V4+NORMINV(RAND(),0,'Total-Smoothed'!$AG$2)</f>
        <v>2.5755711164822538E-2</v>
      </c>
      <c r="W64" s="1">
        <f ca="1">W4+NORMINV(RAND(),0,'Total-Smoothed'!$AG$2)</f>
        <v>-5.2155423839740783E-2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0.32939086825313463</v>
      </c>
      <c r="E65" s="1">
        <f ca="1">E5+NORMINV(RAND(),0,'Total-Smoothed'!$AG$2)</f>
        <v>0.16904181157362996</v>
      </c>
      <c r="F65" s="1">
        <f ca="1">F5+NORMINV(RAND(),0,'Total-Smoothed'!$AG$2)</f>
        <v>-5.1984018233822336E-2</v>
      </c>
      <c r="G65" s="1">
        <f ca="1">G5+NORMINV(RAND(),0,'Total-Smoothed'!$AG$2)</f>
        <v>-0.1066754406914609</v>
      </c>
      <c r="H65" s="1">
        <f ca="1">H5+NORMINV(RAND(),0,'Total-Smoothed'!$AG$2)</f>
        <v>-8.7888339310728772E-2</v>
      </c>
      <c r="I65" s="1">
        <f ca="1">I5+NORMINV(RAND(),0,'Total-Smoothed'!$AG$2)</f>
        <v>7.0460161958238038E-2</v>
      </c>
      <c r="J65" s="1">
        <f ca="1">J5+NORMINV(RAND(),0,'Total-Smoothed'!$AG$2)</f>
        <v>1.0037568288965046</v>
      </c>
      <c r="K65" s="1">
        <f ca="1">K5+NORMINV(RAND(),0,'Total-Smoothed'!$AG$2)</f>
        <v>0.26223915580455648</v>
      </c>
      <c r="L65" s="1">
        <f ca="1">L5+NORMINV(RAND(),0,'Total-Smoothed'!$AG$2)</f>
        <v>-2.4461422756158875E-2</v>
      </c>
      <c r="M65" s="1">
        <f ca="1">M5+NORMINV(RAND(),0,'Total-Smoothed'!$AG$2)</f>
        <v>-2.4771802108131624E-2</v>
      </c>
      <c r="N65" s="1">
        <f ca="1">N5+NORMINV(RAND(),0,'Total-Smoothed'!$AG$2)</f>
        <v>0.61445934772787825</v>
      </c>
      <c r="O65" s="1">
        <f ca="1">O5+NORMINV(RAND(),0,'Total-Smoothed'!$AG$2)</f>
        <v>-8.5940308655024999E-2</v>
      </c>
      <c r="P65" s="1">
        <f ca="1">P5+NORMINV(RAND(),0,'Total-Smoothed'!$AG$2)</f>
        <v>0.1376216851745995</v>
      </c>
      <c r="Q65" s="1">
        <f ca="1">Q5+NORMINV(RAND(),0,'Total-Smoothed'!$AG$2)</f>
        <v>0.12278082853466696</v>
      </c>
      <c r="R65" s="1">
        <f ca="1">R5+NORMINV(RAND(),0,'Total-Smoothed'!$AG$2)</f>
        <v>-0.11764340639704036</v>
      </c>
      <c r="S65" s="1">
        <f ca="1">S5+NORMINV(RAND(),0,'Total-Smoothed'!$AG$2)</f>
        <v>-2.9187690400393936E-3</v>
      </c>
      <c r="T65" s="1">
        <f ca="1">T5+NORMINV(RAND(),0,'Total-Smoothed'!$AG$2)</f>
        <v>-5.7848253527919113E-2</v>
      </c>
      <c r="U65" s="1">
        <f ca="1">U5+NORMINV(RAND(),0,'Total-Smoothed'!$AG$2)</f>
        <v>0.54029695888417029</v>
      </c>
      <c r="V65" s="1">
        <f ca="1">V5+NORMINV(RAND(),0,'Total-Smoothed'!$AG$2)</f>
        <v>0.25178953333131299</v>
      </c>
      <c r="W65" s="1">
        <f ca="1">W5+NORMINV(RAND(),0,'Total-Smoothed'!$AG$2)</f>
        <v>-0.17998323188465193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0.14608246399297731</v>
      </c>
      <c r="E66" s="1">
        <f ca="1">E6+NORMINV(RAND(),0,'Total-Smoothed'!$AG$2)</f>
        <v>0.73095298259800223</v>
      </c>
      <c r="F66" s="1">
        <f ca="1">F6+NORMINV(RAND(),0,'Total-Smoothed'!$AG$2)</f>
        <v>0.16218315326498567</v>
      </c>
      <c r="G66" s="1">
        <f ca="1">G6+NORMINV(RAND(),0,'Total-Smoothed'!$AG$2)</f>
        <v>-1.4923569592472957E-2</v>
      </c>
      <c r="H66" s="1">
        <f ca="1">H6+NORMINV(RAND(),0,'Total-Smoothed'!$AG$2)</f>
        <v>0.27894478895608471</v>
      </c>
      <c r="I66" s="1">
        <f ca="1">I6+NORMINV(RAND(),0,'Total-Smoothed'!$AG$2)</f>
        <v>0.9546244607692046</v>
      </c>
      <c r="J66" s="1">
        <f ca="1">J6+NORMINV(RAND(),0,'Total-Smoothed'!$AG$2)</f>
        <v>1.1284734388300608</v>
      </c>
      <c r="K66" s="1">
        <f ca="1">K6+NORMINV(RAND(),0,'Total-Smoothed'!$AG$2)</f>
        <v>0.57881141852288587</v>
      </c>
      <c r="L66" s="1">
        <f ca="1">L6+NORMINV(RAND(),0,'Total-Smoothed'!$AG$2)</f>
        <v>-3.232233097226804E-3</v>
      </c>
      <c r="M66" s="1">
        <f ca="1">M6+NORMINV(RAND(),0,'Total-Smoothed'!$AG$2)</f>
        <v>5.6445901551451322E-2</v>
      </c>
      <c r="N66" s="1">
        <f ca="1">N6+NORMINV(RAND(),0,'Total-Smoothed'!$AG$2)</f>
        <v>0.514094704722592</v>
      </c>
      <c r="O66" s="1">
        <f ca="1">O6+NORMINV(RAND(),0,'Total-Smoothed'!$AG$2)</f>
        <v>0.22587011913560215</v>
      </c>
      <c r="P66" s="1">
        <f ca="1">P6+NORMINV(RAND(),0,'Total-Smoothed'!$AG$2)</f>
        <v>0.13709688643192258</v>
      </c>
      <c r="Q66" s="1">
        <f ca="1">Q6+NORMINV(RAND(),0,'Total-Smoothed'!$AG$2)</f>
        <v>0.19132661464839912</v>
      </c>
      <c r="R66" s="1">
        <f ca="1">R6+NORMINV(RAND(),0,'Total-Smoothed'!$AG$2)</f>
        <v>-2.7352269955187563E-2</v>
      </c>
      <c r="S66" s="1">
        <f ca="1">S6+NORMINV(RAND(),0,'Total-Smoothed'!$AG$2)</f>
        <v>-5.2142694396700828E-2</v>
      </c>
      <c r="T66" s="1">
        <f ca="1">T6+NORMINV(RAND(),0,'Total-Smoothed'!$AG$2)</f>
        <v>-5.7280446353401961E-3</v>
      </c>
      <c r="U66" s="1">
        <f ca="1">U6+NORMINV(RAND(),0,'Total-Smoothed'!$AG$2)</f>
        <v>0.85465193555882091</v>
      </c>
      <c r="V66" s="1">
        <f ca="1">V6+NORMINV(RAND(),0,'Total-Smoothed'!$AG$2)</f>
        <v>-1.2204772942532149E-2</v>
      </c>
      <c r="W66" s="1">
        <f ca="1">W6+NORMINV(RAND(),0,'Total-Smoothed'!$AG$2)</f>
        <v>-0.16946241764608427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7.8717815181050435E-2</v>
      </c>
      <c r="E67" s="1">
        <f ca="1">E7+NORMINV(RAND(),0,'Total-Smoothed'!$AG$2)</f>
        <v>2.3781608735620269E-2</v>
      </c>
      <c r="F67" s="1">
        <f ca="1">F7+NORMINV(RAND(),0,'Total-Smoothed'!$AG$2)</f>
        <v>3.2998616655621205E-2</v>
      </c>
      <c r="G67" s="1">
        <f ca="1">G7+NORMINV(RAND(),0,'Total-Smoothed'!$AG$2)</f>
        <v>5.7060539397110671E-2</v>
      </c>
      <c r="H67" s="1">
        <f ca="1">H7+NORMINV(RAND(),0,'Total-Smoothed'!$AG$2)</f>
        <v>0.20159553940287345</v>
      </c>
      <c r="I67" s="1">
        <f ca="1">I7+NORMINV(RAND(),0,'Total-Smoothed'!$AG$2)</f>
        <v>0.30819667049532695</v>
      </c>
      <c r="J67" s="1">
        <f ca="1">J7+NORMINV(RAND(),0,'Total-Smoothed'!$AG$2)</f>
        <v>0.94696626453774146</v>
      </c>
      <c r="K67" s="1">
        <f ca="1">K7+NORMINV(RAND(),0,'Total-Smoothed'!$AG$2)</f>
        <v>-8.9790308114819875E-2</v>
      </c>
      <c r="L67" s="1">
        <f ca="1">L7+NORMINV(RAND(),0,'Total-Smoothed'!$AG$2)</f>
        <v>4.0799141595987215E-2</v>
      </c>
      <c r="M67" s="1">
        <f ca="1">M7+NORMINV(RAND(),0,'Total-Smoothed'!$AG$2)</f>
        <v>-1.6463754691834268E-4</v>
      </c>
      <c r="N67" s="1">
        <f ca="1">N7+NORMINV(RAND(),0,'Total-Smoothed'!$AG$2)</f>
        <v>0.7826144324937423</v>
      </c>
      <c r="O67" s="1">
        <f ca="1">O7+NORMINV(RAND(),0,'Total-Smoothed'!$AG$2)</f>
        <v>1.1376057544939467E-2</v>
      </c>
      <c r="P67" s="1">
        <f ca="1">P7+NORMINV(RAND(),0,'Total-Smoothed'!$AG$2)</f>
        <v>0.22110309981871329</v>
      </c>
      <c r="Q67" s="1">
        <f ca="1">Q7+NORMINV(RAND(),0,'Total-Smoothed'!$AG$2)</f>
        <v>-0.15342869831192454</v>
      </c>
      <c r="R67" s="1">
        <f ca="1">R7+NORMINV(RAND(),0,'Total-Smoothed'!$AG$2)</f>
        <v>-2.7402788644333615E-2</v>
      </c>
      <c r="S67" s="1">
        <f ca="1">S7+NORMINV(RAND(),0,'Total-Smoothed'!$AG$2)</f>
        <v>0.22364883700967228</v>
      </c>
      <c r="T67" s="1">
        <f ca="1">T7+NORMINV(RAND(),0,'Total-Smoothed'!$AG$2)</f>
        <v>1.4046006870719129E-2</v>
      </c>
      <c r="U67" s="1">
        <f ca="1">U7+NORMINV(RAND(),0,'Total-Smoothed'!$AG$2)</f>
        <v>1.0214963429140092E-2</v>
      </c>
      <c r="V67" s="1">
        <f ca="1">V7+NORMINV(RAND(),0,'Total-Smoothed'!$AG$2)</f>
        <v>-5.2664942976943366E-2</v>
      </c>
      <c r="W67" s="1">
        <f ca="1">W7+NORMINV(RAND(),0,'Total-Smoothed'!$AG$2)</f>
        <v>0.14116193978618405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0.13661004517561709</v>
      </c>
      <c r="E68" s="1">
        <f ca="1">E8+NORMINV(RAND(),0,'Total-Smoothed'!$AG$2)</f>
        <v>5.9679705739462907E-2</v>
      </c>
      <c r="F68" s="1">
        <f ca="1">F8+NORMINV(RAND(),0,'Total-Smoothed'!$AG$2)</f>
        <v>0.10630186396379389</v>
      </c>
      <c r="G68" s="1">
        <f ca="1">G8+NORMINV(RAND(),0,'Total-Smoothed'!$AG$2)</f>
        <v>-7.7519189952661369E-2</v>
      </c>
      <c r="H68" s="1">
        <f ca="1">H8+NORMINV(RAND(),0,'Total-Smoothed'!$AG$2)</f>
        <v>5.176640108052051E-2</v>
      </c>
      <c r="I68" s="1">
        <f ca="1">I8+NORMINV(RAND(),0,'Total-Smoothed'!$AG$2)</f>
        <v>8.2933223056318353E-2</v>
      </c>
      <c r="J68" s="1">
        <f ca="1">J8+NORMINV(RAND(),0,'Total-Smoothed'!$AG$2)</f>
        <v>0.93614293045436425</v>
      </c>
      <c r="K68" s="1">
        <f ca="1">K8+NORMINV(RAND(),0,'Total-Smoothed'!$AG$2)</f>
        <v>8.5254557214985968E-2</v>
      </c>
      <c r="L68" s="1">
        <f ca="1">L8+NORMINV(RAND(),0,'Total-Smoothed'!$AG$2)</f>
        <v>1.6853718916645392E-2</v>
      </c>
      <c r="M68" s="1">
        <f ca="1">M8+NORMINV(RAND(),0,'Total-Smoothed'!$AG$2)</f>
        <v>-3.508357018146574E-2</v>
      </c>
      <c r="N68" s="1">
        <f ca="1">N8+NORMINV(RAND(),0,'Total-Smoothed'!$AG$2)</f>
        <v>0.60814583660009147</v>
      </c>
      <c r="O68" s="1">
        <f ca="1">O8+NORMINV(RAND(),0,'Total-Smoothed'!$AG$2)</f>
        <v>-6.1235264125080922E-2</v>
      </c>
      <c r="P68" s="1">
        <f ca="1">P8+NORMINV(RAND(),0,'Total-Smoothed'!$AG$2)</f>
        <v>-3.2845358917477904E-2</v>
      </c>
      <c r="Q68" s="1">
        <f ca="1">Q8+NORMINV(RAND(),0,'Total-Smoothed'!$AG$2)</f>
        <v>0.13797729077071857</v>
      </c>
      <c r="R68" s="1">
        <f ca="1">R8+NORMINV(RAND(),0,'Total-Smoothed'!$AG$2)</f>
        <v>3.2608464614688679E-2</v>
      </c>
      <c r="S68" s="1">
        <f ca="1">S8+NORMINV(RAND(),0,'Total-Smoothed'!$AG$2)</f>
        <v>-2.3965552103616051E-2</v>
      </c>
      <c r="T68" s="1">
        <f ca="1">T8+NORMINV(RAND(),0,'Total-Smoothed'!$AG$2)</f>
        <v>-5.1633509607593366E-2</v>
      </c>
      <c r="U68" s="1">
        <f ca="1">U8+NORMINV(RAND(),0,'Total-Smoothed'!$AG$2)</f>
        <v>0.63027555060023666</v>
      </c>
      <c r="V68" s="1">
        <f ca="1">V8+NORMINV(RAND(),0,'Total-Smoothed'!$AG$2)</f>
        <v>-0.13026919683987359</v>
      </c>
      <c r="W68" s="1">
        <f ca="1">W8+NORMINV(RAND(),0,'Total-Smoothed'!$AG$2)</f>
        <v>5.3734313576742979E-2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7.9577740833554136E-2</v>
      </c>
      <c r="E69" s="1">
        <f ca="1">E9+NORMINV(RAND(),0,'Total-Smoothed'!$AG$2)</f>
        <v>-0.11971183210732189</v>
      </c>
      <c r="F69" s="1">
        <f ca="1">F9+NORMINV(RAND(),0,'Total-Smoothed'!$AG$2)</f>
        <v>0.18007168022050271</v>
      </c>
      <c r="G69" s="1">
        <f ca="1">G9+NORMINV(RAND(),0,'Total-Smoothed'!$AG$2)</f>
        <v>3.1959094228477675E-2</v>
      </c>
      <c r="H69" s="1">
        <f ca="1">H9+NORMINV(RAND(),0,'Total-Smoothed'!$AG$2)</f>
        <v>0.22792876746632376</v>
      </c>
      <c r="I69" s="1">
        <f ca="1">I9+NORMINV(RAND(),0,'Total-Smoothed'!$AG$2)</f>
        <v>0.20391752653519868</v>
      </c>
      <c r="J69" s="1">
        <f ca="1">J9+NORMINV(RAND(),0,'Total-Smoothed'!$AG$2)</f>
        <v>0.95845388475018534</v>
      </c>
      <c r="K69" s="1">
        <f ca="1">K9+NORMINV(RAND(),0,'Total-Smoothed'!$AG$2)</f>
        <v>0.13634353780070599</v>
      </c>
      <c r="L69" s="1">
        <f ca="1">L9+NORMINV(RAND(),0,'Total-Smoothed'!$AG$2)</f>
        <v>-0.19447447337117915</v>
      </c>
      <c r="M69" s="1">
        <f ca="1">M9+NORMINV(RAND(),0,'Total-Smoothed'!$AG$2)</f>
        <v>0.23988118577112993</v>
      </c>
      <c r="N69" s="1">
        <f ca="1">N9+NORMINV(RAND(),0,'Total-Smoothed'!$AG$2)</f>
        <v>0.78659971862917899</v>
      </c>
      <c r="O69" s="1">
        <f ca="1">O9+NORMINV(RAND(),0,'Total-Smoothed'!$AG$2)</f>
        <v>-0.20712689618516061</v>
      </c>
      <c r="P69" s="1">
        <f ca="1">P9+NORMINV(RAND(),0,'Total-Smoothed'!$AG$2)</f>
        <v>-2.6417383033161629E-2</v>
      </c>
      <c r="Q69" s="1">
        <f ca="1">Q9+NORMINV(RAND(),0,'Total-Smoothed'!$AG$2)</f>
        <v>5.5304822400954773E-2</v>
      </c>
      <c r="R69" s="1">
        <f ca="1">R9+NORMINV(RAND(),0,'Total-Smoothed'!$AG$2)</f>
        <v>7.5581546225534216E-2</v>
      </c>
      <c r="S69" s="1">
        <f ca="1">S9+NORMINV(RAND(),0,'Total-Smoothed'!$AG$2)</f>
        <v>0.28291172500262279</v>
      </c>
      <c r="T69" s="1">
        <f ca="1">T9+NORMINV(RAND(),0,'Total-Smoothed'!$AG$2)</f>
        <v>-0.18843944516557562</v>
      </c>
      <c r="U69" s="1">
        <f ca="1">U9+NORMINV(RAND(),0,'Total-Smoothed'!$AG$2)</f>
        <v>5.6588559956071351E-2</v>
      </c>
      <c r="V69" s="1">
        <f ca="1">V9+NORMINV(RAND(),0,'Total-Smoothed'!$AG$2)</f>
        <v>-4.0911479309098775E-2</v>
      </c>
      <c r="W69" s="1">
        <f ca="1">W9+NORMINV(RAND(),0,'Total-Smoothed'!$AG$2)</f>
        <v>0.10628523521613599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-4.9328291576510086E-2</v>
      </c>
      <c r="E70" s="1">
        <f ca="1">E10+NORMINV(RAND(),0,'Total-Smoothed'!$AG$2)</f>
        <v>0.37607064181207039</v>
      </c>
      <c r="F70" s="1">
        <f ca="1">F10+NORMINV(RAND(),0,'Total-Smoothed'!$AG$2)</f>
        <v>1.5408185434349266E-2</v>
      </c>
      <c r="G70" s="1">
        <f ca="1">G10+NORMINV(RAND(),0,'Total-Smoothed'!$AG$2)</f>
        <v>0.18729093785528655</v>
      </c>
      <c r="H70" s="1">
        <f ca="1">H10+NORMINV(RAND(),0,'Total-Smoothed'!$AG$2)</f>
        <v>0.23349923571426784</v>
      </c>
      <c r="I70" s="1">
        <f ca="1">I10+NORMINV(RAND(),0,'Total-Smoothed'!$AG$2)</f>
        <v>0.41432532645755094</v>
      </c>
      <c r="J70" s="1">
        <f ca="1">J10+NORMINV(RAND(),0,'Total-Smoothed'!$AG$2)</f>
        <v>1.0093280114608787</v>
      </c>
      <c r="K70" s="1">
        <f ca="1">K10+NORMINV(RAND(),0,'Total-Smoothed'!$AG$2)</f>
        <v>-8.9338429971172514E-2</v>
      </c>
      <c r="L70" s="1">
        <f ca="1">L10+NORMINV(RAND(),0,'Total-Smoothed'!$AG$2)</f>
        <v>-2.9010613633109843E-2</v>
      </c>
      <c r="M70" s="1">
        <f ca="1">M10+NORMINV(RAND(),0,'Total-Smoothed'!$AG$2)</f>
        <v>1.2635484744524698E-2</v>
      </c>
      <c r="N70" s="1">
        <f ca="1">N10+NORMINV(RAND(),0,'Total-Smoothed'!$AG$2)</f>
        <v>0.75133564324974922</v>
      </c>
      <c r="O70" s="1">
        <f ca="1">O10+NORMINV(RAND(),0,'Total-Smoothed'!$AG$2)</f>
        <v>1.4747488100106829E-2</v>
      </c>
      <c r="P70" s="1">
        <f ca="1">P10+NORMINV(RAND(),0,'Total-Smoothed'!$AG$2)</f>
        <v>0.13006883058930915</v>
      </c>
      <c r="Q70" s="1">
        <f ca="1">Q10+NORMINV(RAND(),0,'Total-Smoothed'!$AG$2)</f>
        <v>0.1347001551668604</v>
      </c>
      <c r="R70" s="1">
        <f ca="1">R10+NORMINV(RAND(),0,'Total-Smoothed'!$AG$2)</f>
        <v>-4.2197909439004901E-2</v>
      </c>
      <c r="S70" s="1">
        <f ca="1">S10+NORMINV(RAND(),0,'Total-Smoothed'!$AG$2)</f>
        <v>5.6399170714174385E-2</v>
      </c>
      <c r="T70" s="1">
        <f ca="1">T10+NORMINV(RAND(),0,'Total-Smoothed'!$AG$2)</f>
        <v>0.11774348561687764</v>
      </c>
      <c r="U70" s="1">
        <f ca="1">U10+NORMINV(RAND(),0,'Total-Smoothed'!$AG$2)</f>
        <v>0.79471819272576294</v>
      </c>
      <c r="V70" s="1">
        <f ca="1">V10+NORMINV(RAND(),0,'Total-Smoothed'!$AG$2)</f>
        <v>-1.654481384103007E-2</v>
      </c>
      <c r="W70" s="1">
        <f ca="1">W10+NORMINV(RAND(),0,'Total-Smoothed'!$AG$2)</f>
        <v>9.910448794530817E-2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3.6815176070597901E-3</v>
      </c>
      <c r="E71" s="1">
        <f ca="1">E11+NORMINV(RAND(),0,'Total-Smoothed'!$AG$2)</f>
        <v>6.8103354121740248E-2</v>
      </c>
      <c r="F71" s="1">
        <f ca="1">F11+NORMINV(RAND(),0,'Total-Smoothed'!$AG$2)</f>
        <v>1.2587334891899674E-2</v>
      </c>
      <c r="G71" s="1">
        <f ca="1">G11+NORMINV(RAND(),0,'Total-Smoothed'!$AG$2)</f>
        <v>1.8482459514631525E-2</v>
      </c>
      <c r="H71" s="1">
        <f ca="1">H11+NORMINV(RAND(),0,'Total-Smoothed'!$AG$2)</f>
        <v>3.7460678920865353E-3</v>
      </c>
      <c r="I71" s="1">
        <f ca="1">I11+NORMINV(RAND(),0,'Total-Smoothed'!$AG$2)</f>
        <v>0.13515891869938793</v>
      </c>
      <c r="J71" s="1">
        <f ca="1">J11+NORMINV(RAND(),0,'Total-Smoothed'!$AG$2)</f>
        <v>0.97668798874340224</v>
      </c>
      <c r="K71" s="1">
        <f ca="1">K11+NORMINV(RAND(),0,'Total-Smoothed'!$AG$2)</f>
        <v>4.2477533713078164E-2</v>
      </c>
      <c r="L71" s="1">
        <f ca="1">L11+NORMINV(RAND(),0,'Total-Smoothed'!$AG$2)</f>
        <v>3.0515523737033097E-2</v>
      </c>
      <c r="M71" s="1">
        <f ca="1">M11+NORMINV(RAND(),0,'Total-Smoothed'!$AG$2)</f>
        <v>-3.1115543554260147E-2</v>
      </c>
      <c r="N71" s="1">
        <f ca="1">N11+NORMINV(RAND(),0,'Total-Smoothed'!$AG$2)</f>
        <v>0.7782108081111615</v>
      </c>
      <c r="O71" s="1">
        <f ca="1">O11+NORMINV(RAND(),0,'Total-Smoothed'!$AG$2)</f>
        <v>7.9567841577022555E-2</v>
      </c>
      <c r="P71" s="1">
        <f ca="1">P11+NORMINV(RAND(),0,'Total-Smoothed'!$AG$2)</f>
        <v>2.354486837847234E-2</v>
      </c>
      <c r="Q71" s="1">
        <f ca="1">Q11+NORMINV(RAND(),0,'Total-Smoothed'!$AG$2)</f>
        <v>0.21214911152083224</v>
      </c>
      <c r="R71" s="1">
        <f ca="1">R11+NORMINV(RAND(),0,'Total-Smoothed'!$AG$2)</f>
        <v>7.1193327582801461E-4</v>
      </c>
      <c r="S71" s="1">
        <f ca="1">S11+NORMINV(RAND(),0,'Total-Smoothed'!$AG$2)</f>
        <v>0.10160670841790588</v>
      </c>
      <c r="T71" s="1">
        <f ca="1">T11+NORMINV(RAND(),0,'Total-Smoothed'!$AG$2)</f>
        <v>4.5815281727977233E-2</v>
      </c>
      <c r="U71" s="1">
        <f ca="1">U11+NORMINV(RAND(),0,'Total-Smoothed'!$AG$2)</f>
        <v>0.84679447535130492</v>
      </c>
      <c r="V71" s="1">
        <f ca="1">V11+NORMINV(RAND(),0,'Total-Smoothed'!$AG$2)</f>
        <v>2.1129638533572276E-2</v>
      </c>
      <c r="W71" s="1">
        <f ca="1">W11+NORMINV(RAND(),0,'Total-Smoothed'!$AG$2)</f>
        <v>-5.6979009259306074E-2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1.0391429911210474E-2</v>
      </c>
      <c r="E72" s="1">
        <f ca="1">E12+NORMINV(RAND(),0,'Total-Smoothed'!$AG$2)</f>
        <v>8.8599813360986421E-2</v>
      </c>
      <c r="F72" s="1">
        <f ca="1">F12+NORMINV(RAND(),0,'Total-Smoothed'!$AG$2)</f>
        <v>2.3172542422494894E-2</v>
      </c>
      <c r="G72" s="1">
        <f ca="1">G12+NORMINV(RAND(),0,'Total-Smoothed'!$AG$2)</f>
        <v>-4.8782827131030333E-2</v>
      </c>
      <c r="H72" s="1">
        <f ca="1">H12+NORMINV(RAND(),0,'Total-Smoothed'!$AG$2)</f>
        <v>-3.7870123501867949E-2</v>
      </c>
      <c r="I72" s="1">
        <f ca="1">I12+NORMINV(RAND(),0,'Total-Smoothed'!$AG$2)</f>
        <v>9.2619335861806915E-2</v>
      </c>
      <c r="J72" s="1">
        <f ca="1">J12+NORMINV(RAND(),0,'Total-Smoothed'!$AG$2)</f>
        <v>0.88580213209129077</v>
      </c>
      <c r="K72" s="1">
        <f ca="1">K12+NORMINV(RAND(),0,'Total-Smoothed'!$AG$2)</f>
        <v>5.0746736925408362E-2</v>
      </c>
      <c r="L72" s="1">
        <f ca="1">L12+NORMINV(RAND(),0,'Total-Smoothed'!$AG$2)</f>
        <v>-6.7906702959511928E-3</v>
      </c>
      <c r="M72" s="1">
        <f ca="1">M12+NORMINV(RAND(),0,'Total-Smoothed'!$AG$2)</f>
        <v>9.0564608790494189E-2</v>
      </c>
      <c r="N72" s="1">
        <f ca="1">N12+NORMINV(RAND(),0,'Total-Smoothed'!$AG$2)</f>
        <v>0.89425096214610722</v>
      </c>
      <c r="O72" s="1">
        <f ca="1">O12+NORMINV(RAND(),0,'Total-Smoothed'!$AG$2)</f>
        <v>3.8404284434244811E-2</v>
      </c>
      <c r="P72" s="1">
        <f ca="1">P12+NORMINV(RAND(),0,'Total-Smoothed'!$AG$2)</f>
        <v>-2.6396077762265022E-2</v>
      </c>
      <c r="Q72" s="1">
        <f ca="1">Q12+NORMINV(RAND(),0,'Total-Smoothed'!$AG$2)</f>
        <v>0.13577729649645229</v>
      </c>
      <c r="R72" s="1">
        <f ca="1">R12+NORMINV(RAND(),0,'Total-Smoothed'!$AG$2)</f>
        <v>-6.7952329096985897E-2</v>
      </c>
      <c r="S72" s="1">
        <f ca="1">S12+NORMINV(RAND(),0,'Total-Smoothed'!$AG$2)</f>
        <v>-0.10713790114028325</v>
      </c>
      <c r="T72" s="1">
        <f ca="1">T12+NORMINV(RAND(),0,'Total-Smoothed'!$AG$2)</f>
        <v>8.1103040470211094E-2</v>
      </c>
      <c r="U72" s="1">
        <f ca="1">U12+NORMINV(RAND(),0,'Total-Smoothed'!$AG$2)</f>
        <v>0.8841320778370827</v>
      </c>
      <c r="V72" s="1">
        <f ca="1">V12+NORMINV(RAND(),0,'Total-Smoothed'!$AG$2)</f>
        <v>-5.9064380720988664E-2</v>
      </c>
      <c r="W72" s="1">
        <f ca="1">W12+NORMINV(RAND(),0,'Total-Smoothed'!$AG$2)</f>
        <v>5.3619607607225506E-2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-4.9526453327930715E-2</v>
      </c>
      <c r="E73" s="1">
        <f ca="1">E13+NORMINV(RAND(),0,'Total-Smoothed'!$AG$2)</f>
        <v>4.8750632726506121E-2</v>
      </c>
      <c r="F73" s="1">
        <f ca="1">F13+NORMINV(RAND(),0,'Total-Smoothed'!$AG$2)</f>
        <v>-2.1336771786933467E-2</v>
      </c>
      <c r="G73" s="1">
        <f ca="1">G13+NORMINV(RAND(),0,'Total-Smoothed'!$AG$2)</f>
        <v>-8.2449119438705448E-3</v>
      </c>
      <c r="H73" s="1">
        <f ca="1">H13+NORMINV(RAND(),0,'Total-Smoothed'!$AG$2)</f>
        <v>-1.9835807403497288E-2</v>
      </c>
      <c r="I73" s="1">
        <f ca="1">I13+NORMINV(RAND(),0,'Total-Smoothed'!$AG$2)</f>
        <v>0.1307429962605258</v>
      </c>
      <c r="J73" s="1">
        <f ca="1">J13+NORMINV(RAND(),0,'Total-Smoothed'!$AG$2)</f>
        <v>1.0391025335785866</v>
      </c>
      <c r="K73" s="1">
        <f ca="1">K13+NORMINV(RAND(),0,'Total-Smoothed'!$AG$2)</f>
        <v>0.17407049764275109</v>
      </c>
      <c r="L73" s="1">
        <f ca="1">L13+NORMINV(RAND(),0,'Total-Smoothed'!$AG$2)</f>
        <v>0.11794347317494576</v>
      </c>
      <c r="M73" s="1">
        <f ca="1">M13+NORMINV(RAND(),0,'Total-Smoothed'!$AG$2)</f>
        <v>-8.0515238379612226E-3</v>
      </c>
      <c r="N73" s="1">
        <f ca="1">N13+NORMINV(RAND(),0,'Total-Smoothed'!$AG$2)</f>
        <v>0.39387019044658311</v>
      </c>
      <c r="O73" s="1">
        <f ca="1">O13+NORMINV(RAND(),0,'Total-Smoothed'!$AG$2)</f>
        <v>0.11301136591385416</v>
      </c>
      <c r="P73" s="1">
        <f ca="1">P13+NORMINV(RAND(),0,'Total-Smoothed'!$AG$2)</f>
        <v>1.8071043631201204E-2</v>
      </c>
      <c r="Q73" s="1">
        <f ca="1">Q13+NORMINV(RAND(),0,'Total-Smoothed'!$AG$2)</f>
        <v>9.4092361883388001E-2</v>
      </c>
      <c r="R73" s="1">
        <f ca="1">R13+NORMINV(RAND(),0,'Total-Smoothed'!$AG$2)</f>
        <v>0.14634310830135808</v>
      </c>
      <c r="S73" s="1">
        <f ca="1">S13+NORMINV(RAND(),0,'Total-Smoothed'!$AG$2)</f>
        <v>-0.13959482971208631</v>
      </c>
      <c r="T73" s="1">
        <f ca="1">T13+NORMINV(RAND(),0,'Total-Smoothed'!$AG$2)</f>
        <v>-8.8318823423454602E-3</v>
      </c>
      <c r="U73" s="1">
        <f ca="1">U13+NORMINV(RAND(),0,'Total-Smoothed'!$AG$2)</f>
        <v>0.11695727854949038</v>
      </c>
      <c r="V73" s="1">
        <f ca="1">V13+NORMINV(RAND(),0,'Total-Smoothed'!$AG$2)</f>
        <v>0.10613488452935009</v>
      </c>
      <c r="W73" s="1">
        <f ca="1">W13+NORMINV(RAND(),0,'Total-Smoothed'!$AG$2)</f>
        <v>9.440948976757732E-2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-6.4966331773138972E-2</v>
      </c>
      <c r="E74" s="1">
        <f ca="1">E14+NORMINV(RAND(),0,'Total-Smoothed'!$AG$2)</f>
        <v>0.18101735689116416</v>
      </c>
      <c r="F74" s="1">
        <f ca="1">F14+NORMINV(RAND(),0,'Total-Smoothed'!$AG$2)</f>
        <v>0.12876181077199239</v>
      </c>
      <c r="G74" s="1">
        <f ca="1">G14+NORMINV(RAND(),0,'Total-Smoothed'!$AG$2)</f>
        <v>0.21611730788799594</v>
      </c>
      <c r="H74" s="1">
        <f ca="1">H14+NORMINV(RAND(),0,'Total-Smoothed'!$AG$2)</f>
        <v>0.14266977393598798</v>
      </c>
      <c r="I74" s="1">
        <f ca="1">I14+NORMINV(RAND(),0,'Total-Smoothed'!$AG$2)</f>
        <v>0.39783596611454919</v>
      </c>
      <c r="J74" s="1">
        <f ca="1">J14+NORMINV(RAND(),0,'Total-Smoothed'!$AG$2)</f>
        <v>0.92714323906760299</v>
      </c>
      <c r="K74" s="1">
        <f ca="1">K14+NORMINV(RAND(),0,'Total-Smoothed'!$AG$2)</f>
        <v>0.10973452949011388</v>
      </c>
      <c r="L74" s="1">
        <f ca="1">L14+NORMINV(RAND(),0,'Total-Smoothed'!$AG$2)</f>
        <v>0.12204742424982085</v>
      </c>
      <c r="M74" s="1">
        <f ca="1">M14+NORMINV(RAND(),0,'Total-Smoothed'!$AG$2)</f>
        <v>-5.3476021095944321E-2</v>
      </c>
      <c r="N74" s="1">
        <f ca="1">N14+NORMINV(RAND(),0,'Total-Smoothed'!$AG$2)</f>
        <v>0.81080791793775298</v>
      </c>
      <c r="O74" s="1">
        <f ca="1">O14+NORMINV(RAND(),0,'Total-Smoothed'!$AG$2)</f>
        <v>-6.1486183606806015E-2</v>
      </c>
      <c r="P74" s="1">
        <f ca="1">P14+NORMINV(RAND(),0,'Total-Smoothed'!$AG$2)</f>
        <v>0.10811700432475427</v>
      </c>
      <c r="Q74" s="1">
        <f ca="1">Q14+NORMINV(RAND(),0,'Total-Smoothed'!$AG$2)</f>
        <v>0.17033730588385029</v>
      </c>
      <c r="R74" s="1">
        <f ca="1">R14+NORMINV(RAND(),0,'Total-Smoothed'!$AG$2)</f>
        <v>0.16460216483638795</v>
      </c>
      <c r="S74" s="1">
        <f ca="1">S14+NORMINV(RAND(),0,'Total-Smoothed'!$AG$2)</f>
        <v>-7.1771503332771242E-2</v>
      </c>
      <c r="T74" s="1">
        <f ca="1">T14+NORMINV(RAND(),0,'Total-Smoothed'!$AG$2)</f>
        <v>0.13702244552015067</v>
      </c>
      <c r="U74" s="1">
        <f ca="1">U14+NORMINV(RAND(),0,'Total-Smoothed'!$AG$2)</f>
        <v>0.91708522437569184</v>
      </c>
      <c r="V74" s="1">
        <f ca="1">V14+NORMINV(RAND(),0,'Total-Smoothed'!$AG$2)</f>
        <v>0.11070578549264457</v>
      </c>
      <c r="W74" s="1">
        <f ca="1">W14+NORMINV(RAND(),0,'Total-Smoothed'!$AG$2)</f>
        <v>0.17226937243467177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0.12386133127496061</v>
      </c>
      <c r="E75" s="1">
        <f ca="1">E15+NORMINV(RAND(),0,'Total-Smoothed'!$AG$2)</f>
        <v>3.9510115291215342E-2</v>
      </c>
      <c r="F75" s="1">
        <f ca="1">F15+NORMINV(RAND(),0,'Total-Smoothed'!$AG$2)</f>
        <v>-0.18995255251333498</v>
      </c>
      <c r="G75" s="1">
        <f ca="1">G15+NORMINV(RAND(),0,'Total-Smoothed'!$AG$2)</f>
        <v>-7.8796803967530193E-2</v>
      </c>
      <c r="H75" s="1">
        <f ca="1">H15+NORMINV(RAND(),0,'Total-Smoothed'!$AG$2)</f>
        <v>-2.9983802092979142E-2</v>
      </c>
      <c r="I75" s="1">
        <f ca="1">I15+NORMINV(RAND(),0,'Total-Smoothed'!$AG$2)</f>
        <v>-8.2917508007944715E-2</v>
      </c>
      <c r="J75" s="1">
        <f ca="1">J15+NORMINV(RAND(),0,'Total-Smoothed'!$AG$2)</f>
        <v>0.85210089153585</v>
      </c>
      <c r="K75" s="1">
        <f ca="1">K15+NORMINV(RAND(),0,'Total-Smoothed'!$AG$2)</f>
        <v>8.5424464818820614E-2</v>
      </c>
      <c r="L75" s="1">
        <f ca="1">L15+NORMINV(RAND(),0,'Total-Smoothed'!$AG$2)</f>
        <v>-0.12083047834997296</v>
      </c>
      <c r="M75" s="1">
        <f ca="1">M15+NORMINV(RAND(),0,'Total-Smoothed'!$AG$2)</f>
        <v>9.5802631045852862E-2</v>
      </c>
      <c r="N75" s="1">
        <f ca="1">N15+NORMINV(RAND(),0,'Total-Smoothed'!$AG$2)</f>
        <v>0.75210627280685804</v>
      </c>
      <c r="O75" s="1">
        <f ca="1">O15+NORMINV(RAND(),0,'Total-Smoothed'!$AG$2)</f>
        <v>-4.665889809211167E-2</v>
      </c>
      <c r="P75" s="1">
        <f ca="1">P15+NORMINV(RAND(),0,'Total-Smoothed'!$AG$2)</f>
        <v>-6.8543893511685106E-2</v>
      </c>
      <c r="Q75" s="1">
        <f ca="1">Q15+NORMINV(RAND(),0,'Total-Smoothed'!$AG$2)</f>
        <v>5.9648815371125957E-2</v>
      </c>
      <c r="R75" s="1">
        <f ca="1">R15+NORMINV(RAND(),0,'Total-Smoothed'!$AG$2)</f>
        <v>-0.12246188383094064</v>
      </c>
      <c r="S75" s="1">
        <f ca="1">S15+NORMINV(RAND(),0,'Total-Smoothed'!$AG$2)</f>
        <v>-2.7727071352228422E-2</v>
      </c>
      <c r="T75" s="1">
        <f ca="1">T15+NORMINV(RAND(),0,'Total-Smoothed'!$AG$2)</f>
        <v>3.3100388352518086E-2</v>
      </c>
      <c r="U75" s="1">
        <f ca="1">U15+NORMINV(RAND(),0,'Total-Smoothed'!$AG$2)</f>
        <v>0.94349136629008246</v>
      </c>
      <c r="V75" s="1">
        <f ca="1">V15+NORMINV(RAND(),0,'Total-Smoothed'!$AG$2)</f>
        <v>-6.3802928515705563E-3</v>
      </c>
      <c r="W75" s="1">
        <f ca="1">W15+NORMINV(RAND(),0,'Total-Smoothed'!$AG$2)</f>
        <v>-0.15331525639674176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-2.9183809108667906E-2</v>
      </c>
      <c r="E76" s="1">
        <f ca="1">E16+NORMINV(RAND(),0,'Total-Smoothed'!$AG$2)</f>
        <v>0.25269344757160633</v>
      </c>
      <c r="F76" s="1">
        <f ca="1">F16+NORMINV(RAND(),0,'Total-Smoothed'!$AG$2)</f>
        <v>3.9841712526501344E-2</v>
      </c>
      <c r="G76" s="1">
        <f ca="1">G16+NORMINV(RAND(),0,'Total-Smoothed'!$AG$2)</f>
        <v>-4.6836906897746861E-3</v>
      </c>
      <c r="H76" s="1">
        <f ca="1">H16+NORMINV(RAND(),0,'Total-Smoothed'!$AG$2)</f>
        <v>0.12356034137717467</v>
      </c>
      <c r="I76" s="1">
        <f ca="1">I16+NORMINV(RAND(),0,'Total-Smoothed'!$AG$2)</f>
        <v>0.44226699697502997</v>
      </c>
      <c r="J76" s="1">
        <f ca="1">J16+NORMINV(RAND(),0,'Total-Smoothed'!$AG$2)</f>
        <v>0.90215515596657991</v>
      </c>
      <c r="K76" s="1">
        <f ca="1">K16+NORMINV(RAND(),0,'Total-Smoothed'!$AG$2)</f>
        <v>0.11650598933821978</v>
      </c>
      <c r="L76" s="1">
        <f ca="1">L16+NORMINV(RAND(),0,'Total-Smoothed'!$AG$2)</f>
        <v>-4.6718787972935029E-2</v>
      </c>
      <c r="M76" s="1">
        <f ca="1">M16+NORMINV(RAND(),0,'Total-Smoothed'!$AG$2)</f>
        <v>4.2943567487655217E-2</v>
      </c>
      <c r="N76" s="1">
        <f ca="1">N16+NORMINV(RAND(),0,'Total-Smoothed'!$AG$2)</f>
        <v>1.0096125475358326</v>
      </c>
      <c r="O76" s="1">
        <f ca="1">O16+NORMINV(RAND(),0,'Total-Smoothed'!$AG$2)</f>
        <v>0.24811670082961809</v>
      </c>
      <c r="P76" s="1">
        <f ca="1">P16+NORMINV(RAND(),0,'Total-Smoothed'!$AG$2)</f>
        <v>0.20214341424889634</v>
      </c>
      <c r="Q76" s="1">
        <f ca="1">Q16+NORMINV(RAND(),0,'Total-Smoothed'!$AG$2)</f>
        <v>-3.2129691478469988E-2</v>
      </c>
      <c r="R76" s="1">
        <f ca="1">R16+NORMINV(RAND(),0,'Total-Smoothed'!$AG$2)</f>
        <v>-6.3776598241286307E-4</v>
      </c>
      <c r="S76" s="1">
        <f ca="1">S16+NORMINV(RAND(),0,'Total-Smoothed'!$AG$2)</f>
        <v>1.1949021450240162E-2</v>
      </c>
      <c r="T76" s="1">
        <f ca="1">T16+NORMINV(RAND(),0,'Total-Smoothed'!$AG$2)</f>
        <v>0.76237246201534936</v>
      </c>
      <c r="U76" s="1">
        <f ca="1">U16+NORMINV(RAND(),0,'Total-Smoothed'!$AG$2)</f>
        <v>0.3092808883871091</v>
      </c>
      <c r="V76" s="1">
        <f ca="1">V16+NORMINV(RAND(),0,'Total-Smoothed'!$AG$2)</f>
        <v>7.4876277404256814E-2</v>
      </c>
      <c r="W76" s="1">
        <f ca="1">W16+NORMINV(RAND(),0,'Total-Smoothed'!$AG$2)</f>
        <v>-8.9442056034137365E-2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-1.3117642237756331E-2</v>
      </c>
      <c r="E77" s="1">
        <f ca="1">E17+NORMINV(RAND(),0,'Total-Smoothed'!$AG$2)</f>
        <v>0.22251376516243149</v>
      </c>
      <c r="F77" s="1">
        <f ca="1">F17+NORMINV(RAND(),0,'Total-Smoothed'!$AG$2)</f>
        <v>-0.13505819418752973</v>
      </c>
      <c r="G77" s="1">
        <f ca="1">G17+NORMINV(RAND(),0,'Total-Smoothed'!$AG$2)</f>
        <v>0.16801505099010841</v>
      </c>
      <c r="H77" s="1">
        <f ca="1">H17+NORMINV(RAND(),0,'Total-Smoothed'!$AG$2)</f>
        <v>0.20155194787458441</v>
      </c>
      <c r="I77" s="1">
        <f ca="1">I17+NORMINV(RAND(),0,'Total-Smoothed'!$AG$2)</f>
        <v>0.26654771921862908</v>
      </c>
      <c r="J77" s="1">
        <f ca="1">J17+NORMINV(RAND(),0,'Total-Smoothed'!$AG$2)</f>
        <v>1.0413743565600115</v>
      </c>
      <c r="K77" s="1">
        <f ca="1">K17+NORMINV(RAND(),0,'Total-Smoothed'!$AG$2)</f>
        <v>0.10694305057198719</v>
      </c>
      <c r="L77" s="1">
        <f ca="1">L17+NORMINV(RAND(),0,'Total-Smoothed'!$AG$2)</f>
        <v>4.5455059174141083E-4</v>
      </c>
      <c r="M77" s="1">
        <f ca="1">M17+NORMINV(RAND(),0,'Total-Smoothed'!$AG$2)</f>
        <v>-0.11956365036088126</v>
      </c>
      <c r="N77" s="1">
        <f ca="1">N17+NORMINV(RAND(),0,'Total-Smoothed'!$AG$2)</f>
        <v>0.54749830034719382</v>
      </c>
      <c r="O77" s="1">
        <f ca="1">O17+NORMINV(RAND(),0,'Total-Smoothed'!$AG$2)</f>
        <v>1.9019538039217444E-2</v>
      </c>
      <c r="P77" s="1">
        <f ca="1">P17+NORMINV(RAND(),0,'Total-Smoothed'!$AG$2)</f>
        <v>0.1337580567967307</v>
      </c>
      <c r="Q77" s="1">
        <f ca="1">Q17+NORMINV(RAND(),0,'Total-Smoothed'!$AG$2)</f>
        <v>1.6148385216913055E-2</v>
      </c>
      <c r="R77" s="1">
        <f ca="1">R17+NORMINV(RAND(),0,'Total-Smoothed'!$AG$2)</f>
        <v>9.1467396010821947E-2</v>
      </c>
      <c r="S77" s="1">
        <f ca="1">S17+NORMINV(RAND(),0,'Total-Smoothed'!$AG$2)</f>
        <v>5.4217255905982309E-2</v>
      </c>
      <c r="T77" s="1">
        <f ca="1">T17+NORMINV(RAND(),0,'Total-Smoothed'!$AG$2)</f>
        <v>0.18113667591540572</v>
      </c>
      <c r="U77" s="1">
        <f ca="1">U17+NORMINV(RAND(),0,'Total-Smoothed'!$AG$2)</f>
        <v>0.47806096458905356</v>
      </c>
      <c r="V77" s="1">
        <f ca="1">V17+NORMINV(RAND(),0,'Total-Smoothed'!$AG$2)</f>
        <v>2.0433479085778878E-2</v>
      </c>
      <c r="W77" s="1">
        <f ca="1">W17+NORMINV(RAND(),0,'Total-Smoothed'!$AG$2)</f>
        <v>-2.2536316376094188E-2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2.0052882936039188E-2</v>
      </c>
      <c r="E78" s="1">
        <f ca="1">E18+NORMINV(RAND(),0,'Total-Smoothed'!$AG$2)</f>
        <v>0.22450908041462814</v>
      </c>
      <c r="F78" s="1">
        <f ca="1">F18+NORMINV(RAND(),0,'Total-Smoothed'!$AG$2)</f>
        <v>3.9031680764580303E-3</v>
      </c>
      <c r="G78" s="1">
        <f ca="1">G18+NORMINV(RAND(),0,'Total-Smoothed'!$AG$2)</f>
        <v>5.8551128401740378E-2</v>
      </c>
      <c r="H78" s="1">
        <f ca="1">H18+NORMINV(RAND(),0,'Total-Smoothed'!$AG$2)</f>
        <v>0.15267072286627198</v>
      </c>
      <c r="I78" s="1">
        <f ca="1">I18+NORMINV(RAND(),0,'Total-Smoothed'!$AG$2)</f>
        <v>0.27355609712625756</v>
      </c>
      <c r="J78" s="1">
        <f ca="1">J18+NORMINV(RAND(),0,'Total-Smoothed'!$AG$2)</f>
        <v>0.97156389651545194</v>
      </c>
      <c r="K78" s="1">
        <f ca="1">K18+NORMINV(RAND(),0,'Total-Smoothed'!$AG$2)</f>
        <v>-3.0018346383445214E-2</v>
      </c>
      <c r="L78" s="1">
        <f ca="1">L18+NORMINV(RAND(),0,'Total-Smoothed'!$AG$2)</f>
        <v>0.1666046673298901</v>
      </c>
      <c r="M78" s="1">
        <f ca="1">M18+NORMINV(RAND(),0,'Total-Smoothed'!$AG$2)</f>
        <v>4.7126711748058464E-2</v>
      </c>
      <c r="N78" s="1">
        <f ca="1">N18+NORMINV(RAND(),0,'Total-Smoothed'!$AG$2)</f>
        <v>0.73044431902823614</v>
      </c>
      <c r="O78" s="1">
        <f ca="1">O18+NORMINV(RAND(),0,'Total-Smoothed'!$AG$2)</f>
        <v>8.6868401114684551E-2</v>
      </c>
      <c r="P78" s="1">
        <f ca="1">P18+NORMINV(RAND(),0,'Total-Smoothed'!$AG$2)</f>
        <v>0.24516864594654658</v>
      </c>
      <c r="Q78" s="1">
        <f ca="1">Q18+NORMINV(RAND(),0,'Total-Smoothed'!$AG$2)</f>
        <v>-0.15565197326448593</v>
      </c>
      <c r="R78" s="1">
        <f ca="1">R18+NORMINV(RAND(),0,'Total-Smoothed'!$AG$2)</f>
        <v>0.11389140354500711</v>
      </c>
      <c r="S78" s="1">
        <f ca="1">S18+NORMINV(RAND(),0,'Total-Smoothed'!$AG$2)</f>
        <v>-5.5945361434189642E-2</v>
      </c>
      <c r="T78" s="1">
        <f ca="1">T18+NORMINV(RAND(),0,'Total-Smoothed'!$AG$2)</f>
        <v>0.11825777294313428</v>
      </c>
      <c r="U78" s="1">
        <f ca="1">U18+NORMINV(RAND(),0,'Total-Smoothed'!$AG$2)</f>
        <v>0.59484916706371715</v>
      </c>
      <c r="V78" s="1">
        <f ca="1">V18+NORMINV(RAND(),0,'Total-Smoothed'!$AG$2)</f>
        <v>9.5878497304842991E-2</v>
      </c>
      <c r="W78" s="1">
        <f ca="1">W18+NORMINV(RAND(),0,'Total-Smoothed'!$AG$2)</f>
        <v>1.2394764773939481E-2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-8.486654931633017E-2</v>
      </c>
      <c r="E79" s="1">
        <f ca="1">E19+NORMINV(RAND(),0,'Total-Smoothed'!$AG$2)</f>
        <v>-3.2313618718095849E-3</v>
      </c>
      <c r="F79" s="1">
        <f ca="1">F19+NORMINV(RAND(),0,'Total-Smoothed'!$AG$2)</f>
        <v>-1.5676936936057689E-2</v>
      </c>
      <c r="G79" s="1">
        <f ca="1">G19+NORMINV(RAND(),0,'Total-Smoothed'!$AG$2)</f>
        <v>3.2838758476920291E-2</v>
      </c>
      <c r="H79" s="1">
        <f ca="1">H19+NORMINV(RAND(),0,'Total-Smoothed'!$AG$2)</f>
        <v>0.13386085865500613</v>
      </c>
      <c r="I79" s="1">
        <f ca="1">I19+NORMINV(RAND(),0,'Total-Smoothed'!$AG$2)</f>
        <v>0.26821708024038143</v>
      </c>
      <c r="J79" s="1">
        <f ca="1">J19+NORMINV(RAND(),0,'Total-Smoothed'!$AG$2)</f>
        <v>0.86110266431230997</v>
      </c>
      <c r="K79" s="1">
        <f ca="1">K19+NORMINV(RAND(),0,'Total-Smoothed'!$AG$2)</f>
        <v>-2.5084633449857955E-2</v>
      </c>
      <c r="L79" s="1">
        <f ca="1">L19+NORMINV(RAND(),0,'Total-Smoothed'!$AG$2)</f>
        <v>0.15227921980138182</v>
      </c>
      <c r="M79" s="1">
        <f ca="1">M19+NORMINV(RAND(),0,'Total-Smoothed'!$AG$2)</f>
        <v>6.3901271348485153E-2</v>
      </c>
      <c r="N79" s="1">
        <f ca="1">N19+NORMINV(RAND(),0,'Total-Smoothed'!$AG$2)</f>
        <v>0.83925992627942825</v>
      </c>
      <c r="O79" s="1">
        <f ca="1">O19+NORMINV(RAND(),0,'Total-Smoothed'!$AG$2)</f>
        <v>0.13049658989728971</v>
      </c>
      <c r="P79" s="1">
        <f ca="1">P19+NORMINV(RAND(),0,'Total-Smoothed'!$AG$2)</f>
        <v>0.43352218919847629</v>
      </c>
      <c r="Q79" s="1">
        <f ca="1">Q19+NORMINV(RAND(),0,'Total-Smoothed'!$AG$2)</f>
        <v>0.10444253430505668</v>
      </c>
      <c r="R79" s="1">
        <f ca="1">R19+NORMINV(RAND(),0,'Total-Smoothed'!$AG$2)</f>
        <v>-4.6935598136892215E-2</v>
      </c>
      <c r="S79" s="1">
        <f ca="1">S19+NORMINV(RAND(),0,'Total-Smoothed'!$AG$2)</f>
        <v>-8.2898039334420748E-2</v>
      </c>
      <c r="T79" s="1">
        <f ca="1">T19+NORMINV(RAND(),0,'Total-Smoothed'!$AG$2)</f>
        <v>-1.4693756433016384E-2</v>
      </c>
      <c r="U79" s="1">
        <f ca="1">U19+NORMINV(RAND(),0,'Total-Smoothed'!$AG$2)</f>
        <v>0.10533864377494769</v>
      </c>
      <c r="V79" s="1">
        <f ca="1">V19+NORMINV(RAND(),0,'Total-Smoothed'!$AG$2)</f>
        <v>-0.10413764067410913</v>
      </c>
      <c r="W79" s="1">
        <f ca="1">W19+NORMINV(RAND(),0,'Total-Smoothed'!$AG$2)</f>
        <v>-0.11042517928416513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0.10280591412723825</v>
      </c>
      <c r="E80" s="1">
        <f ca="1">E20+NORMINV(RAND(),0,'Total-Smoothed'!$AG$2)</f>
        <v>0.18240186665337654</v>
      </c>
      <c r="F80" s="1">
        <f ca="1">F20+NORMINV(RAND(),0,'Total-Smoothed'!$AG$2)</f>
        <v>-4.3192602415888945E-2</v>
      </c>
      <c r="G80" s="1">
        <f ca="1">G20+NORMINV(RAND(),0,'Total-Smoothed'!$AG$2)</f>
        <v>0.17531510311139797</v>
      </c>
      <c r="H80" s="1">
        <f ca="1">H20+NORMINV(RAND(),0,'Total-Smoothed'!$AG$2)</f>
        <v>0.42788815595123902</v>
      </c>
      <c r="I80" s="1">
        <f ca="1">I20+NORMINV(RAND(),0,'Total-Smoothed'!$AG$2)</f>
        <v>0.17858803003730669</v>
      </c>
      <c r="J80" s="1">
        <f ca="1">J20+NORMINV(RAND(),0,'Total-Smoothed'!$AG$2)</f>
        <v>0.56209980865663289</v>
      </c>
      <c r="K80" s="1">
        <f ca="1">K20+NORMINV(RAND(),0,'Total-Smoothed'!$AG$2)</f>
        <v>0.12593790839314029</v>
      </c>
      <c r="L80" s="1">
        <f ca="1">L20+NORMINV(RAND(),0,'Total-Smoothed'!$AG$2)</f>
        <v>-2.2951516155304962E-2</v>
      </c>
      <c r="M80" s="1">
        <f ca="1">M20+NORMINV(RAND(),0,'Total-Smoothed'!$AG$2)</f>
        <v>5.2508739909446107E-3</v>
      </c>
      <c r="N80" s="1">
        <f ca="1">N20+NORMINV(RAND(),0,'Total-Smoothed'!$AG$2)</f>
        <v>0.67998371581564809</v>
      </c>
      <c r="O80" s="1">
        <f ca="1">O20+NORMINV(RAND(),0,'Total-Smoothed'!$AG$2)</f>
        <v>9.7586047427547049E-2</v>
      </c>
      <c r="P80" s="1">
        <f ca="1">P20+NORMINV(RAND(),0,'Total-Smoothed'!$AG$2)</f>
        <v>0.28329661165521647</v>
      </c>
      <c r="Q80" s="1">
        <f ca="1">Q20+NORMINV(RAND(),0,'Total-Smoothed'!$AG$2)</f>
        <v>1.5345354511264286E-2</v>
      </c>
      <c r="R80" s="1">
        <f ca="1">R20+NORMINV(RAND(),0,'Total-Smoothed'!$AG$2)</f>
        <v>-0.14214177445103918</v>
      </c>
      <c r="S80" s="1">
        <f ca="1">S20+NORMINV(RAND(),0,'Total-Smoothed'!$AG$2)</f>
        <v>-6.252697384772965E-2</v>
      </c>
      <c r="T80" s="1">
        <f ca="1">T20+NORMINV(RAND(),0,'Total-Smoothed'!$AG$2)</f>
        <v>-8.1463171772964749E-2</v>
      </c>
      <c r="U80" s="1">
        <f ca="1">U20+NORMINV(RAND(),0,'Total-Smoothed'!$AG$2)</f>
        <v>0.11555165718167615</v>
      </c>
      <c r="V80" s="1">
        <f ca="1">V20+NORMINV(RAND(),0,'Total-Smoothed'!$AG$2)</f>
        <v>-2.4682370441050615E-2</v>
      </c>
      <c r="W80" s="1">
        <f ca="1">W20+NORMINV(RAND(),0,'Total-Smoothed'!$AG$2)</f>
        <v>5.7808583826308615E-2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1.6878188941029205E-2</v>
      </c>
      <c r="E81" s="1">
        <f ca="1">E21+NORMINV(RAND(),0,'Total-Smoothed'!$AG$2)</f>
        <v>0.65581332500619827</v>
      </c>
      <c r="F81" s="1">
        <f ca="1">F21+NORMINV(RAND(),0,'Total-Smoothed'!$AG$2)</f>
        <v>8.1049081374241105E-2</v>
      </c>
      <c r="G81" s="1">
        <f ca="1">G21+NORMINV(RAND(),0,'Total-Smoothed'!$AG$2)</f>
        <v>5.3926158516029304E-2</v>
      </c>
      <c r="H81" s="1">
        <f ca="1">H21+NORMINV(RAND(),0,'Total-Smoothed'!$AG$2)</f>
        <v>0.27860772486656427</v>
      </c>
      <c r="I81" s="1">
        <f ca="1">I21+NORMINV(RAND(),0,'Total-Smoothed'!$AG$2)</f>
        <v>0.48470035738335854</v>
      </c>
      <c r="J81" s="1">
        <f ca="1">J21+NORMINV(RAND(),0,'Total-Smoothed'!$AG$2)</f>
        <v>1.0587128098311098</v>
      </c>
      <c r="K81" s="1">
        <f ca="1">K21+NORMINV(RAND(),0,'Total-Smoothed'!$AG$2)</f>
        <v>5.0662395160092459E-2</v>
      </c>
      <c r="L81" s="1">
        <f ca="1">L21+NORMINV(RAND(),0,'Total-Smoothed'!$AG$2)</f>
        <v>0.11279733281284271</v>
      </c>
      <c r="M81" s="1">
        <f ca="1">M21+NORMINV(RAND(),0,'Total-Smoothed'!$AG$2)</f>
        <v>4.7611148423337239E-2</v>
      </c>
      <c r="N81" s="1">
        <f ca="1">N21+NORMINV(RAND(),0,'Total-Smoothed'!$AG$2)</f>
        <v>0.71969648796018348</v>
      </c>
      <c r="O81" s="1">
        <f ca="1">O21+NORMINV(RAND(),0,'Total-Smoothed'!$AG$2)</f>
        <v>0.16341602633919228</v>
      </c>
      <c r="P81" s="1">
        <f ca="1">P21+NORMINV(RAND(),0,'Total-Smoothed'!$AG$2)</f>
        <v>1.2729534257543793E-2</v>
      </c>
      <c r="Q81" s="1">
        <f ca="1">Q21+NORMINV(RAND(),0,'Total-Smoothed'!$AG$2)</f>
        <v>6.9295830932874267E-2</v>
      </c>
      <c r="R81" s="1">
        <f ca="1">R21+NORMINV(RAND(),0,'Total-Smoothed'!$AG$2)</f>
        <v>9.9690189367338491E-2</v>
      </c>
      <c r="S81" s="1">
        <f ca="1">S21+NORMINV(RAND(),0,'Total-Smoothed'!$AG$2)</f>
        <v>-9.4032374004344277E-2</v>
      </c>
      <c r="T81" s="1">
        <f ca="1">T21+NORMINV(RAND(),0,'Total-Smoothed'!$AG$2)</f>
        <v>3.2506505215634231E-2</v>
      </c>
      <c r="U81" s="1">
        <f ca="1">U21+NORMINV(RAND(),0,'Total-Smoothed'!$AG$2)</f>
        <v>0.94170440195488447</v>
      </c>
      <c r="V81" s="1">
        <f ca="1">V21+NORMINV(RAND(),0,'Total-Smoothed'!$AG$2)</f>
        <v>8.726399389641791E-2</v>
      </c>
      <c r="W81" s="1">
        <f ca="1">W21+NORMINV(RAND(),0,'Total-Smoothed'!$AG$2)</f>
        <v>3.8161291281531749E-2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0.13895146522709662</v>
      </c>
      <c r="E82" s="1">
        <f ca="1">E22+NORMINV(RAND(),0,'Total-Smoothed'!$AG$2)</f>
        <v>0.93276487459723845</v>
      </c>
      <c r="F82" s="1">
        <f ca="1">F22+NORMINV(RAND(),0,'Total-Smoothed'!$AG$2)</f>
        <v>-4.599914206936645E-2</v>
      </c>
      <c r="G82" s="1">
        <f ca="1">G22+NORMINV(RAND(),0,'Total-Smoothed'!$AG$2)</f>
        <v>0.16690213743796484</v>
      </c>
      <c r="H82" s="1">
        <f ca="1">H22+NORMINV(RAND(),0,'Total-Smoothed'!$AG$2)</f>
        <v>0.14844389141520412</v>
      </c>
      <c r="I82" s="1">
        <f ca="1">I22+NORMINV(RAND(),0,'Total-Smoothed'!$AG$2)</f>
        <v>0.5791230503122845</v>
      </c>
      <c r="J82" s="1">
        <f ca="1">J22+NORMINV(RAND(),0,'Total-Smoothed'!$AG$2)</f>
        <v>0.83340112251987541</v>
      </c>
      <c r="K82" s="1">
        <f ca="1">K22+NORMINV(RAND(),0,'Total-Smoothed'!$AG$2)</f>
        <v>0.29891180057504463</v>
      </c>
      <c r="L82" s="1">
        <f ca="1">L22+NORMINV(RAND(),0,'Total-Smoothed'!$AG$2)</f>
        <v>-7.7950926174017679E-2</v>
      </c>
      <c r="M82" s="1">
        <f ca="1">M22+NORMINV(RAND(),0,'Total-Smoothed'!$AG$2)</f>
        <v>-0.10496413993794304</v>
      </c>
      <c r="N82" s="1">
        <f ca="1">N22+NORMINV(RAND(),0,'Total-Smoothed'!$AG$2)</f>
        <v>0.92236817902998836</v>
      </c>
      <c r="O82" s="1">
        <f ca="1">O22+NORMINV(RAND(),0,'Total-Smoothed'!$AG$2)</f>
        <v>0.20002653581822691</v>
      </c>
      <c r="P82" s="1">
        <f ca="1">P22+NORMINV(RAND(),0,'Total-Smoothed'!$AG$2)</f>
        <v>0.1588804019926382</v>
      </c>
      <c r="Q82" s="1">
        <f ca="1">Q22+NORMINV(RAND(),0,'Total-Smoothed'!$AG$2)</f>
        <v>0.12162283254210972</v>
      </c>
      <c r="R82" s="1">
        <f ca="1">R22+NORMINV(RAND(),0,'Total-Smoothed'!$AG$2)</f>
        <v>-1.4462816884804081E-2</v>
      </c>
      <c r="S82" s="1">
        <f ca="1">S22+NORMINV(RAND(),0,'Total-Smoothed'!$AG$2)</f>
        <v>-4.8342833630476215E-2</v>
      </c>
      <c r="T82" s="1">
        <f ca="1">T22+NORMINV(RAND(),0,'Total-Smoothed'!$AG$2)</f>
        <v>0.14688568994429255</v>
      </c>
      <c r="U82" s="1">
        <f ca="1">U22+NORMINV(RAND(),0,'Total-Smoothed'!$AG$2)</f>
        <v>0.93378901726203234</v>
      </c>
      <c r="V82" s="1">
        <f ca="1">V22+NORMINV(RAND(),0,'Total-Smoothed'!$AG$2)</f>
        <v>-2.8679594149762764E-2</v>
      </c>
      <c r="W82" s="1">
        <f ca="1">W22+NORMINV(RAND(),0,'Total-Smoothed'!$AG$2)</f>
        <v>4.4126915159652412E-2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-1.1521966653350729E-3</v>
      </c>
      <c r="E83" s="1">
        <f ca="1">E23+NORMINV(RAND(),0,'Total-Smoothed'!$AG$2)</f>
        <v>0.16296020150172338</v>
      </c>
      <c r="F83" s="1">
        <f ca="1">F23+NORMINV(RAND(),0,'Total-Smoothed'!$AG$2)</f>
        <v>3.5409379399814131E-3</v>
      </c>
      <c r="G83" s="1">
        <f ca="1">G23+NORMINV(RAND(),0,'Total-Smoothed'!$AG$2)</f>
        <v>-0.10942347836791627</v>
      </c>
      <c r="H83" s="1">
        <f ca="1">H23+NORMINV(RAND(),0,'Total-Smoothed'!$AG$2)</f>
        <v>8.5115420918800422E-3</v>
      </c>
      <c r="I83" s="1">
        <f ca="1">I23+NORMINV(RAND(),0,'Total-Smoothed'!$AG$2)</f>
        <v>-2.3015402616192164E-2</v>
      </c>
      <c r="J83" s="1">
        <f ca="1">J23+NORMINV(RAND(),0,'Total-Smoothed'!$AG$2)</f>
        <v>0.86900966778623501</v>
      </c>
      <c r="K83" s="1">
        <f ca="1">K23+NORMINV(RAND(),0,'Total-Smoothed'!$AG$2)</f>
        <v>0.34161500596001326</v>
      </c>
      <c r="L83" s="1">
        <f ca="1">L23+NORMINV(RAND(),0,'Total-Smoothed'!$AG$2)</f>
        <v>0.10360639169027368</v>
      </c>
      <c r="M83" s="1">
        <f ca="1">M23+NORMINV(RAND(),0,'Total-Smoothed'!$AG$2)</f>
        <v>-3.8463130219730177E-2</v>
      </c>
      <c r="N83" s="1">
        <f ca="1">N23+NORMINV(RAND(),0,'Total-Smoothed'!$AG$2)</f>
        <v>0.73492355673679788</v>
      </c>
      <c r="O83" s="1">
        <f ca="1">O23+NORMINV(RAND(),0,'Total-Smoothed'!$AG$2)</f>
        <v>9.7073666897609809E-2</v>
      </c>
      <c r="P83" s="1">
        <f ca="1">P23+NORMINV(RAND(),0,'Total-Smoothed'!$AG$2)</f>
        <v>0.12764177012381192</v>
      </c>
      <c r="Q83" s="1">
        <f ca="1">Q23+NORMINV(RAND(),0,'Total-Smoothed'!$AG$2)</f>
        <v>-2.8629883070897685E-2</v>
      </c>
      <c r="R83" s="1">
        <f ca="1">R23+NORMINV(RAND(),0,'Total-Smoothed'!$AG$2)</f>
        <v>2.6903407214295939E-2</v>
      </c>
      <c r="S83" s="1">
        <f ca="1">S23+NORMINV(RAND(),0,'Total-Smoothed'!$AG$2)</f>
        <v>1.1063010037390282E-2</v>
      </c>
      <c r="T83" s="1">
        <f ca="1">T23+NORMINV(RAND(),0,'Total-Smoothed'!$AG$2)</f>
        <v>-7.3666756413032469E-2</v>
      </c>
      <c r="U83" s="1">
        <f ca="1">U23+NORMINV(RAND(),0,'Total-Smoothed'!$AG$2)</f>
        <v>0.55237873153618056</v>
      </c>
      <c r="V83" s="1">
        <f ca="1">V23+NORMINV(RAND(),0,'Total-Smoothed'!$AG$2)</f>
        <v>-2.1842368974952786E-3</v>
      </c>
      <c r="W83" s="1">
        <f ca="1">W23+NORMINV(RAND(),0,'Total-Smoothed'!$AG$2)</f>
        <v>0.17103966965380651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7.0603769267888791E-2</v>
      </c>
      <c r="E84" s="1">
        <f ca="1">E24+NORMINV(RAND(),0,'Total-Smoothed'!$AG$2)</f>
        <v>0.77402106221295419</v>
      </c>
      <c r="F84" s="1">
        <f ca="1">F24+NORMINV(RAND(),0,'Total-Smoothed'!$AG$2)</f>
        <v>8.3065735015435516E-2</v>
      </c>
      <c r="G84" s="1">
        <f ca="1">G24+NORMINV(RAND(),0,'Total-Smoothed'!$AG$2)</f>
        <v>-7.8153555318585741E-3</v>
      </c>
      <c r="H84" s="1">
        <f ca="1">H24+NORMINV(RAND(),0,'Total-Smoothed'!$AG$2)</f>
        <v>0.41889975857656253</v>
      </c>
      <c r="I84" s="1">
        <f ca="1">I24+NORMINV(RAND(),0,'Total-Smoothed'!$AG$2)</f>
        <v>0.78942104107519828</v>
      </c>
      <c r="J84" s="1">
        <f ca="1">J24+NORMINV(RAND(),0,'Total-Smoothed'!$AG$2)</f>
        <v>1.0516755611225543</v>
      </c>
      <c r="K84" s="1">
        <f ca="1">K24+NORMINV(RAND(),0,'Total-Smoothed'!$AG$2)</f>
        <v>0.4311449641121694</v>
      </c>
      <c r="L84" s="1">
        <f ca="1">L24+NORMINV(RAND(),0,'Total-Smoothed'!$AG$2)</f>
        <v>-0.12049360943191825</v>
      </c>
      <c r="M84" s="1">
        <f ca="1">M24+NORMINV(RAND(),0,'Total-Smoothed'!$AG$2)</f>
        <v>3.6494441021830214E-2</v>
      </c>
      <c r="N84" s="1">
        <f ca="1">N24+NORMINV(RAND(),0,'Total-Smoothed'!$AG$2)</f>
        <v>0.95465919001835042</v>
      </c>
      <c r="O84" s="1">
        <f ca="1">O24+NORMINV(RAND(),0,'Total-Smoothed'!$AG$2)</f>
        <v>-0.17388274781988611</v>
      </c>
      <c r="P84" s="1">
        <f ca="1">P24+NORMINV(RAND(),0,'Total-Smoothed'!$AG$2)</f>
        <v>0.71622763475543816</v>
      </c>
      <c r="Q84" s="1">
        <f ca="1">Q24+NORMINV(RAND(),0,'Total-Smoothed'!$AG$2)</f>
        <v>5.1470281503381954E-2</v>
      </c>
      <c r="R84" s="1">
        <f ca="1">R24+NORMINV(RAND(),0,'Total-Smoothed'!$AG$2)</f>
        <v>0.10476094689319514</v>
      </c>
      <c r="S84" s="1">
        <f ca="1">S24+NORMINV(RAND(),0,'Total-Smoothed'!$AG$2)</f>
        <v>-2.2965994164373549E-2</v>
      </c>
      <c r="T84" s="1">
        <f ca="1">T24+NORMINV(RAND(),0,'Total-Smoothed'!$AG$2)</f>
        <v>0.20126130101967013</v>
      </c>
      <c r="U84" s="1">
        <f ca="1">U24+NORMINV(RAND(),0,'Total-Smoothed'!$AG$2)</f>
        <v>0.98225016773085894</v>
      </c>
      <c r="V84" s="1">
        <f ca="1">V24+NORMINV(RAND(),0,'Total-Smoothed'!$AG$2)</f>
        <v>1.2077584728432962E-2</v>
      </c>
      <c r="W84" s="1">
        <f ca="1">W24+NORMINV(RAND(),0,'Total-Smoothed'!$AG$2)</f>
        <v>4.2727849046645207E-2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0.13583784116083558</v>
      </c>
      <c r="E85" s="1">
        <f ca="1">E25+NORMINV(RAND(),0,'Total-Smoothed'!$AG$2)</f>
        <v>0.27388900101536573</v>
      </c>
      <c r="F85" s="1">
        <f ca="1">F25+NORMINV(RAND(),0,'Total-Smoothed'!$AG$2)</f>
        <v>0.81058643346706472</v>
      </c>
      <c r="G85" s="1">
        <f ca="1">G25+NORMINV(RAND(),0,'Total-Smoothed'!$AG$2)</f>
        <v>0.15926718114641253</v>
      </c>
      <c r="H85" s="1">
        <f ca="1">H25+NORMINV(RAND(),0,'Total-Smoothed'!$AG$2)</f>
        <v>3.3711943325668715E-2</v>
      </c>
      <c r="I85" s="1">
        <f ca="1">I25+NORMINV(RAND(),0,'Total-Smoothed'!$AG$2)</f>
        <v>0.48422325039627917</v>
      </c>
      <c r="J85" s="1">
        <f ca="1">J25+NORMINV(RAND(),0,'Total-Smoothed'!$AG$2)</f>
        <v>0.29636155287612953</v>
      </c>
      <c r="K85" s="1">
        <f ca="1">K25+NORMINV(RAND(),0,'Total-Smoothed'!$AG$2)</f>
        <v>0.50245724805178138</v>
      </c>
      <c r="L85" s="1">
        <f ca="1">L25+NORMINV(RAND(),0,'Total-Smoothed'!$AG$2)</f>
        <v>0.13626372336128609</v>
      </c>
      <c r="M85" s="1">
        <f ca="1">M25+NORMINV(RAND(),0,'Total-Smoothed'!$AG$2)</f>
        <v>0.63200301400954129</v>
      </c>
      <c r="N85" s="1">
        <f ca="1">N25+NORMINV(RAND(),0,'Total-Smoothed'!$AG$2)</f>
        <v>1.0350074979432555</v>
      </c>
      <c r="O85" s="1">
        <f ca="1">O25+NORMINV(RAND(),0,'Total-Smoothed'!$AG$2)</f>
        <v>0.81668007260337228</v>
      </c>
      <c r="P85" s="1">
        <f ca="1">P25+NORMINV(RAND(),0,'Total-Smoothed'!$AG$2)</f>
        <v>-0.16357967744713642</v>
      </c>
      <c r="Q85" s="1">
        <f ca="1">Q25+NORMINV(RAND(),0,'Total-Smoothed'!$AG$2)</f>
        <v>0.15752070163316467</v>
      </c>
      <c r="R85" s="1">
        <f ca="1">R25+NORMINV(RAND(),0,'Total-Smoothed'!$AG$2)</f>
        <v>0.11428653007440931</v>
      </c>
      <c r="S85" s="1">
        <f ca="1">S25+NORMINV(RAND(),0,'Total-Smoothed'!$AG$2)</f>
        <v>-0.10041003081062087</v>
      </c>
      <c r="T85" s="1">
        <f ca="1">T25+NORMINV(RAND(),0,'Total-Smoothed'!$AG$2)</f>
        <v>5.2585700728621527E-3</v>
      </c>
      <c r="U85" s="1">
        <f ca="1">U25+NORMINV(RAND(),0,'Total-Smoothed'!$AG$2)</f>
        <v>0.49285418105457468</v>
      </c>
      <c r="V85" s="1">
        <f ca="1">V25+NORMINV(RAND(),0,'Total-Smoothed'!$AG$2)</f>
        <v>2.5457262290110597E-2</v>
      </c>
      <c r="W85" s="1">
        <f ca="1">W25+NORMINV(RAND(),0,'Total-Smoothed'!$AG$2)</f>
        <v>1.4631040313106804E-2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-3.958660597869261E-2</v>
      </c>
      <c r="E86" s="1">
        <f ca="1">E26+NORMINV(RAND(),0,'Total-Smoothed'!$AG$2)</f>
        <v>0.29914890340693501</v>
      </c>
      <c r="F86" s="1">
        <f ca="1">F26+NORMINV(RAND(),0,'Total-Smoothed'!$AG$2)</f>
        <v>0.71472708956635833</v>
      </c>
      <c r="G86" s="1">
        <f ca="1">G26+NORMINV(RAND(),0,'Total-Smoothed'!$AG$2)</f>
        <v>-6.4496817552949101E-2</v>
      </c>
      <c r="H86" s="1">
        <f ca="1">H26+NORMINV(RAND(),0,'Total-Smoothed'!$AG$2)</f>
        <v>0.17072624844396483</v>
      </c>
      <c r="I86" s="1">
        <f ca="1">I26+NORMINV(RAND(),0,'Total-Smoothed'!$AG$2)</f>
        <v>0.19799916728898875</v>
      </c>
      <c r="J86" s="1">
        <f ca="1">J26+NORMINV(RAND(),0,'Total-Smoothed'!$AG$2)</f>
        <v>0.1321528897264107</v>
      </c>
      <c r="K86" s="1">
        <f ca="1">K26+NORMINV(RAND(),0,'Total-Smoothed'!$AG$2)</f>
        <v>2.5089190288517763E-2</v>
      </c>
      <c r="L86" s="1">
        <f ca="1">L26+NORMINV(RAND(),0,'Total-Smoothed'!$AG$2)</f>
        <v>0.15424634787932823</v>
      </c>
      <c r="M86" s="1">
        <f ca="1">M26+NORMINV(RAND(),0,'Total-Smoothed'!$AG$2)</f>
        <v>0.13811721123546553</v>
      </c>
      <c r="N86" s="1">
        <f ca="1">N26+NORMINV(RAND(),0,'Total-Smoothed'!$AG$2)</f>
        <v>0.90008823513657799</v>
      </c>
      <c r="O86" s="1">
        <f ca="1">O26+NORMINV(RAND(),0,'Total-Smoothed'!$AG$2)</f>
        <v>0.17099237239352666</v>
      </c>
      <c r="P86" s="1">
        <f ca="1">P26+NORMINV(RAND(),0,'Total-Smoothed'!$AG$2)</f>
        <v>0.85768457107803253</v>
      </c>
      <c r="Q86" s="1">
        <f ca="1">Q26+NORMINV(RAND(),0,'Total-Smoothed'!$AG$2)</f>
        <v>3.1662732918482775E-2</v>
      </c>
      <c r="R86" s="1">
        <f ca="1">R26+NORMINV(RAND(),0,'Total-Smoothed'!$AG$2)</f>
        <v>-3.6699525813828716E-2</v>
      </c>
      <c r="S86" s="1">
        <f ca="1">S26+NORMINV(RAND(),0,'Total-Smoothed'!$AG$2)</f>
        <v>-6.9453339085401272E-2</v>
      </c>
      <c r="T86" s="1">
        <f ca="1">T26+NORMINV(RAND(),0,'Total-Smoothed'!$AG$2)</f>
        <v>-7.2521683793484434E-2</v>
      </c>
      <c r="U86" s="1">
        <f ca="1">U26+NORMINV(RAND(),0,'Total-Smoothed'!$AG$2)</f>
        <v>0.55175675758970189</v>
      </c>
      <c r="V86" s="1">
        <f ca="1">V26+NORMINV(RAND(),0,'Total-Smoothed'!$AG$2)</f>
        <v>0.58152324993214022</v>
      </c>
      <c r="W86" s="1">
        <f ca="1">W26+NORMINV(RAND(),0,'Total-Smoothed'!$AG$2)</f>
        <v>-5.2060443468489898E-2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-0.2326321436302376</v>
      </c>
      <c r="E87" s="1">
        <f ca="1">E27+NORMINV(RAND(),0,'Total-Smoothed'!$AG$2)</f>
        <v>0.54843359130323444</v>
      </c>
      <c r="F87" s="1">
        <f ca="1">F27+NORMINV(RAND(),0,'Total-Smoothed'!$AG$2)</f>
        <v>7.8426601879437563E-2</v>
      </c>
      <c r="G87" s="1">
        <f ca="1">G27+NORMINV(RAND(),0,'Total-Smoothed'!$AG$2)</f>
        <v>0.66292478710046987</v>
      </c>
      <c r="H87" s="1">
        <f ca="1">H27+NORMINV(RAND(),0,'Total-Smoothed'!$AG$2)</f>
        <v>2.899472482040906E-2</v>
      </c>
      <c r="I87" s="1">
        <f ca="1">I27+NORMINV(RAND(),0,'Total-Smoothed'!$AG$2)</f>
        <v>-0.16688486691204446</v>
      </c>
      <c r="J87" s="1">
        <f ca="1">J27+NORMINV(RAND(),0,'Total-Smoothed'!$AG$2)</f>
        <v>0.16885947573566273</v>
      </c>
      <c r="K87" s="1">
        <f ca="1">K27+NORMINV(RAND(),0,'Total-Smoothed'!$AG$2)</f>
        <v>0.15378869682191981</v>
      </c>
      <c r="L87" s="1">
        <f ca="1">L27+NORMINV(RAND(),0,'Total-Smoothed'!$AG$2)</f>
        <v>-3.1537129774960038E-2</v>
      </c>
      <c r="M87" s="1">
        <f ca="1">M27+NORMINV(RAND(),0,'Total-Smoothed'!$AG$2)</f>
        <v>1.0910865048718656</v>
      </c>
      <c r="N87" s="1">
        <f ca="1">N27+NORMINV(RAND(),0,'Total-Smoothed'!$AG$2)</f>
        <v>0.99407667822794821</v>
      </c>
      <c r="O87" s="1">
        <f ca="1">O27+NORMINV(RAND(),0,'Total-Smoothed'!$AG$2)</f>
        <v>0.1306215139319242</v>
      </c>
      <c r="P87" s="1">
        <f ca="1">P27+NORMINV(RAND(),0,'Total-Smoothed'!$AG$2)</f>
        <v>-0.1353753194530917</v>
      </c>
      <c r="Q87" s="1">
        <f ca="1">Q27+NORMINV(RAND(),0,'Total-Smoothed'!$AG$2)</f>
        <v>9.405501901199248E-2</v>
      </c>
      <c r="R87" s="1">
        <f ca="1">R27+NORMINV(RAND(),0,'Total-Smoothed'!$AG$2)</f>
        <v>1.2309001731983737E-2</v>
      </c>
      <c r="S87" s="1">
        <f ca="1">S27+NORMINV(RAND(),0,'Total-Smoothed'!$AG$2)</f>
        <v>6.3069851760710352E-2</v>
      </c>
      <c r="T87" s="1">
        <f ca="1">T27+NORMINV(RAND(),0,'Total-Smoothed'!$AG$2)</f>
        <v>8.1507958902658217E-3</v>
      </c>
      <c r="U87" s="1">
        <f ca="1">U27+NORMINV(RAND(),0,'Total-Smoothed'!$AG$2)</f>
        <v>0.92043340466509793</v>
      </c>
      <c r="V87" s="1">
        <f ca="1">V27+NORMINV(RAND(),0,'Total-Smoothed'!$AG$2)</f>
        <v>-9.6585508221006811E-3</v>
      </c>
      <c r="W87" s="1">
        <f ca="1">W27+NORMINV(RAND(),0,'Total-Smoothed'!$AG$2)</f>
        <v>-0.14585649649381455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8.6829713353598847E-2</v>
      </c>
      <c r="E88" s="1">
        <f ca="1">E28+NORMINV(RAND(),0,'Total-Smoothed'!$AG$2)</f>
        <v>0.2386888963290415</v>
      </c>
      <c r="F88" s="1">
        <f ca="1">F28+NORMINV(RAND(),0,'Total-Smoothed'!$AG$2)</f>
        <v>0.78132426978077774</v>
      </c>
      <c r="G88" s="1">
        <f ca="1">G28+NORMINV(RAND(),0,'Total-Smoothed'!$AG$2)</f>
        <v>0.42890419797206858</v>
      </c>
      <c r="H88" s="1">
        <f ca="1">H28+NORMINV(RAND(),0,'Total-Smoothed'!$AG$2)</f>
        <v>-5.4382749469505873E-2</v>
      </c>
      <c r="I88" s="1">
        <f ca="1">I28+NORMINV(RAND(),0,'Total-Smoothed'!$AG$2)</f>
        <v>0.21527799373961354</v>
      </c>
      <c r="J88" s="1">
        <f ca="1">J28+NORMINV(RAND(),0,'Total-Smoothed'!$AG$2)</f>
        <v>0.82599774864321285</v>
      </c>
      <c r="K88" s="1">
        <f ca="1">K28+NORMINV(RAND(),0,'Total-Smoothed'!$AG$2)</f>
        <v>0.13828570027099696</v>
      </c>
      <c r="L88" s="1">
        <f ca="1">L28+NORMINV(RAND(),0,'Total-Smoothed'!$AG$2)</f>
        <v>0.23415938729971325</v>
      </c>
      <c r="M88" s="1">
        <f ca="1">M28+NORMINV(RAND(),0,'Total-Smoothed'!$AG$2)</f>
        <v>0.82563452397170933</v>
      </c>
      <c r="N88" s="1">
        <f ca="1">N28+NORMINV(RAND(),0,'Total-Smoothed'!$AG$2)</f>
        <v>1.1062547795471336</v>
      </c>
      <c r="O88" s="1">
        <f ca="1">O28+NORMINV(RAND(),0,'Total-Smoothed'!$AG$2)</f>
        <v>0.83970191598183985</v>
      </c>
      <c r="P88" s="1">
        <f ca="1">P28+NORMINV(RAND(),0,'Total-Smoothed'!$AG$2)</f>
        <v>-0.14522563155062129</v>
      </c>
      <c r="Q88" s="1">
        <f ca="1">Q28+NORMINV(RAND(),0,'Total-Smoothed'!$AG$2)</f>
        <v>1.1481657570201878E-2</v>
      </c>
      <c r="R88" s="1">
        <f ca="1">R28+NORMINV(RAND(),0,'Total-Smoothed'!$AG$2)</f>
        <v>0.39781444361764984</v>
      </c>
      <c r="S88" s="1">
        <f ca="1">S28+NORMINV(RAND(),0,'Total-Smoothed'!$AG$2)</f>
        <v>6.2933976891629093E-2</v>
      </c>
      <c r="T88" s="1">
        <f ca="1">T28+NORMINV(RAND(),0,'Total-Smoothed'!$AG$2)</f>
        <v>8.2591319394420395E-2</v>
      </c>
      <c r="U88" s="1">
        <f ca="1">U28+NORMINV(RAND(),0,'Total-Smoothed'!$AG$2)</f>
        <v>-7.9576150720730071E-2</v>
      </c>
      <c r="V88" s="1">
        <f ca="1">V28+NORMINV(RAND(),0,'Total-Smoothed'!$AG$2)</f>
        <v>0.14055471965514307</v>
      </c>
      <c r="W88" s="1">
        <f ca="1">W28+NORMINV(RAND(),0,'Total-Smoothed'!$AG$2)</f>
        <v>-8.9524325960055884E-3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-0.21422339126210893</v>
      </c>
      <c r="E89" s="1">
        <f ca="1">E29+NORMINV(RAND(),0,'Total-Smoothed'!$AG$2)</f>
        <v>0.48407017340101377</v>
      </c>
      <c r="F89" s="1">
        <f ca="1">F29+NORMINV(RAND(),0,'Total-Smoothed'!$AG$2)</f>
        <v>0.80607999765777194</v>
      </c>
      <c r="G89" s="1">
        <f ca="1">G29+NORMINV(RAND(),0,'Total-Smoothed'!$AG$2)</f>
        <v>-1.040122488127793E-2</v>
      </c>
      <c r="H89" s="1">
        <f ca="1">H29+NORMINV(RAND(),0,'Total-Smoothed'!$AG$2)</f>
        <v>2.961979901785209E-2</v>
      </c>
      <c r="I89" s="1">
        <f ca="1">I29+NORMINV(RAND(),0,'Total-Smoothed'!$AG$2)</f>
        <v>0.27831094229853826</v>
      </c>
      <c r="J89" s="1">
        <f ca="1">J29+NORMINV(RAND(),0,'Total-Smoothed'!$AG$2)</f>
        <v>-1.1208617206874938E-2</v>
      </c>
      <c r="K89" s="1">
        <f ca="1">K29+NORMINV(RAND(),0,'Total-Smoothed'!$AG$2)</f>
        <v>5.0485937476515599E-2</v>
      </c>
      <c r="L89" s="1">
        <f ca="1">L29+NORMINV(RAND(),0,'Total-Smoothed'!$AG$2)</f>
        <v>5.4237756511980068E-2</v>
      </c>
      <c r="M89" s="1">
        <f ca="1">M29+NORMINV(RAND(),0,'Total-Smoothed'!$AG$2)</f>
        <v>-0.10795127246332055</v>
      </c>
      <c r="N89" s="1">
        <f ca="1">N29+NORMINV(RAND(),0,'Total-Smoothed'!$AG$2)</f>
        <v>0.59468186980172411</v>
      </c>
      <c r="O89" s="1">
        <f ca="1">O29+NORMINV(RAND(),0,'Total-Smoothed'!$AG$2)</f>
        <v>0.26726264224257335</v>
      </c>
      <c r="P89" s="1">
        <f ca="1">P29+NORMINV(RAND(),0,'Total-Smoothed'!$AG$2)</f>
        <v>3.5978247058613071E-2</v>
      </c>
      <c r="Q89" s="1">
        <f ca="1">Q29+NORMINV(RAND(),0,'Total-Smoothed'!$AG$2)</f>
        <v>3.6029094452514593E-2</v>
      </c>
      <c r="R89" s="1">
        <f ca="1">R29+NORMINV(RAND(),0,'Total-Smoothed'!$AG$2)</f>
        <v>-3.4327091370963195E-2</v>
      </c>
      <c r="S89" s="1">
        <f ca="1">S29+NORMINV(RAND(),0,'Total-Smoothed'!$AG$2)</f>
        <v>8.7498575518407465E-2</v>
      </c>
      <c r="T89" s="1">
        <f ca="1">T29+NORMINV(RAND(),0,'Total-Smoothed'!$AG$2)</f>
        <v>0.18234996852150298</v>
      </c>
      <c r="U89" s="1">
        <f ca="1">U29+NORMINV(RAND(),0,'Total-Smoothed'!$AG$2)</f>
        <v>0.83402145623514146</v>
      </c>
      <c r="V89" s="1">
        <f ca="1">V29+NORMINV(RAND(),0,'Total-Smoothed'!$AG$2)</f>
        <v>0.17013165630378649</v>
      </c>
      <c r="W89" s="1">
        <f ca="1">W29+NORMINV(RAND(),0,'Total-Smoothed'!$AG$2)</f>
        <v>7.8450205090472749E-2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2.8585530390880579E-2</v>
      </c>
      <c r="E90" s="1">
        <f ca="1">E30+NORMINV(RAND(),0,'Total-Smoothed'!$AG$2)</f>
        <v>0.225293783230609</v>
      </c>
      <c r="F90" s="1">
        <f ca="1">F30+NORMINV(RAND(),0,'Total-Smoothed'!$AG$2)</f>
        <v>0.23957203063531751</v>
      </c>
      <c r="G90" s="1">
        <f ca="1">G30+NORMINV(RAND(),0,'Total-Smoothed'!$AG$2)</f>
        <v>4.8269164030158018E-2</v>
      </c>
      <c r="H90" s="1">
        <f ca="1">H30+NORMINV(RAND(),0,'Total-Smoothed'!$AG$2)</f>
        <v>-4.0424802188569087E-2</v>
      </c>
      <c r="I90" s="1">
        <f ca="1">I30+NORMINV(RAND(),0,'Total-Smoothed'!$AG$2)</f>
        <v>0.30292375468042676</v>
      </c>
      <c r="J90" s="1">
        <f ca="1">J30+NORMINV(RAND(),0,'Total-Smoothed'!$AG$2)</f>
        <v>0.16805644181163065</v>
      </c>
      <c r="K90" s="1">
        <f ca="1">K30+NORMINV(RAND(),0,'Total-Smoothed'!$AG$2)</f>
        <v>-1.4877962625076888E-3</v>
      </c>
      <c r="L90" s="1">
        <f ca="1">L30+NORMINV(RAND(),0,'Total-Smoothed'!$AG$2)</f>
        <v>0.10899462101360295</v>
      </c>
      <c r="M90" s="1">
        <f ca="1">M30+NORMINV(RAND(),0,'Total-Smoothed'!$AG$2)</f>
        <v>6.7841473424822038E-2</v>
      </c>
      <c r="N90" s="1">
        <f ca="1">N30+NORMINV(RAND(),0,'Total-Smoothed'!$AG$2)</f>
        <v>0.63846005241951342</v>
      </c>
      <c r="O90" s="1">
        <f ca="1">O30+NORMINV(RAND(),0,'Total-Smoothed'!$AG$2)</f>
        <v>0.14507705810339436</v>
      </c>
      <c r="P90" s="1">
        <f ca="1">P30+NORMINV(RAND(),0,'Total-Smoothed'!$AG$2)</f>
        <v>9.0674752862206776E-2</v>
      </c>
      <c r="Q90" s="1">
        <f ca="1">Q30+NORMINV(RAND(),0,'Total-Smoothed'!$AG$2)</f>
        <v>-6.7515619024082832E-2</v>
      </c>
      <c r="R90" s="1">
        <f ca="1">R30+NORMINV(RAND(),0,'Total-Smoothed'!$AG$2)</f>
        <v>-7.8339437068640327E-2</v>
      </c>
      <c r="S90" s="1">
        <f ca="1">S30+NORMINV(RAND(),0,'Total-Smoothed'!$AG$2)</f>
        <v>-0.11964395013899833</v>
      </c>
      <c r="T90" s="1">
        <f ca="1">T30+NORMINV(RAND(),0,'Total-Smoothed'!$AG$2)</f>
        <v>1.5324057055741802E-2</v>
      </c>
      <c r="U90" s="1">
        <f ca="1">U30+NORMINV(RAND(),0,'Total-Smoothed'!$AG$2)</f>
        <v>1.05808968004738</v>
      </c>
      <c r="V90" s="1">
        <f ca="1">V30+NORMINV(RAND(),0,'Total-Smoothed'!$AG$2)</f>
        <v>2.1142884008009372E-2</v>
      </c>
      <c r="W90" s="1">
        <f ca="1">W30+NORMINV(RAND(),0,'Total-Smoothed'!$AG$2)</f>
        <v>8.7758338758627277E-2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-3.176851910331209E-2</v>
      </c>
      <c r="E91" s="1">
        <f ca="1">E31+NORMINV(RAND(),0,'Total-Smoothed'!$AG$2)</f>
        <v>0.60658666566286323</v>
      </c>
      <c r="F91" s="1">
        <f ca="1">F31+NORMINV(RAND(),0,'Total-Smoothed'!$AG$2)</f>
        <v>0.45464278034017164</v>
      </c>
      <c r="G91" s="1">
        <f ca="1">G31+NORMINV(RAND(),0,'Total-Smoothed'!$AG$2)</f>
        <v>4.3226917713097182E-2</v>
      </c>
      <c r="H91" s="1">
        <f ca="1">H31+NORMINV(RAND(),0,'Total-Smoothed'!$AG$2)</f>
        <v>-8.6873777695044299E-2</v>
      </c>
      <c r="I91" s="1">
        <f ca="1">I31+NORMINV(RAND(),0,'Total-Smoothed'!$AG$2)</f>
        <v>0.31695546548228903</v>
      </c>
      <c r="J91" s="1">
        <f ca="1">J31+NORMINV(RAND(),0,'Total-Smoothed'!$AG$2)</f>
        <v>1.0644915659661121</v>
      </c>
      <c r="K91" s="1">
        <f ca="1">K31+NORMINV(RAND(),0,'Total-Smoothed'!$AG$2)</f>
        <v>0.17189799372536102</v>
      </c>
      <c r="L91" s="1">
        <f ca="1">L31+NORMINV(RAND(),0,'Total-Smoothed'!$AG$2)</f>
        <v>0.26478312019690042</v>
      </c>
      <c r="M91" s="1">
        <f ca="1">M31+NORMINV(RAND(),0,'Total-Smoothed'!$AG$2)</f>
        <v>0.49681768004967303</v>
      </c>
      <c r="N91" s="1">
        <f ca="1">N31+NORMINV(RAND(),0,'Total-Smoothed'!$AG$2)</f>
        <v>0.85078082964444446</v>
      </c>
      <c r="O91" s="1">
        <f ca="1">O31+NORMINV(RAND(),0,'Total-Smoothed'!$AG$2)</f>
        <v>0.68757874910589822</v>
      </c>
      <c r="P91" s="1">
        <f ca="1">P31+NORMINV(RAND(),0,'Total-Smoothed'!$AG$2)</f>
        <v>9.1034704049298004E-2</v>
      </c>
      <c r="Q91" s="1">
        <f ca="1">Q31+NORMINV(RAND(),0,'Total-Smoothed'!$AG$2)</f>
        <v>0.23232725885219344</v>
      </c>
      <c r="R91" s="1">
        <f ca="1">R31+NORMINV(RAND(),0,'Total-Smoothed'!$AG$2)</f>
        <v>1.0748815865204193</v>
      </c>
      <c r="S91" s="1">
        <f ca="1">S31+NORMINV(RAND(),0,'Total-Smoothed'!$AG$2)</f>
        <v>-0.14643023748570883</v>
      </c>
      <c r="T91" s="1">
        <f ca="1">T31+NORMINV(RAND(),0,'Total-Smoothed'!$AG$2)</f>
        <v>0.33149850872466247</v>
      </c>
      <c r="U91" s="1">
        <f ca="1">U31+NORMINV(RAND(),0,'Total-Smoothed'!$AG$2)</f>
        <v>2.3762674253696332E-2</v>
      </c>
      <c r="V91" s="1">
        <f ca="1">V31+NORMINV(RAND(),0,'Total-Smoothed'!$AG$2)</f>
        <v>-7.2802688467343599E-2</v>
      </c>
      <c r="W91" s="1">
        <f ca="1">W31+NORMINV(RAND(),0,'Total-Smoothed'!$AG$2)</f>
        <v>-9.3977343674481087E-2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-0.10268554173310818</v>
      </c>
      <c r="E92" s="1">
        <f ca="1">E32+NORMINV(RAND(),0,'Total-Smoothed'!$AG$2)</f>
        <v>0.97331749150177671</v>
      </c>
      <c r="F92" s="1">
        <f ca="1">F32+NORMINV(RAND(),0,'Total-Smoothed'!$AG$2)</f>
        <v>0.85236746197328095</v>
      </c>
      <c r="G92" s="1">
        <f ca="1">G32+NORMINV(RAND(),0,'Total-Smoothed'!$AG$2)</f>
        <v>0.77124599827053175</v>
      </c>
      <c r="H92" s="1">
        <f ca="1">H32+NORMINV(RAND(),0,'Total-Smoothed'!$AG$2)</f>
        <v>0.62787051759192458</v>
      </c>
      <c r="I92" s="1">
        <f ca="1">I32+NORMINV(RAND(),0,'Total-Smoothed'!$AG$2)</f>
        <v>0.68142298978506388</v>
      </c>
      <c r="J92" s="1">
        <f ca="1">J32+NORMINV(RAND(),0,'Total-Smoothed'!$AG$2)</f>
        <v>0.71155875246012379</v>
      </c>
      <c r="K92" s="1">
        <f ca="1">K32+NORMINV(RAND(),0,'Total-Smoothed'!$AG$2)</f>
        <v>1.1852107122125117</v>
      </c>
      <c r="L92" s="1">
        <f ca="1">L32+NORMINV(RAND(),0,'Total-Smoothed'!$AG$2)</f>
        <v>0.28970614613438295</v>
      </c>
      <c r="M92" s="1">
        <f ca="1">M32+NORMINV(RAND(),0,'Total-Smoothed'!$AG$2)</f>
        <v>0.19407491659199005</v>
      </c>
      <c r="N92" s="1">
        <f ca="1">N32+NORMINV(RAND(),0,'Total-Smoothed'!$AG$2)</f>
        <v>1.0080380393018684</v>
      </c>
      <c r="O92" s="1">
        <f ca="1">O32+NORMINV(RAND(),0,'Total-Smoothed'!$AG$2)</f>
        <v>0.92430381939830475</v>
      </c>
      <c r="P92" s="1">
        <f ca="1">P32+NORMINV(RAND(),0,'Total-Smoothed'!$AG$2)</f>
        <v>-2.870339221646951E-2</v>
      </c>
      <c r="Q92" s="1">
        <f ca="1">Q32+NORMINV(RAND(),0,'Total-Smoothed'!$AG$2)</f>
        <v>-6.0287494311968337E-2</v>
      </c>
      <c r="R92" s="1">
        <f ca="1">R32+NORMINV(RAND(),0,'Total-Smoothed'!$AG$2)</f>
        <v>0.50328315560759407</v>
      </c>
      <c r="S92" s="1">
        <f ca="1">S32+NORMINV(RAND(),0,'Total-Smoothed'!$AG$2)</f>
        <v>-6.8919861656364989E-2</v>
      </c>
      <c r="T92" s="1">
        <f ca="1">T32+NORMINV(RAND(),0,'Total-Smoothed'!$AG$2)</f>
        <v>1.0500220334105452</v>
      </c>
      <c r="U92" s="1">
        <f ca="1">U32+NORMINV(RAND(),0,'Total-Smoothed'!$AG$2)</f>
        <v>-1.7680274851905792E-2</v>
      </c>
      <c r="V92" s="1">
        <f ca="1">V32+NORMINV(RAND(),0,'Total-Smoothed'!$AG$2)</f>
        <v>2.5464833440135073E-3</v>
      </c>
      <c r="W92" s="1">
        <f ca="1">W32+NORMINV(RAND(),0,'Total-Smoothed'!$AG$2)</f>
        <v>-2.1761637344261064E-2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3.6259220841184762E-2</v>
      </c>
      <c r="E93" s="1">
        <f ca="1">E33+NORMINV(RAND(),0,'Total-Smoothed'!$AG$2)</f>
        <v>0.12385367141349228</v>
      </c>
      <c r="F93" s="1">
        <f ca="1">F33+NORMINV(RAND(),0,'Total-Smoothed'!$AG$2)</f>
        <v>0.23334689648679008</v>
      </c>
      <c r="G93" s="1">
        <f ca="1">G33+NORMINV(RAND(),0,'Total-Smoothed'!$AG$2)</f>
        <v>-1.8293826536678597E-2</v>
      </c>
      <c r="H93" s="1">
        <f ca="1">H33+NORMINV(RAND(),0,'Total-Smoothed'!$AG$2)</f>
        <v>-8.6962142147773439E-2</v>
      </c>
      <c r="I93" s="1">
        <f ca="1">I33+NORMINV(RAND(),0,'Total-Smoothed'!$AG$2)</f>
        <v>0.25510655117087139</v>
      </c>
      <c r="J93" s="1">
        <f ca="1">J33+NORMINV(RAND(),0,'Total-Smoothed'!$AG$2)</f>
        <v>0.6945344848333117</v>
      </c>
      <c r="K93" s="1">
        <f ca="1">K33+NORMINV(RAND(),0,'Total-Smoothed'!$AG$2)</f>
        <v>-1.8215591017060162E-2</v>
      </c>
      <c r="L93" s="1">
        <f ca="1">L33+NORMINV(RAND(),0,'Total-Smoothed'!$AG$2)</f>
        <v>0.12620908647795123</v>
      </c>
      <c r="M93" s="1">
        <f ca="1">M33+NORMINV(RAND(),0,'Total-Smoothed'!$AG$2)</f>
        <v>4.1994214524483583E-2</v>
      </c>
      <c r="N93" s="1">
        <f ca="1">N33+NORMINV(RAND(),0,'Total-Smoothed'!$AG$2)</f>
        <v>0.97145546699152796</v>
      </c>
      <c r="O93" s="1">
        <f ca="1">O33+NORMINV(RAND(),0,'Total-Smoothed'!$AG$2)</f>
        <v>0.3657695801135985</v>
      </c>
      <c r="P93" s="1">
        <f ca="1">P33+NORMINV(RAND(),0,'Total-Smoothed'!$AG$2)</f>
        <v>0.9525701840769667</v>
      </c>
      <c r="Q93" s="1">
        <f ca="1">Q33+NORMINV(RAND(),0,'Total-Smoothed'!$AG$2)</f>
        <v>2.0203665455416533E-2</v>
      </c>
      <c r="R93" s="1">
        <f ca="1">R33+NORMINV(RAND(),0,'Total-Smoothed'!$AG$2)</f>
        <v>0.10337244081995874</v>
      </c>
      <c r="S93" s="1">
        <f ca="1">S33+NORMINV(RAND(),0,'Total-Smoothed'!$AG$2)</f>
        <v>6.7114587325703079E-2</v>
      </c>
      <c r="T93" s="1">
        <f ca="1">T33+NORMINV(RAND(),0,'Total-Smoothed'!$AG$2)</f>
        <v>-4.3775548177171116E-2</v>
      </c>
      <c r="U93" s="1">
        <f ca="1">U33+NORMINV(RAND(),0,'Total-Smoothed'!$AG$2)</f>
        <v>-2.6208773026481488E-2</v>
      </c>
      <c r="V93" s="1">
        <f ca="1">V33+NORMINV(RAND(),0,'Total-Smoothed'!$AG$2)</f>
        <v>0.26191571929850366</v>
      </c>
      <c r="W93" s="1">
        <f ca="1">W33+NORMINV(RAND(),0,'Total-Smoothed'!$AG$2)</f>
        <v>0.12080816061022236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-8.0292278426280436E-2</v>
      </c>
      <c r="E94" s="1">
        <f ca="1">E34+NORMINV(RAND(),0,'Total-Smoothed'!$AG$2)</f>
        <v>-0.11656723622415982</v>
      </c>
      <c r="F94" s="1">
        <f ca="1">F34+NORMINV(RAND(),0,'Total-Smoothed'!$AG$2)</f>
        <v>-5.2303316574887737E-2</v>
      </c>
      <c r="G94" s="1">
        <f ca="1">G34+NORMINV(RAND(),0,'Total-Smoothed'!$AG$2)</f>
        <v>0.85497157138015878</v>
      </c>
      <c r="H94" s="1">
        <f ca="1">H34+NORMINV(RAND(),0,'Total-Smoothed'!$AG$2)</f>
        <v>-3.9865267787277878E-3</v>
      </c>
      <c r="I94" s="1">
        <f ca="1">I34+NORMINV(RAND(),0,'Total-Smoothed'!$AG$2)</f>
        <v>1.9745401743712837E-2</v>
      </c>
      <c r="J94" s="1">
        <f ca="1">J34+NORMINV(RAND(),0,'Total-Smoothed'!$AG$2)</f>
        <v>0.91913406643278184</v>
      </c>
      <c r="K94" s="1">
        <f ca="1">K34+NORMINV(RAND(),0,'Total-Smoothed'!$AG$2)</f>
        <v>4.9361498293263542E-2</v>
      </c>
      <c r="L94" s="1">
        <f ca="1">L34+NORMINV(RAND(),0,'Total-Smoothed'!$AG$2)</f>
        <v>0.16423463812160594</v>
      </c>
      <c r="M94" s="1">
        <f ca="1">M34+NORMINV(RAND(),0,'Total-Smoothed'!$AG$2)</f>
        <v>0.98454213264904611</v>
      </c>
      <c r="N94" s="1">
        <f ca="1">N34+NORMINV(RAND(),0,'Total-Smoothed'!$AG$2)</f>
        <v>0.86135992755844792</v>
      </c>
      <c r="O94" s="1">
        <f ca="1">O34+NORMINV(RAND(),0,'Total-Smoothed'!$AG$2)</f>
        <v>0.24650132342039338</v>
      </c>
      <c r="P94" s="1">
        <f ca="1">P34+NORMINV(RAND(),0,'Total-Smoothed'!$AG$2)</f>
        <v>-5.6318046205034965E-2</v>
      </c>
      <c r="Q94" s="1">
        <f ca="1">Q34+NORMINV(RAND(),0,'Total-Smoothed'!$AG$2)</f>
        <v>3.5046346372580181E-2</v>
      </c>
      <c r="R94" s="1">
        <f ca="1">R34+NORMINV(RAND(),0,'Total-Smoothed'!$AG$2)</f>
        <v>0.24116966196556164</v>
      </c>
      <c r="S94" s="1">
        <f ca="1">S34+NORMINV(RAND(),0,'Total-Smoothed'!$AG$2)</f>
        <v>0.25508649909601683</v>
      </c>
      <c r="T94" s="1">
        <f ca="1">T34+NORMINV(RAND(),0,'Total-Smoothed'!$AG$2)</f>
        <v>7.6096269850369587E-3</v>
      </c>
      <c r="U94" s="1">
        <f ca="1">U34+NORMINV(RAND(),0,'Total-Smoothed'!$AG$2)</f>
        <v>7.7136033674568144E-2</v>
      </c>
      <c r="V94" s="1">
        <f ca="1">V34+NORMINV(RAND(),0,'Total-Smoothed'!$AG$2)</f>
        <v>4.659662915778913E-2</v>
      </c>
      <c r="W94" s="1">
        <f ca="1">W34+NORMINV(RAND(),0,'Total-Smoothed'!$AG$2)</f>
        <v>3.6132250684917967E-2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0.22640538789315295</v>
      </c>
      <c r="E95" s="1">
        <f ca="1">E35+NORMINV(RAND(),0,'Total-Smoothed'!$AG$2)</f>
        <v>0.23349777909717739</v>
      </c>
      <c r="F95" s="1">
        <f ca="1">F35+NORMINV(RAND(),0,'Total-Smoothed'!$AG$2)</f>
        <v>0.36383862921115157</v>
      </c>
      <c r="G95" s="1">
        <f ca="1">G35+NORMINV(RAND(),0,'Total-Smoothed'!$AG$2)</f>
        <v>-3.0333478258301905E-2</v>
      </c>
      <c r="H95" s="1">
        <f ca="1">H35+NORMINV(RAND(),0,'Total-Smoothed'!$AG$2)</f>
        <v>0.22547048049294247</v>
      </c>
      <c r="I95" s="1">
        <f ca="1">I35+NORMINV(RAND(),0,'Total-Smoothed'!$AG$2)</f>
        <v>-2.8629773172994449E-2</v>
      </c>
      <c r="J95" s="1">
        <f ca="1">J35+NORMINV(RAND(),0,'Total-Smoothed'!$AG$2)</f>
        <v>0.96304539762419938</v>
      </c>
      <c r="K95" s="1">
        <f ca="1">K35+NORMINV(RAND(),0,'Total-Smoothed'!$AG$2)</f>
        <v>0.10052902797007418</v>
      </c>
      <c r="L95" s="1">
        <f ca="1">L35+NORMINV(RAND(),0,'Total-Smoothed'!$AG$2)</f>
        <v>0.32517870208241123</v>
      </c>
      <c r="M95" s="1">
        <f ca="1">M35+NORMINV(RAND(),0,'Total-Smoothed'!$AG$2)</f>
        <v>0.47415700374498682</v>
      </c>
      <c r="N95" s="1">
        <f ca="1">N35+NORMINV(RAND(),0,'Total-Smoothed'!$AG$2)</f>
        <v>0.86019049236784373</v>
      </c>
      <c r="O95" s="1">
        <f ca="1">O35+NORMINV(RAND(),0,'Total-Smoothed'!$AG$2)</f>
        <v>0.58359088409466731</v>
      </c>
      <c r="P95" s="1">
        <f ca="1">P35+NORMINV(RAND(),0,'Total-Smoothed'!$AG$2)</f>
        <v>2.8875672708376845E-2</v>
      </c>
      <c r="Q95" s="1">
        <f ca="1">Q35+NORMINV(RAND(),0,'Total-Smoothed'!$AG$2)</f>
        <v>-8.1762911165867425E-2</v>
      </c>
      <c r="R95" s="1">
        <f ca="1">R35+NORMINV(RAND(),0,'Total-Smoothed'!$AG$2)</f>
        <v>0.10246002027446584</v>
      </c>
      <c r="S95" s="1">
        <f ca="1">S35+NORMINV(RAND(),0,'Total-Smoothed'!$AG$2)</f>
        <v>7.4131959436601474E-2</v>
      </c>
      <c r="T95" s="1">
        <f ca="1">T35+NORMINV(RAND(),0,'Total-Smoothed'!$AG$2)</f>
        <v>0.47808946618224524</v>
      </c>
      <c r="U95" s="1">
        <f ca="1">U35+NORMINV(RAND(),0,'Total-Smoothed'!$AG$2)</f>
        <v>-0.1621593449631018</v>
      </c>
      <c r="V95" s="1">
        <f ca="1">V35+NORMINV(RAND(),0,'Total-Smoothed'!$AG$2)</f>
        <v>0.10419959888681424</v>
      </c>
      <c r="W95" s="1">
        <f ca="1">W35+NORMINV(RAND(),0,'Total-Smoothed'!$AG$2)</f>
        <v>9.6197986897461479E-2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0.132449268539231</v>
      </c>
      <c r="E96" s="1">
        <f ca="1">E36+NORMINV(RAND(),0,'Total-Smoothed'!$AG$2)</f>
        <v>0.3746324811828522</v>
      </c>
      <c r="F96" s="1">
        <f ca="1">F36+NORMINV(RAND(),0,'Total-Smoothed'!$AG$2)</f>
        <v>0.40499786314030445</v>
      </c>
      <c r="G96" s="1">
        <f ca="1">G36+NORMINV(RAND(),0,'Total-Smoothed'!$AG$2)</f>
        <v>0.55216889832085037</v>
      </c>
      <c r="H96" s="1">
        <f ca="1">H36+NORMINV(RAND(),0,'Total-Smoothed'!$AG$2)</f>
        <v>1.0633593161106757E-2</v>
      </c>
      <c r="I96" s="1">
        <f ca="1">I36+NORMINV(RAND(),0,'Total-Smoothed'!$AG$2)</f>
        <v>1.7428493194293994E-2</v>
      </c>
      <c r="J96" s="1">
        <f ca="1">J36+NORMINV(RAND(),0,'Total-Smoothed'!$AG$2)</f>
        <v>0.95475477550792598</v>
      </c>
      <c r="K96" s="1">
        <f ca="1">K36+NORMINV(RAND(),0,'Total-Smoothed'!$AG$2)</f>
        <v>0.32882468236548945</v>
      </c>
      <c r="L96" s="1">
        <f ca="1">L36+NORMINV(RAND(),0,'Total-Smoothed'!$AG$2)</f>
        <v>-3.3399136543852764E-2</v>
      </c>
      <c r="M96" s="1">
        <f ca="1">M36+NORMINV(RAND(),0,'Total-Smoothed'!$AG$2)</f>
        <v>0.87461906617017404</v>
      </c>
      <c r="N96" s="1">
        <f ca="1">N36+NORMINV(RAND(),0,'Total-Smoothed'!$AG$2)</f>
        <v>0.91177165374550262</v>
      </c>
      <c r="O96" s="1">
        <f ca="1">O36+NORMINV(RAND(),0,'Total-Smoothed'!$AG$2)</f>
        <v>1.1137265021819771</v>
      </c>
      <c r="P96" s="1">
        <f ca="1">P36+NORMINV(RAND(),0,'Total-Smoothed'!$AG$2)</f>
        <v>8.8623078987011258E-2</v>
      </c>
      <c r="Q96" s="1">
        <f ca="1">Q36+NORMINV(RAND(),0,'Total-Smoothed'!$AG$2)</f>
        <v>-0.12914027300066319</v>
      </c>
      <c r="R96" s="1">
        <f ca="1">R36+NORMINV(RAND(),0,'Total-Smoothed'!$AG$2)</f>
        <v>-3.2292443681643912E-2</v>
      </c>
      <c r="S96" s="1">
        <f ca="1">S36+NORMINV(RAND(),0,'Total-Smoothed'!$AG$2)</f>
        <v>7.1350544786713196E-2</v>
      </c>
      <c r="T96" s="1">
        <f ca="1">T36+NORMINV(RAND(),0,'Total-Smoothed'!$AG$2)</f>
        <v>9.0891061801056938E-2</v>
      </c>
      <c r="U96" s="1">
        <f ca="1">U36+NORMINV(RAND(),0,'Total-Smoothed'!$AG$2)</f>
        <v>1.7593620668253932E-2</v>
      </c>
      <c r="V96" s="1">
        <f ca="1">V36+NORMINV(RAND(),0,'Total-Smoothed'!$AG$2)</f>
        <v>3.3202033906202709E-2</v>
      </c>
      <c r="W96" s="1">
        <f ca="1">W36+NORMINV(RAND(),0,'Total-Smoothed'!$AG$2)</f>
        <v>8.5543305099262806E-2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-0.12502009637434638</v>
      </c>
      <c r="E97" s="1">
        <f ca="1">E37+NORMINV(RAND(),0,'Total-Smoothed'!$AG$2)</f>
        <v>0.79274495650507903</v>
      </c>
      <c r="F97" s="1">
        <f ca="1">F37+NORMINV(RAND(),0,'Total-Smoothed'!$AG$2)</f>
        <v>0.46878778473573895</v>
      </c>
      <c r="G97" s="1">
        <f ca="1">G37+NORMINV(RAND(),0,'Total-Smoothed'!$AG$2)</f>
        <v>0.57176478190661784</v>
      </c>
      <c r="H97" s="1">
        <f ca="1">H37+NORMINV(RAND(),0,'Total-Smoothed'!$AG$2)</f>
        <v>0.14456261855912622</v>
      </c>
      <c r="I97" s="1">
        <f ca="1">I37+NORMINV(RAND(),0,'Total-Smoothed'!$AG$2)</f>
        <v>0.13159422582234021</v>
      </c>
      <c r="J97" s="1">
        <f ca="1">J37+NORMINV(RAND(),0,'Total-Smoothed'!$AG$2)</f>
        <v>0.81920016694879738</v>
      </c>
      <c r="K97" s="1">
        <f ca="1">K37+NORMINV(RAND(),0,'Total-Smoothed'!$AG$2)</f>
        <v>0.75347053742846493</v>
      </c>
      <c r="L97" s="1">
        <f ca="1">L37+NORMINV(RAND(),0,'Total-Smoothed'!$AG$2)</f>
        <v>0.35127423512072897</v>
      </c>
      <c r="M97" s="1">
        <f ca="1">M37+NORMINV(RAND(),0,'Total-Smoothed'!$AG$2)</f>
        <v>0.22006619570495509</v>
      </c>
      <c r="N97" s="1">
        <f ca="1">N37+NORMINV(RAND(),0,'Total-Smoothed'!$AG$2)</f>
        <v>0.75336873751021927</v>
      </c>
      <c r="O97" s="1">
        <f ca="1">O37+NORMINV(RAND(),0,'Total-Smoothed'!$AG$2)</f>
        <v>0.86153763839463837</v>
      </c>
      <c r="P97" s="1">
        <f ca="1">P37+NORMINV(RAND(),0,'Total-Smoothed'!$AG$2)</f>
        <v>-0.13799592539530367</v>
      </c>
      <c r="Q97" s="1">
        <f ca="1">Q37+NORMINV(RAND(),0,'Total-Smoothed'!$AG$2)</f>
        <v>1.4623432809682098E-2</v>
      </c>
      <c r="R97" s="1">
        <f ca="1">R37+NORMINV(RAND(),0,'Total-Smoothed'!$AG$2)</f>
        <v>2.0931225590069054E-2</v>
      </c>
      <c r="S97" s="1">
        <f ca="1">S37+NORMINV(RAND(),0,'Total-Smoothed'!$AG$2)</f>
        <v>7.735515661321582E-2</v>
      </c>
      <c r="T97" s="1">
        <f ca="1">T37+NORMINV(RAND(),0,'Total-Smoothed'!$AG$2)</f>
        <v>0.11113715165785756</v>
      </c>
      <c r="U97" s="1">
        <f ca="1">U37+NORMINV(RAND(),0,'Total-Smoothed'!$AG$2)</f>
        <v>-2.1670022513488769E-2</v>
      </c>
      <c r="V97" s="1">
        <f ca="1">V37+NORMINV(RAND(),0,'Total-Smoothed'!$AG$2)</f>
        <v>-3.7182980131692536E-2</v>
      </c>
      <c r="W97" s="1">
        <f ca="1">W37+NORMINV(RAND(),0,'Total-Smoothed'!$AG$2)</f>
        <v>3.6951332861148559E-2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0.24260806914112437</v>
      </c>
      <c r="E98" s="1">
        <f ca="1">E38+NORMINV(RAND(),0,'Total-Smoothed'!$AG$2)</f>
        <v>0.68065871380371024</v>
      </c>
      <c r="F98" s="1">
        <f ca="1">F38+NORMINV(RAND(),0,'Total-Smoothed'!$AG$2)</f>
        <v>0.56531748842683693</v>
      </c>
      <c r="G98" s="1">
        <f ca="1">G38+NORMINV(RAND(),0,'Total-Smoothed'!$AG$2)</f>
        <v>1.512502877891418E-2</v>
      </c>
      <c r="H98" s="1">
        <f ca="1">H38+NORMINV(RAND(),0,'Total-Smoothed'!$AG$2)</f>
        <v>0.24099020649149414</v>
      </c>
      <c r="I98" s="1">
        <f ca="1">I38+NORMINV(RAND(),0,'Total-Smoothed'!$AG$2)</f>
        <v>-2.9767156980938923E-2</v>
      </c>
      <c r="J98" s="1">
        <f ca="1">J38+NORMINV(RAND(),0,'Total-Smoothed'!$AG$2)</f>
        <v>0.41927993412753672</v>
      </c>
      <c r="K98" s="1">
        <f ca="1">K38+NORMINV(RAND(),0,'Total-Smoothed'!$AG$2)</f>
        <v>0.76645062605036829</v>
      </c>
      <c r="L98" s="1">
        <f ca="1">L38+NORMINV(RAND(),0,'Total-Smoothed'!$AG$2)</f>
        <v>-2.6796447397204298E-2</v>
      </c>
      <c r="M98" s="1">
        <f ca="1">M38+NORMINV(RAND(),0,'Total-Smoothed'!$AG$2)</f>
        <v>9.9589442254389746E-2</v>
      </c>
      <c r="N98" s="1">
        <f ca="1">N38+NORMINV(RAND(),0,'Total-Smoothed'!$AG$2)</f>
        <v>1.1598796070214621</v>
      </c>
      <c r="O98" s="1">
        <f ca="1">O38+NORMINV(RAND(),0,'Total-Smoothed'!$AG$2)</f>
        <v>0.41276255629886138</v>
      </c>
      <c r="P98" s="1">
        <f ca="1">P38+NORMINV(RAND(),0,'Total-Smoothed'!$AG$2)</f>
        <v>0.63861077018351298</v>
      </c>
      <c r="Q98" s="1">
        <f ca="1">Q38+NORMINV(RAND(),0,'Total-Smoothed'!$AG$2)</f>
        <v>0.23170845277962426</v>
      </c>
      <c r="R98" s="1">
        <f ca="1">R38+NORMINV(RAND(),0,'Total-Smoothed'!$AG$2)</f>
        <v>0.29339233249635915</v>
      </c>
      <c r="S98" s="1">
        <f ca="1">S38+NORMINV(RAND(),0,'Total-Smoothed'!$AG$2)</f>
        <v>0.15221563530217425</v>
      </c>
      <c r="T98" s="1">
        <f ca="1">T38+NORMINV(RAND(),0,'Total-Smoothed'!$AG$2)</f>
        <v>4.2790308776324094E-2</v>
      </c>
      <c r="U98" s="1">
        <f ca="1">U38+NORMINV(RAND(),0,'Total-Smoothed'!$AG$2)</f>
        <v>-7.2290016750586189E-2</v>
      </c>
      <c r="V98" s="1">
        <f ca="1">V38+NORMINV(RAND(),0,'Total-Smoothed'!$AG$2)</f>
        <v>0.14281835110119764</v>
      </c>
      <c r="W98" s="1">
        <f ca="1">W38+NORMINV(RAND(),0,'Total-Smoothed'!$AG$2)</f>
        <v>0.15304782965807612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2.3955648754355952E-2</v>
      </c>
      <c r="E99" s="1">
        <f ca="1">E39+NORMINV(RAND(),0,'Total-Smoothed'!$AG$2)</f>
        <v>0.68291319819167517</v>
      </c>
      <c r="F99" s="1">
        <f ca="1">F39+NORMINV(RAND(),0,'Total-Smoothed'!$AG$2)</f>
        <v>0.79743949570332673</v>
      </c>
      <c r="G99" s="1">
        <f ca="1">G39+NORMINV(RAND(),0,'Total-Smoothed'!$AG$2)</f>
        <v>0.22366283317847793</v>
      </c>
      <c r="H99" s="1">
        <f ca="1">H39+NORMINV(RAND(),0,'Total-Smoothed'!$AG$2)</f>
        <v>0.12428951866143685</v>
      </c>
      <c r="I99" s="1">
        <f ca="1">I39+NORMINV(RAND(),0,'Total-Smoothed'!$AG$2)</f>
        <v>0.11935252487637459</v>
      </c>
      <c r="J99" s="1">
        <f ca="1">J39+NORMINV(RAND(),0,'Total-Smoothed'!$AG$2)</f>
        <v>0.20178369581516303</v>
      </c>
      <c r="K99" s="1">
        <f ca="1">K39+NORMINV(RAND(),0,'Total-Smoothed'!$AG$2)</f>
        <v>0.9139934559909777</v>
      </c>
      <c r="L99" s="1">
        <f ca="1">L39+NORMINV(RAND(),0,'Total-Smoothed'!$AG$2)</f>
        <v>0.20969246520591195</v>
      </c>
      <c r="M99" s="1">
        <f ca="1">M39+NORMINV(RAND(),0,'Total-Smoothed'!$AG$2)</f>
        <v>0.90344044375743793</v>
      </c>
      <c r="N99" s="1">
        <f ca="1">N39+NORMINV(RAND(),0,'Total-Smoothed'!$AG$2)</f>
        <v>0.94173600180042394</v>
      </c>
      <c r="O99" s="1">
        <f ca="1">O39+NORMINV(RAND(),0,'Total-Smoothed'!$AG$2)</f>
        <v>0.98504629456815385</v>
      </c>
      <c r="P99" s="1">
        <f ca="1">P39+NORMINV(RAND(),0,'Total-Smoothed'!$AG$2)</f>
        <v>0.60944890658531592</v>
      </c>
      <c r="Q99" s="1">
        <f ca="1">Q39+NORMINV(RAND(),0,'Total-Smoothed'!$AG$2)</f>
        <v>0.13612789043780515</v>
      </c>
      <c r="R99" s="1">
        <f ca="1">R39+NORMINV(RAND(),0,'Total-Smoothed'!$AG$2)</f>
        <v>0.81853020783040087</v>
      </c>
      <c r="S99" s="1">
        <f ca="1">S39+NORMINV(RAND(),0,'Total-Smoothed'!$AG$2)</f>
        <v>-0.10562983601537645</v>
      </c>
      <c r="T99" s="1">
        <f ca="1">T39+NORMINV(RAND(),0,'Total-Smoothed'!$AG$2)</f>
        <v>1.2700088681190727E-4</v>
      </c>
      <c r="U99" s="1">
        <f ca="1">U39+NORMINV(RAND(),0,'Total-Smoothed'!$AG$2)</f>
        <v>0.77166015514545516</v>
      </c>
      <c r="V99" s="1">
        <f ca="1">V39+NORMINV(RAND(),0,'Total-Smoothed'!$AG$2)</f>
        <v>0.71106577897304579</v>
      </c>
      <c r="W99" s="1">
        <f ca="1">W39+NORMINV(RAND(),0,'Total-Smoothed'!$AG$2)</f>
        <v>7.6361991368745635E-2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6.4744174691832884E-2</v>
      </c>
      <c r="E100" s="1">
        <f ca="1">E40+NORMINV(RAND(),0,'Total-Smoothed'!$AG$2)</f>
        <v>0.95585351187437895</v>
      </c>
      <c r="F100" s="1">
        <f ca="1">F40+NORMINV(RAND(),0,'Total-Smoothed'!$AG$2)</f>
        <v>1.0902171338522262</v>
      </c>
      <c r="G100" s="1">
        <f ca="1">G40+NORMINV(RAND(),0,'Total-Smoothed'!$AG$2)</f>
        <v>0.2584155907876507</v>
      </c>
      <c r="H100" s="1">
        <f ca="1">H40+NORMINV(RAND(),0,'Total-Smoothed'!$AG$2)</f>
        <v>0.31698584172564426</v>
      </c>
      <c r="I100" s="1">
        <f ca="1">I40+NORMINV(RAND(),0,'Total-Smoothed'!$AG$2)</f>
        <v>0.73016960677837284</v>
      </c>
      <c r="J100" s="1">
        <f ca="1">J40+NORMINV(RAND(),0,'Total-Smoothed'!$AG$2)</f>
        <v>0.17949584894514298</v>
      </c>
      <c r="K100" s="1">
        <f ca="1">K40+NORMINV(RAND(),0,'Total-Smoothed'!$AG$2)</f>
        <v>0.78402226790227003</v>
      </c>
      <c r="L100" s="1">
        <f ca="1">L40+NORMINV(RAND(),0,'Total-Smoothed'!$AG$2)</f>
        <v>-5.6913659989370147E-2</v>
      </c>
      <c r="M100" s="1">
        <f ca="1">M40+NORMINV(RAND(),0,'Total-Smoothed'!$AG$2)</f>
        <v>0.46900313821405731</v>
      </c>
      <c r="N100" s="1">
        <f ca="1">N40+NORMINV(RAND(),0,'Total-Smoothed'!$AG$2)</f>
        <v>0.99225491713674807</v>
      </c>
      <c r="O100" s="1">
        <f ca="1">O40+NORMINV(RAND(),0,'Total-Smoothed'!$AG$2)</f>
        <v>0.72124455680326804</v>
      </c>
      <c r="P100" s="1">
        <f ca="1">P40+NORMINV(RAND(),0,'Total-Smoothed'!$AG$2)</f>
        <v>0.16451900794379423</v>
      </c>
      <c r="Q100" s="1">
        <f ca="1">Q40+NORMINV(RAND(),0,'Total-Smoothed'!$AG$2)</f>
        <v>0.14113408384972473</v>
      </c>
      <c r="R100" s="1">
        <f ca="1">R40+NORMINV(RAND(),0,'Total-Smoothed'!$AG$2)</f>
        <v>0.11632607545735467</v>
      </c>
      <c r="S100" s="1">
        <f ca="1">S40+NORMINV(RAND(),0,'Total-Smoothed'!$AG$2)</f>
        <v>6.6997647314271033E-2</v>
      </c>
      <c r="T100" s="1">
        <f ca="1">T40+NORMINV(RAND(),0,'Total-Smoothed'!$AG$2)</f>
        <v>5.2374313404594218E-2</v>
      </c>
      <c r="U100" s="1">
        <f ca="1">U40+NORMINV(RAND(),0,'Total-Smoothed'!$AG$2)</f>
        <v>0.16334167755257559</v>
      </c>
      <c r="V100" s="1">
        <f ca="1">V40+NORMINV(RAND(),0,'Total-Smoothed'!$AG$2)</f>
        <v>0.21530304453390869</v>
      </c>
      <c r="W100" s="1">
        <f ca="1">W40+NORMINV(RAND(),0,'Total-Smoothed'!$AG$2)</f>
        <v>-2.1271523903720523E-2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8.2621261646383864E-2</v>
      </c>
      <c r="E101" s="1">
        <f ca="1">E41+NORMINV(RAND(),0,'Total-Smoothed'!$AG$2)</f>
        <v>0.67026842069223758</v>
      </c>
      <c r="F101" s="1">
        <f ca="1">F41+NORMINV(RAND(),0,'Total-Smoothed'!$AG$2)</f>
        <v>9.8865342350846014E-2</v>
      </c>
      <c r="G101" s="1">
        <f ca="1">G41+NORMINV(RAND(),0,'Total-Smoothed'!$AG$2)</f>
        <v>6.1100293949774703E-3</v>
      </c>
      <c r="H101" s="1">
        <f ca="1">H41+NORMINV(RAND(),0,'Total-Smoothed'!$AG$2)</f>
        <v>4.9650897685718967E-2</v>
      </c>
      <c r="I101" s="1">
        <f ca="1">I41+NORMINV(RAND(),0,'Total-Smoothed'!$AG$2)</f>
        <v>-4.668935276193581E-2</v>
      </c>
      <c r="J101" s="1">
        <f ca="1">J41+NORMINV(RAND(),0,'Total-Smoothed'!$AG$2)</f>
        <v>0.62326821770136465</v>
      </c>
      <c r="K101" s="1">
        <f ca="1">K41+NORMINV(RAND(),0,'Total-Smoothed'!$AG$2)</f>
        <v>0.40907238927263323</v>
      </c>
      <c r="L101" s="1">
        <f ca="1">L41+NORMINV(RAND(),0,'Total-Smoothed'!$AG$2)</f>
        <v>-1.0141644948785576E-2</v>
      </c>
      <c r="M101" s="1">
        <f ca="1">M41+NORMINV(RAND(),0,'Total-Smoothed'!$AG$2)</f>
        <v>0.15595161680551717</v>
      </c>
      <c r="N101" s="1">
        <f ca="1">N41+NORMINV(RAND(),0,'Total-Smoothed'!$AG$2)</f>
        <v>1.1074948535994076</v>
      </c>
      <c r="O101" s="1">
        <f ca="1">O41+NORMINV(RAND(),0,'Total-Smoothed'!$AG$2)</f>
        <v>3.7000211869643286E-2</v>
      </c>
      <c r="P101" s="1">
        <f ca="1">P41+NORMINV(RAND(),0,'Total-Smoothed'!$AG$2)</f>
        <v>6.3158927152707239E-2</v>
      </c>
      <c r="Q101" s="1">
        <f ca="1">Q41+NORMINV(RAND(),0,'Total-Smoothed'!$AG$2)</f>
        <v>6.56955317302617E-2</v>
      </c>
      <c r="R101" s="1">
        <f ca="1">R41+NORMINV(RAND(),0,'Total-Smoothed'!$AG$2)</f>
        <v>0.10140956828424161</v>
      </c>
      <c r="S101" s="1">
        <f ca="1">S41+NORMINV(RAND(),0,'Total-Smoothed'!$AG$2)</f>
        <v>0.16454902211662506</v>
      </c>
      <c r="T101" s="1">
        <f ca="1">T41+NORMINV(RAND(),0,'Total-Smoothed'!$AG$2)</f>
        <v>0.15077977484113739</v>
      </c>
      <c r="U101" s="1">
        <f ca="1">U41+NORMINV(RAND(),0,'Total-Smoothed'!$AG$2)</f>
        <v>0.27026340996029463</v>
      </c>
      <c r="V101" s="1">
        <f ca="1">V41+NORMINV(RAND(),0,'Total-Smoothed'!$AG$2)</f>
        <v>0.1278779226568004</v>
      </c>
      <c r="W101" s="1">
        <f ca="1">W41+NORMINV(RAND(),0,'Total-Smoothed'!$AG$2)</f>
        <v>6.5021280042750797E-3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7.4366932254450582E-2</v>
      </c>
      <c r="E102" s="1">
        <f ca="1">E42+NORMINV(RAND(),0,'Total-Smoothed'!$AG$2)</f>
        <v>8.4826044475444617E-2</v>
      </c>
      <c r="F102" s="1">
        <f ca="1">F42+NORMINV(RAND(),0,'Total-Smoothed'!$AG$2)</f>
        <v>-2.0015914183802608E-2</v>
      </c>
      <c r="G102" s="1">
        <f ca="1">G42+NORMINV(RAND(),0,'Total-Smoothed'!$AG$2)</f>
        <v>9.205415627474188E-2</v>
      </c>
      <c r="H102" s="1">
        <f ca="1">H42+NORMINV(RAND(),0,'Total-Smoothed'!$AG$2)</f>
        <v>-8.4851301896758116E-2</v>
      </c>
      <c r="I102" s="1">
        <f ca="1">I42+NORMINV(RAND(),0,'Total-Smoothed'!$AG$2)</f>
        <v>-7.0205043196894974E-3</v>
      </c>
      <c r="J102" s="1">
        <f ca="1">J42+NORMINV(RAND(),0,'Total-Smoothed'!$AG$2)</f>
        <v>0.87480672867406495</v>
      </c>
      <c r="K102" s="1">
        <f ca="1">K42+NORMINV(RAND(),0,'Total-Smoothed'!$AG$2)</f>
        <v>0.35449056277735358</v>
      </c>
      <c r="L102" s="1">
        <f ca="1">L42+NORMINV(RAND(),0,'Total-Smoothed'!$AG$2)</f>
        <v>6.4700439792363312E-2</v>
      </c>
      <c r="M102" s="1">
        <f ca="1">M42+NORMINV(RAND(),0,'Total-Smoothed'!$AG$2)</f>
        <v>0.19965712453681905</v>
      </c>
      <c r="N102" s="1">
        <f ca="1">N42+NORMINV(RAND(),0,'Total-Smoothed'!$AG$2)</f>
        <v>0.80976778082163092</v>
      </c>
      <c r="O102" s="1">
        <f ca="1">O42+NORMINV(RAND(),0,'Total-Smoothed'!$AG$2)</f>
        <v>0.57224457105024595</v>
      </c>
      <c r="P102" s="1">
        <f ca="1">P42+NORMINV(RAND(),0,'Total-Smoothed'!$AG$2)</f>
        <v>0.66103230960668746</v>
      </c>
      <c r="Q102" s="1">
        <f ca="1">Q42+NORMINV(RAND(),0,'Total-Smoothed'!$AG$2)</f>
        <v>6.3846395448418969E-2</v>
      </c>
      <c r="R102" s="1">
        <f ca="1">R42+NORMINV(RAND(),0,'Total-Smoothed'!$AG$2)</f>
        <v>0.98061688840549321</v>
      </c>
      <c r="S102" s="1">
        <f ca="1">S42+NORMINV(RAND(),0,'Total-Smoothed'!$AG$2)</f>
        <v>2.3417914121370564E-2</v>
      </c>
      <c r="T102" s="1">
        <f ca="1">T42+NORMINV(RAND(),0,'Total-Smoothed'!$AG$2)</f>
        <v>-0.13575361225885568</v>
      </c>
      <c r="U102" s="1">
        <f ca="1">U42+NORMINV(RAND(),0,'Total-Smoothed'!$AG$2)</f>
        <v>0.13582369180467099</v>
      </c>
      <c r="V102" s="1">
        <f ca="1">V42+NORMINV(RAND(),0,'Total-Smoothed'!$AG$2)</f>
        <v>-7.8744020106226997E-2</v>
      </c>
      <c r="W102" s="1">
        <f ca="1">W42+NORMINV(RAND(),0,'Total-Smoothed'!$AG$2)</f>
        <v>2.8683259033140528E-2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0.15508900207113124</v>
      </c>
      <c r="E103" s="1">
        <f ca="1">E43+NORMINV(RAND(),0,'Total-Smoothed'!$AG$2)</f>
        <v>1.0270981122068747</v>
      </c>
      <c r="F103" s="1">
        <f ca="1">F43+NORMINV(RAND(),0,'Total-Smoothed'!$AG$2)</f>
        <v>1.0061712949016977</v>
      </c>
      <c r="G103" s="1">
        <f ca="1">G43+NORMINV(RAND(),0,'Total-Smoothed'!$AG$2)</f>
        <v>1.6872931967627782E-3</v>
      </c>
      <c r="H103" s="1">
        <f ca="1">H43+NORMINV(RAND(),0,'Total-Smoothed'!$AG$2)</f>
        <v>0.44716933533030961</v>
      </c>
      <c r="I103" s="1">
        <f ca="1">I43+NORMINV(RAND(),0,'Total-Smoothed'!$AG$2)</f>
        <v>0.73091643948485208</v>
      </c>
      <c r="J103" s="1">
        <f ca="1">J43+NORMINV(RAND(),0,'Total-Smoothed'!$AG$2)</f>
        <v>0.98551025018024374</v>
      </c>
      <c r="K103" s="1">
        <f ca="1">K43+NORMINV(RAND(),0,'Total-Smoothed'!$AG$2)</f>
        <v>0.81521366326163169</v>
      </c>
      <c r="L103" s="1">
        <f ca="1">L43+NORMINV(RAND(),0,'Total-Smoothed'!$AG$2)</f>
        <v>0.22417232420200256</v>
      </c>
      <c r="M103" s="1">
        <f ca="1">M43+NORMINV(RAND(),0,'Total-Smoothed'!$AG$2)</f>
        <v>9.399680273427545E-3</v>
      </c>
      <c r="N103" s="1">
        <f ca="1">N43+NORMINV(RAND(),0,'Total-Smoothed'!$AG$2)</f>
        <v>0.33436072767400971</v>
      </c>
      <c r="O103" s="1">
        <f ca="1">O43+NORMINV(RAND(),0,'Total-Smoothed'!$AG$2)</f>
        <v>0.59883462813255717</v>
      </c>
      <c r="P103" s="1">
        <f ca="1">P43+NORMINV(RAND(),0,'Total-Smoothed'!$AG$2)</f>
        <v>1.5288179616105992E-2</v>
      </c>
      <c r="Q103" s="1">
        <f ca="1">Q43+NORMINV(RAND(),0,'Total-Smoothed'!$AG$2)</f>
        <v>-1.3236913236265829E-2</v>
      </c>
      <c r="R103" s="1">
        <f ca="1">R43+NORMINV(RAND(),0,'Total-Smoothed'!$AG$2)</f>
        <v>-1.4106063351597458E-2</v>
      </c>
      <c r="S103" s="1">
        <f ca="1">S43+NORMINV(RAND(),0,'Total-Smoothed'!$AG$2)</f>
        <v>5.3676184265810611E-2</v>
      </c>
      <c r="T103" s="1">
        <f ca="1">T43+NORMINV(RAND(),0,'Total-Smoothed'!$AG$2)</f>
        <v>-6.2546935434482226E-3</v>
      </c>
      <c r="U103" s="1">
        <f ca="1">U43+NORMINV(RAND(),0,'Total-Smoothed'!$AG$2)</f>
        <v>0.76617837114442977</v>
      </c>
      <c r="V103" s="1">
        <f ca="1">V43+NORMINV(RAND(),0,'Total-Smoothed'!$AG$2)</f>
        <v>4.9987331735552462E-2</v>
      </c>
      <c r="W103" s="1">
        <f ca="1">W43+NORMINV(RAND(),0,'Total-Smoothed'!$AG$2)</f>
        <v>4.0404809950278321E-2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-1.1569875292476405E-3</v>
      </c>
      <c r="E104" s="1">
        <f ca="1">E44+NORMINV(RAND(),0,'Total-Smoothed'!$AG$2)</f>
        <v>0.88201432392828905</v>
      </c>
      <c r="F104" s="1">
        <f ca="1">F44+NORMINV(RAND(),0,'Total-Smoothed'!$AG$2)</f>
        <v>1.067491023009248</v>
      </c>
      <c r="G104" s="1">
        <f ca="1">G44+NORMINV(RAND(),0,'Total-Smoothed'!$AG$2)</f>
        <v>3.6307440428089401E-2</v>
      </c>
      <c r="H104" s="1">
        <f ca="1">H44+NORMINV(RAND(),0,'Total-Smoothed'!$AG$2)</f>
        <v>0.5903674851572378</v>
      </c>
      <c r="I104" s="1">
        <f ca="1">I44+NORMINV(RAND(),0,'Total-Smoothed'!$AG$2)</f>
        <v>0.57748628275130898</v>
      </c>
      <c r="J104" s="1">
        <f ca="1">J44+NORMINV(RAND(),0,'Total-Smoothed'!$AG$2)</f>
        <v>0.21942507248588297</v>
      </c>
      <c r="K104" s="1">
        <f ca="1">K44+NORMINV(RAND(),0,'Total-Smoothed'!$AG$2)</f>
        <v>0.67979898618911339</v>
      </c>
      <c r="L104" s="1">
        <f ca="1">L44+NORMINV(RAND(),0,'Total-Smoothed'!$AG$2)</f>
        <v>-6.2380002536057397E-2</v>
      </c>
      <c r="M104" s="1">
        <f ca="1">M44+NORMINV(RAND(),0,'Total-Smoothed'!$AG$2)</f>
        <v>0.22672358526370798</v>
      </c>
      <c r="N104" s="1">
        <f ca="1">N44+NORMINV(RAND(),0,'Total-Smoothed'!$AG$2)</f>
        <v>0.874774417102543</v>
      </c>
      <c r="O104" s="1">
        <f ca="1">O44+NORMINV(RAND(),0,'Total-Smoothed'!$AG$2)</f>
        <v>0.60685308727696385</v>
      </c>
      <c r="P104" s="1">
        <f ca="1">P44+NORMINV(RAND(),0,'Total-Smoothed'!$AG$2)</f>
        <v>1.713078947960419E-2</v>
      </c>
      <c r="Q104" s="1">
        <f ca="1">Q44+NORMINV(RAND(),0,'Total-Smoothed'!$AG$2)</f>
        <v>-0.19209052379571356</v>
      </c>
      <c r="R104" s="1">
        <f ca="1">R44+NORMINV(RAND(),0,'Total-Smoothed'!$AG$2)</f>
        <v>-0.1261102109848595</v>
      </c>
      <c r="S104" s="1">
        <f ca="1">S44+NORMINV(RAND(),0,'Total-Smoothed'!$AG$2)</f>
        <v>-5.1750980250605885E-2</v>
      </c>
      <c r="T104" s="1">
        <f ca="1">T44+NORMINV(RAND(),0,'Total-Smoothed'!$AG$2)</f>
        <v>-2.4412795986378105E-3</v>
      </c>
      <c r="U104" s="1">
        <f ca="1">U44+NORMINV(RAND(),0,'Total-Smoothed'!$AG$2)</f>
        <v>1.0041806078395426E-2</v>
      </c>
      <c r="V104" s="1">
        <f ca="1">V44+NORMINV(RAND(),0,'Total-Smoothed'!$AG$2)</f>
        <v>5.3787690468702055E-2</v>
      </c>
      <c r="W104" s="1">
        <f ca="1">W44+NORMINV(RAND(),0,'Total-Smoothed'!$AG$2)</f>
        <v>9.6620648388873798E-2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-1.5031657239529234E-2</v>
      </c>
      <c r="E105" s="1">
        <f ca="1">E45+NORMINV(RAND(),0,'Total-Smoothed'!$AG$2)</f>
        <v>0.18077677658262459</v>
      </c>
      <c r="F105" s="1">
        <f ca="1">F45+NORMINV(RAND(),0,'Total-Smoothed'!$AG$2)</f>
        <v>0.86700244098664192</v>
      </c>
      <c r="G105" s="1">
        <f ca="1">G45+NORMINV(RAND(),0,'Total-Smoothed'!$AG$2)</f>
        <v>-4.2809408418040804E-2</v>
      </c>
      <c r="H105" s="1">
        <f ca="1">H45+NORMINV(RAND(),0,'Total-Smoothed'!$AG$2)</f>
        <v>0.19738345672799809</v>
      </c>
      <c r="I105" s="1">
        <f ca="1">I45+NORMINV(RAND(),0,'Total-Smoothed'!$AG$2)</f>
        <v>0.30167367761741254</v>
      </c>
      <c r="J105" s="1">
        <f ca="1">J45+NORMINV(RAND(),0,'Total-Smoothed'!$AG$2)</f>
        <v>0.92559253248365103</v>
      </c>
      <c r="K105" s="1">
        <f ca="1">K45+NORMINV(RAND(),0,'Total-Smoothed'!$AG$2)</f>
        <v>0.12381165063281468</v>
      </c>
      <c r="L105" s="1">
        <f ca="1">L45+NORMINV(RAND(),0,'Total-Smoothed'!$AG$2)</f>
        <v>-0.10203222395448197</v>
      </c>
      <c r="M105" s="1">
        <f ca="1">M45+NORMINV(RAND(),0,'Total-Smoothed'!$AG$2)</f>
        <v>0.17667401567999036</v>
      </c>
      <c r="N105" s="1">
        <f ca="1">N45+NORMINV(RAND(),0,'Total-Smoothed'!$AG$2)</f>
        <v>0.90406295730546815</v>
      </c>
      <c r="O105" s="1">
        <f ca="1">O45+NORMINV(RAND(),0,'Total-Smoothed'!$AG$2)</f>
        <v>0.8374087602906426</v>
      </c>
      <c r="P105" s="1">
        <f ca="1">P45+NORMINV(RAND(),0,'Total-Smoothed'!$AG$2)</f>
        <v>-3.7816901766881142E-2</v>
      </c>
      <c r="Q105" s="1">
        <f ca="1">Q45+NORMINV(RAND(),0,'Total-Smoothed'!$AG$2)</f>
        <v>-5.2663032380162123E-2</v>
      </c>
      <c r="R105" s="1">
        <f ca="1">R45+NORMINV(RAND(),0,'Total-Smoothed'!$AG$2)</f>
        <v>2.5364402149864435E-2</v>
      </c>
      <c r="S105" s="1">
        <f ca="1">S45+NORMINV(RAND(),0,'Total-Smoothed'!$AG$2)</f>
        <v>2.392044852343618E-2</v>
      </c>
      <c r="T105" s="1">
        <f ca="1">T45+NORMINV(RAND(),0,'Total-Smoothed'!$AG$2)</f>
        <v>0.59460292579170104</v>
      </c>
      <c r="U105" s="1">
        <f ca="1">U45+NORMINV(RAND(),0,'Total-Smoothed'!$AG$2)</f>
        <v>0.1294841619738123</v>
      </c>
      <c r="V105" s="1">
        <f ca="1">V45+NORMINV(RAND(),0,'Total-Smoothed'!$AG$2)</f>
        <v>8.1020005980987103E-2</v>
      </c>
      <c r="W105" s="1">
        <f ca="1">W45+NORMINV(RAND(),0,'Total-Smoothed'!$AG$2)</f>
        <v>-0.13206398240288336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-0.1476699885840474</v>
      </c>
      <c r="E106" s="1">
        <f ca="1">E46+NORMINV(RAND(),0,'Total-Smoothed'!$AG$2)</f>
        <v>0.78166904239381618</v>
      </c>
      <c r="F106" s="1">
        <f ca="1">F46+NORMINV(RAND(),0,'Total-Smoothed'!$AG$2)</f>
        <v>0.89669391253146991</v>
      </c>
      <c r="G106" s="1">
        <f ca="1">G46+NORMINV(RAND(),0,'Total-Smoothed'!$AG$2)</f>
        <v>6.480787683240441E-2</v>
      </c>
      <c r="H106" s="1">
        <f ca="1">H46+NORMINV(RAND(),0,'Total-Smoothed'!$AG$2)</f>
        <v>0.41207135979706755</v>
      </c>
      <c r="I106" s="1">
        <f ca="1">I46+NORMINV(RAND(),0,'Total-Smoothed'!$AG$2)</f>
        <v>0.23817632484899082</v>
      </c>
      <c r="J106" s="1">
        <f ca="1">J46+NORMINV(RAND(),0,'Total-Smoothed'!$AG$2)</f>
        <v>0.51007283471746534</v>
      </c>
      <c r="K106" s="1">
        <f ca="1">K46+NORMINV(RAND(),0,'Total-Smoothed'!$AG$2)</f>
        <v>0.98410190222054783</v>
      </c>
      <c r="L106" s="1">
        <f ca="1">L46+NORMINV(RAND(),0,'Total-Smoothed'!$AG$2)</f>
        <v>-5.5844423893988276E-3</v>
      </c>
      <c r="M106" s="1">
        <f ca="1">M46+NORMINV(RAND(),0,'Total-Smoothed'!$AG$2)</f>
        <v>5.7638949609568377E-2</v>
      </c>
      <c r="N106" s="1">
        <f ca="1">N46+NORMINV(RAND(),0,'Total-Smoothed'!$AG$2)</f>
        <v>0.91552081525017803</v>
      </c>
      <c r="O106" s="1">
        <f ca="1">O46+NORMINV(RAND(),0,'Total-Smoothed'!$AG$2)</f>
        <v>0.66887288567138026</v>
      </c>
      <c r="P106" s="1">
        <f ca="1">P46+NORMINV(RAND(),0,'Total-Smoothed'!$AG$2)</f>
        <v>4.8533221722031637E-2</v>
      </c>
      <c r="Q106" s="1">
        <f ca="1">Q46+NORMINV(RAND(),0,'Total-Smoothed'!$AG$2)</f>
        <v>-0.12258800408848324</v>
      </c>
      <c r="R106" s="1">
        <f ca="1">R46+NORMINV(RAND(),0,'Total-Smoothed'!$AG$2)</f>
        <v>1.0782280840958619E-2</v>
      </c>
      <c r="S106" s="1">
        <f ca="1">S46+NORMINV(RAND(),0,'Total-Smoothed'!$AG$2)</f>
        <v>-9.3990079794822559E-2</v>
      </c>
      <c r="T106" s="1">
        <f ca="1">T46+NORMINV(RAND(),0,'Total-Smoothed'!$AG$2)</f>
        <v>0.20020997027702753</v>
      </c>
      <c r="U106" s="1">
        <f ca="1">U46+NORMINV(RAND(),0,'Total-Smoothed'!$AG$2)</f>
        <v>-0.18324658691900994</v>
      </c>
      <c r="V106" s="1">
        <f ca="1">V46+NORMINV(RAND(),0,'Total-Smoothed'!$AG$2)</f>
        <v>0.1012920249584217</v>
      </c>
      <c r="W106" s="1">
        <f ca="1">W46+NORMINV(RAND(),0,'Total-Smoothed'!$AG$2)</f>
        <v>8.1829895237087141E-2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2.9413168403827024E-2</v>
      </c>
      <c r="E107" s="1">
        <f ca="1">E47+NORMINV(RAND(),0,'Total-Smoothed'!$AG$2)</f>
        <v>0.98368426902807027</v>
      </c>
      <c r="F107" s="1">
        <f ca="1">F47+NORMINV(RAND(),0,'Total-Smoothed'!$AG$2)</f>
        <v>1.0195190709976385</v>
      </c>
      <c r="G107" s="1">
        <f ca="1">G47+NORMINV(RAND(),0,'Total-Smoothed'!$AG$2)</f>
        <v>5.7497026285562552E-2</v>
      </c>
      <c r="H107" s="1">
        <f ca="1">H47+NORMINV(RAND(),0,'Total-Smoothed'!$AG$2)</f>
        <v>0.42553712736571503</v>
      </c>
      <c r="I107" s="1">
        <f ca="1">I47+NORMINV(RAND(),0,'Total-Smoothed'!$AG$2)</f>
        <v>0.22759882834798634</v>
      </c>
      <c r="J107" s="1">
        <f ca="1">J47+NORMINV(RAND(),0,'Total-Smoothed'!$AG$2)</f>
        <v>0.17205758324307174</v>
      </c>
      <c r="K107" s="1">
        <f ca="1">K47+NORMINV(RAND(),0,'Total-Smoothed'!$AG$2)</f>
        <v>0.83695390703017969</v>
      </c>
      <c r="L107" s="1">
        <f ca="1">L47+NORMINV(RAND(),0,'Total-Smoothed'!$AG$2)</f>
        <v>-7.042725747826506E-2</v>
      </c>
      <c r="M107" s="1">
        <f ca="1">M47+NORMINV(RAND(),0,'Total-Smoothed'!$AG$2)</f>
        <v>4.6392433632964261E-2</v>
      </c>
      <c r="N107" s="1">
        <f ca="1">N47+NORMINV(RAND(),0,'Total-Smoothed'!$AG$2)</f>
        <v>0.85196473390150362</v>
      </c>
      <c r="O107" s="1">
        <f ca="1">O47+NORMINV(RAND(),0,'Total-Smoothed'!$AG$2)</f>
        <v>0.46239594939118778</v>
      </c>
      <c r="P107" s="1">
        <f ca="1">P47+NORMINV(RAND(),0,'Total-Smoothed'!$AG$2)</f>
        <v>-0.12431585477778881</v>
      </c>
      <c r="Q107" s="1">
        <f ca="1">Q47+NORMINV(RAND(),0,'Total-Smoothed'!$AG$2)</f>
        <v>8.8742094822756676E-2</v>
      </c>
      <c r="R107" s="1">
        <f ca="1">R47+NORMINV(RAND(),0,'Total-Smoothed'!$AG$2)</f>
        <v>-7.6694411680356206E-2</v>
      </c>
      <c r="S107" s="1">
        <f ca="1">S47+NORMINV(RAND(),0,'Total-Smoothed'!$AG$2)</f>
        <v>7.015743989244598E-2</v>
      </c>
      <c r="T107" s="1">
        <f ca="1">T47+NORMINV(RAND(),0,'Total-Smoothed'!$AG$2)</f>
        <v>-8.0339241116089602E-2</v>
      </c>
      <c r="U107" s="1">
        <f ca="1">U47+NORMINV(RAND(),0,'Total-Smoothed'!$AG$2)</f>
        <v>0.8719952163658734</v>
      </c>
      <c r="V107" s="1">
        <f ca="1">V47+NORMINV(RAND(),0,'Total-Smoothed'!$AG$2)</f>
        <v>0.22738230953813257</v>
      </c>
      <c r="W107" s="1">
        <f ca="1">W47+NORMINV(RAND(),0,'Total-Smoothed'!$AG$2)</f>
        <v>-0.18395194031232903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-2.8377133611225687E-2</v>
      </c>
      <c r="E108" s="1">
        <f ca="1">E48+NORMINV(RAND(),0,'Total-Smoothed'!$AG$2)</f>
        <v>0.6638461669507596</v>
      </c>
      <c r="F108" s="1">
        <f ca="1">F48+NORMINV(RAND(),0,'Total-Smoothed'!$AG$2)</f>
        <v>0.99210194147404873</v>
      </c>
      <c r="G108" s="1">
        <f ca="1">G48+NORMINV(RAND(),0,'Total-Smoothed'!$AG$2)</f>
        <v>1.115807540078324E-2</v>
      </c>
      <c r="H108" s="1">
        <f ca="1">H48+NORMINV(RAND(),0,'Total-Smoothed'!$AG$2)</f>
        <v>0.21132061625542514</v>
      </c>
      <c r="I108" s="1">
        <f ca="1">I48+NORMINV(RAND(),0,'Total-Smoothed'!$AG$2)</f>
        <v>0.72066426310356368</v>
      </c>
      <c r="J108" s="1">
        <f ca="1">J48+NORMINV(RAND(),0,'Total-Smoothed'!$AG$2)</f>
        <v>0.36716618896165787</v>
      </c>
      <c r="K108" s="1">
        <f ca="1">K48+NORMINV(RAND(),0,'Total-Smoothed'!$AG$2)</f>
        <v>0.59347359113780962</v>
      </c>
      <c r="L108" s="1">
        <f ca="1">L48+NORMINV(RAND(),0,'Total-Smoothed'!$AG$2)</f>
        <v>2.8696668929232748E-2</v>
      </c>
      <c r="M108" s="1">
        <f ca="1">M48+NORMINV(RAND(),0,'Total-Smoothed'!$AG$2)</f>
        <v>-4.1090522125500455E-2</v>
      </c>
      <c r="N108" s="1">
        <f ca="1">N48+NORMINV(RAND(),0,'Total-Smoothed'!$AG$2)</f>
        <v>0.89478374951223671</v>
      </c>
      <c r="O108" s="1">
        <f ca="1">O48+NORMINV(RAND(),0,'Total-Smoothed'!$AG$2)</f>
        <v>0.4472883220563959</v>
      </c>
      <c r="P108" s="1">
        <f ca="1">P48+NORMINV(RAND(),0,'Total-Smoothed'!$AG$2)</f>
        <v>0.11101740861214782</v>
      </c>
      <c r="Q108" s="1">
        <f ca="1">Q48+NORMINV(RAND(),0,'Total-Smoothed'!$AG$2)</f>
        <v>0.18823156561346638</v>
      </c>
      <c r="R108" s="1">
        <f ca="1">R48+NORMINV(RAND(),0,'Total-Smoothed'!$AG$2)</f>
        <v>4.9092424306353008E-2</v>
      </c>
      <c r="S108" s="1">
        <f ca="1">S48+NORMINV(RAND(),0,'Total-Smoothed'!$AG$2)</f>
        <v>0.27347978178821303</v>
      </c>
      <c r="T108" s="1">
        <f ca="1">T48+NORMINV(RAND(),0,'Total-Smoothed'!$AG$2)</f>
        <v>-0.26542894175667575</v>
      </c>
      <c r="U108" s="1">
        <f ca="1">U48+NORMINV(RAND(),0,'Total-Smoothed'!$AG$2)</f>
        <v>-2.0736500437706945E-2</v>
      </c>
      <c r="V108" s="1">
        <f ca="1">V48+NORMINV(RAND(),0,'Total-Smoothed'!$AG$2)</f>
        <v>-8.7971730048949287E-2</v>
      </c>
      <c r="W108" s="1">
        <f ca="1">W48+NORMINV(RAND(),0,'Total-Smoothed'!$AG$2)</f>
        <v>3.3118815078217886E-2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0.23762583901309461</v>
      </c>
      <c r="E111" s="1">
        <f ca="1">(E61+0.6*(F61+D61)+0.15*G1)/(1+2*0.6+0.15)</f>
        <v>0.28750199452182906</v>
      </c>
      <c r="F111" s="1">
        <f ca="1">(F61+0.6*(G61+E61)+0.15*(D61+H61))/(1+2*0.6+2*0.15)</f>
        <v>0.21573482283031026</v>
      </c>
      <c r="G111" s="1">
        <f t="shared" ref="G111:H126" ca="1" si="10">(G61+0.6*(H61+F61)+0.15*(E61+I61))/(1+2*0.6+2*0.15)</f>
        <v>0.16357892171645902</v>
      </c>
      <c r="H111" s="1">
        <f ca="1">(H61+0.6*(I61+G61)+0.15*(F61+J61))/(1+2*0.6+2*0.15)</f>
        <v>0.26945863088819111</v>
      </c>
      <c r="I111" s="1">
        <f t="shared" ref="I111:U126" ca="1" si="11">(I61+0.6*(J61+H61)+0.15*(G61+K61))/(1+2*0.6+2*0.15)</f>
        <v>0.47660382958408742</v>
      </c>
      <c r="J111" s="1">
        <f t="shared" ca="1" si="11"/>
        <v>0.51641650565877373</v>
      </c>
      <c r="K111" s="1">
        <f t="shared" ca="1" si="11"/>
        <v>0.23946716438403426</v>
      </c>
      <c r="L111" s="1">
        <f t="shared" ca="1" si="11"/>
        <v>3.2453093465222294E-3</v>
      </c>
      <c r="M111" s="1">
        <f t="shared" ca="1" si="11"/>
        <v>4.0333635059932307E-3</v>
      </c>
      <c r="N111" s="1">
        <f t="shared" ca="1" si="11"/>
        <v>0.12382803206306867</v>
      </c>
      <c r="O111" s="1">
        <f t="shared" ca="1" si="11"/>
        <v>9.9936783125713372E-2</v>
      </c>
      <c r="P111" s="1">
        <f t="shared" ca="1" si="11"/>
        <v>4.5491795382832947E-2</v>
      </c>
      <c r="Q111" s="1">
        <f t="shared" ca="1" si="11"/>
        <v>3.7996139439381661E-2</v>
      </c>
      <c r="R111" s="1">
        <f t="shared" ca="1" si="11"/>
        <v>-1.0459611598296689E-2</v>
      </c>
      <c r="S111" s="1">
        <f t="shared" ca="1" si="11"/>
        <v>-2.2530786049673047E-2</v>
      </c>
      <c r="T111" s="1">
        <f t="shared" ca="1" si="11"/>
        <v>6.0143853220363849E-2</v>
      </c>
      <c r="U111" s="1">
        <f t="shared" ca="1" si="11"/>
        <v>0.14335761283023224</v>
      </c>
      <c r="V111" s="1">
        <f ca="1">(V61+0.6*(W61+U61)+0.15*T1)/(1+2*0.6+0.15)</f>
        <v>6.0576857324043089E-2</v>
      </c>
      <c r="W111" s="1">
        <f ca="1">(W61+0.6*(V61)+0.15*U61)/(1+0.6+0.15)</f>
        <v>-4.4632250861557629E-2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8.7841968464380513E-2</v>
      </c>
      <c r="E112" s="1">
        <f t="shared" ref="E112:E158" ca="1" si="13">(E62+0.6*(F62+D62)+0.15*G2)/(1+2*0.6+0.15)</f>
        <v>0.22118138481250402</v>
      </c>
      <c r="F112" s="1">
        <f t="shared" ref="F112:U127" ca="1" si="14">(F62+0.6*(G62+E62)+0.15*(D62+H62))/(1+2*0.6+2*0.15)</f>
        <v>0.16884095787049413</v>
      </c>
      <c r="G112" s="1">
        <f t="shared" ca="1" si="10"/>
        <v>0.10050046593775135</v>
      </c>
      <c r="H112" s="1">
        <f t="shared" ca="1" si="10"/>
        <v>0.20310229010974662</v>
      </c>
      <c r="I112" s="1">
        <f t="shared" ca="1" si="11"/>
        <v>0.44323748990833389</v>
      </c>
      <c r="J112" s="1">
        <f t="shared" ca="1" si="11"/>
        <v>0.5215573020165567</v>
      </c>
      <c r="K112" s="1">
        <f t="shared" ca="1" si="11"/>
        <v>0.3001221410335958</v>
      </c>
      <c r="L112" s="1">
        <f t="shared" ca="1" si="11"/>
        <v>0.11667784429031927</v>
      </c>
      <c r="M112" s="1">
        <f t="shared" ca="1" si="11"/>
        <v>0.21022860175536723</v>
      </c>
      <c r="N112" s="1">
        <f t="shared" ca="1" si="11"/>
        <v>0.35362002062258935</v>
      </c>
      <c r="O112" s="1">
        <f t="shared" ca="1" si="11"/>
        <v>0.21020946857621228</v>
      </c>
      <c r="P112" s="1">
        <f t="shared" ca="1" si="11"/>
        <v>8.8103926281587225E-2</v>
      </c>
      <c r="Q112" s="1">
        <f t="shared" ca="1" si="11"/>
        <v>2.7744924848104979E-2</v>
      </c>
      <c r="R112" s="1">
        <f t="shared" ca="1" si="11"/>
        <v>-3.8065662100105521E-2</v>
      </c>
      <c r="S112" s="1">
        <f t="shared" ca="1" si="11"/>
        <v>-2.7609104672227401E-2</v>
      </c>
      <c r="T112" s="1">
        <f t="shared" ca="1" si="11"/>
        <v>9.7488173178102128E-2</v>
      </c>
      <c r="U112" s="1">
        <f t="shared" ca="1" si="11"/>
        <v>0.18930922298628036</v>
      </c>
      <c r="V112" s="1">
        <f t="shared" ref="V112:V158" ca="1" si="15">(V62+0.6*(W62+U62)+0.15*T2)/(1+2*0.6+0.15)</f>
        <v>0.10238442076980328</v>
      </c>
      <c r="W112" s="1">
        <f t="shared" ref="W112:W157" ca="1" si="16">(W62+0.6*(V62)+0.15*U62)/(1+0.6+0.15)</f>
        <v>-3.6358194431527135E-3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0.12881408165393832</v>
      </c>
      <c r="E113" s="1">
        <f t="shared" ca="1" si="13"/>
        <v>0.12408377570218285</v>
      </c>
      <c r="F113" s="1">
        <f t="shared" ca="1" si="14"/>
        <v>8.7281935947695136E-2</v>
      </c>
      <c r="G113" s="1">
        <f t="shared" ca="1" si="10"/>
        <v>4.6446997257293322E-2</v>
      </c>
      <c r="H113" s="1">
        <f t="shared" ca="1" si="10"/>
        <v>0.10451163402859673</v>
      </c>
      <c r="I113" s="1">
        <f t="shared" ca="1" si="11"/>
        <v>0.32901748197792768</v>
      </c>
      <c r="J113" s="1">
        <f t="shared" ca="1" si="11"/>
        <v>0.50145077692687923</v>
      </c>
      <c r="K113" s="1">
        <f t="shared" ca="1" si="11"/>
        <v>0.2756620442445758</v>
      </c>
      <c r="L113" s="1">
        <f t="shared" ca="1" si="11"/>
        <v>5.5663662915990529E-2</v>
      </c>
      <c r="M113" s="1">
        <f t="shared" ca="1" si="11"/>
        <v>7.7883234491687284E-2</v>
      </c>
      <c r="N113" s="1">
        <f t="shared" ca="1" si="11"/>
        <v>0.17523189267803213</v>
      </c>
      <c r="O113" s="1">
        <f t="shared" ca="1" si="11"/>
        <v>8.0082041083638589E-2</v>
      </c>
      <c r="P113" s="1">
        <f t="shared" ca="1" si="11"/>
        <v>4.5857049195440923E-3</v>
      </c>
      <c r="Q113" s="1">
        <f t="shared" ca="1" si="11"/>
        <v>-3.1151688971175922E-3</v>
      </c>
      <c r="R113" s="1">
        <f t="shared" ca="1" si="11"/>
        <v>-1.8662130253481773E-2</v>
      </c>
      <c r="S113" s="1">
        <f t="shared" ca="1" si="11"/>
        <v>5.1761432673692084E-2</v>
      </c>
      <c r="T113" s="1">
        <f t="shared" ca="1" si="11"/>
        <v>0.16399273651464613</v>
      </c>
      <c r="U113" s="1">
        <f t="shared" ca="1" si="11"/>
        <v>0.26922033738115064</v>
      </c>
      <c r="V113" s="1">
        <f t="shared" ca="1" si="15"/>
        <v>0.17983672761412575</v>
      </c>
      <c r="W113" s="1">
        <f t="shared" ca="1" si="16"/>
        <v>7.2535893875867133E-2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0.33543507090948183</v>
      </c>
      <c r="E114" s="1">
        <f t="shared" ca="1" si="13"/>
        <v>0.4201741365801312</v>
      </c>
      <c r="F114" s="1">
        <f t="shared" ca="1" si="14"/>
        <v>0.23261243454669719</v>
      </c>
      <c r="G114" s="1">
        <f t="shared" ca="1" si="10"/>
        <v>0.10639135632120178</v>
      </c>
      <c r="H114" s="1">
        <f t="shared" ca="1" si="10"/>
        <v>0.24255202320199604</v>
      </c>
      <c r="I114" s="1">
        <f t="shared" ca="1" si="11"/>
        <v>0.52906445939934665</v>
      </c>
      <c r="J114" s="1">
        <f t="shared" ca="1" si="11"/>
        <v>0.64495370407399244</v>
      </c>
      <c r="K114" s="1">
        <f t="shared" ca="1" si="11"/>
        <v>0.44797784441909949</v>
      </c>
      <c r="L114" s="1">
        <f t="shared" ca="1" si="11"/>
        <v>0.29611003390553553</v>
      </c>
      <c r="M114" s="1">
        <f t="shared" ca="1" si="11"/>
        <v>0.31459892605119077</v>
      </c>
      <c r="N114" s="1">
        <f t="shared" ca="1" si="11"/>
        <v>0.34587340318810827</v>
      </c>
      <c r="O114" s="1">
        <f t="shared" ca="1" si="11"/>
        <v>0.2189448534657179</v>
      </c>
      <c r="P114" s="1">
        <f t="shared" ca="1" si="11"/>
        <v>0.24417745906348545</v>
      </c>
      <c r="Q114" s="1">
        <f t="shared" ca="1" si="11"/>
        <v>0.32232862078965835</v>
      </c>
      <c r="R114" s="1">
        <f t="shared" ca="1" si="11"/>
        <v>0.17221356831508314</v>
      </c>
      <c r="S114" s="1">
        <f t="shared" ca="1" si="11"/>
        <v>9.8698345812161706E-2</v>
      </c>
      <c r="T114" s="1">
        <f t="shared" ca="1" si="11"/>
        <v>0.2485656899057434</v>
      </c>
      <c r="U114" s="1">
        <f t="shared" ca="1" si="11"/>
        <v>0.42503353553714601</v>
      </c>
      <c r="V114" s="1">
        <f t="shared" ca="1" si="15"/>
        <v>0.27176600342812546</v>
      </c>
      <c r="W114" s="1">
        <f t="shared" ca="1" si="16"/>
        <v>7.0711380375961114E-2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0.24172477283556529</v>
      </c>
      <c r="E115" s="1">
        <f t="shared" ca="1" si="13"/>
        <v>0.14620677514264566</v>
      </c>
      <c r="F115" s="1">
        <f t="shared" ca="1" si="14"/>
        <v>8.6644734547359908E-3</v>
      </c>
      <c r="G115" s="1">
        <f t="shared" ca="1" si="10"/>
        <v>-6.1869423675364542E-2</v>
      </c>
      <c r="H115" s="1">
        <f t="shared" ca="1" si="10"/>
        <v>1.3259366019495933E-2</v>
      </c>
      <c r="I115" s="1">
        <f t="shared" ca="1" si="11"/>
        <v>0.25732632519066712</v>
      </c>
      <c r="J115" s="1">
        <f t="shared" ca="1" si="11"/>
        <v>0.4746095820976593</v>
      </c>
      <c r="K115" s="1">
        <f t="shared" ca="1" si="11"/>
        <v>0.34266786138651195</v>
      </c>
      <c r="L115" s="1">
        <f t="shared" ca="1" si="11"/>
        <v>0.14430056638214139</v>
      </c>
      <c r="M115" s="1">
        <f t="shared" ca="1" si="11"/>
        <v>0.14226871197893187</v>
      </c>
      <c r="N115" s="1">
        <f t="shared" ca="1" si="11"/>
        <v>0.22600244825310015</v>
      </c>
      <c r="O115" s="1">
        <f t="shared" ca="1" si="11"/>
        <v>0.15200386602017676</v>
      </c>
      <c r="P115" s="1">
        <f t="shared" ca="1" si="11"/>
        <v>9.3699355320804131E-2</v>
      </c>
      <c r="Q115" s="1">
        <f t="shared" ca="1" si="11"/>
        <v>4.8575573658777113E-2</v>
      </c>
      <c r="R115" s="1">
        <f t="shared" ca="1" si="11"/>
        <v>-1.3504062381304711E-2</v>
      </c>
      <c r="S115" s="1">
        <f t="shared" ca="1" si="11"/>
        <v>-3.50083875287579E-3</v>
      </c>
      <c r="T115" s="1">
        <f t="shared" ca="1" si="11"/>
        <v>0.11388023176748012</v>
      </c>
      <c r="U115" s="1">
        <f t="shared" ca="1" si="11"/>
        <v>0.2516905706510012</v>
      </c>
      <c r="V115" s="1">
        <f t="shared" ca="1" si="15"/>
        <v>0.19926713597064852</v>
      </c>
      <c r="W115" s="1">
        <f t="shared" ca="1" si="16"/>
        <v>2.9791446826720802E-2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0.34798955802372944</v>
      </c>
      <c r="E116" s="1">
        <f t="shared" ca="1" si="13"/>
        <v>0.39281376721394889</v>
      </c>
      <c r="F116" s="1">
        <f t="shared" ca="1" si="14"/>
        <v>0.26222195560426498</v>
      </c>
      <c r="G116" s="1">
        <f t="shared" ca="1" si="10"/>
        <v>0.2010359248981001</v>
      </c>
      <c r="H116" s="1">
        <f t="shared" ca="1" si="10"/>
        <v>0.41454552499055231</v>
      </c>
      <c r="I116" s="1">
        <f t="shared" ca="1" si="11"/>
        <v>0.75346342991218163</v>
      </c>
      <c r="J116" s="1">
        <f t="shared" ca="1" si="11"/>
        <v>0.83595673991365749</v>
      </c>
      <c r="K116" s="1">
        <f t="shared" ca="1" si="11"/>
        <v>0.5622466785242739</v>
      </c>
      <c r="L116" s="1">
        <f t="shared" ca="1" si="11"/>
        <v>0.24972295219210938</v>
      </c>
      <c r="M116" s="1">
        <f t="shared" ca="1" si="11"/>
        <v>0.19346624607017743</v>
      </c>
      <c r="N116" s="1">
        <f t="shared" ca="1" si="11"/>
        <v>0.28142560605401135</v>
      </c>
      <c r="O116" s="1">
        <f t="shared" ca="1" si="11"/>
        <v>0.26150038050331537</v>
      </c>
      <c r="P116" s="1">
        <f t="shared" ca="1" si="11"/>
        <v>0.18417051676697357</v>
      </c>
      <c r="Q116" s="1">
        <f t="shared" ca="1" si="11"/>
        <v>0.11329299929811013</v>
      </c>
      <c r="R116" s="1">
        <f t="shared" ca="1" si="11"/>
        <v>3.0345363386127505E-2</v>
      </c>
      <c r="S116" s="1">
        <f t="shared" ca="1" si="11"/>
        <v>3.3962359752026203E-2</v>
      </c>
      <c r="T116" s="1">
        <f t="shared" ca="1" si="11"/>
        <v>0.18793757745090953</v>
      </c>
      <c r="U116" s="1">
        <f t="shared" ca="1" si="11"/>
        <v>0.32426059128227191</v>
      </c>
      <c r="V116" s="1">
        <f t="shared" ca="1" si="15"/>
        <v>0.17006763310855735</v>
      </c>
      <c r="W116" s="1">
        <f t="shared" ca="1" si="16"/>
        <v>-2.7764280615874531E-2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5.5963755954723297E-2</v>
      </c>
      <c r="E117" s="1">
        <f t="shared" ca="1" si="13"/>
        <v>4.1260199079839681E-2</v>
      </c>
      <c r="F117" s="1">
        <f t="shared" ca="1" si="14"/>
        <v>4.9420363489139342E-2</v>
      </c>
      <c r="G117" s="1">
        <f t="shared" ca="1" si="10"/>
        <v>9.9045509966739817E-2</v>
      </c>
      <c r="H117" s="1">
        <f t="shared" ca="1" si="10"/>
        <v>0.22709783900693617</v>
      </c>
      <c r="I117" s="1">
        <f t="shared" ca="1" si="11"/>
        <v>0.39696971502081579</v>
      </c>
      <c r="J117" s="1">
        <f t="shared" ca="1" si="11"/>
        <v>0.44574771364634991</v>
      </c>
      <c r="K117" s="1">
        <f t="shared" ca="1" si="11"/>
        <v>0.21962949620307143</v>
      </c>
      <c r="L117" s="1">
        <f t="shared" ca="1" si="11"/>
        <v>9.8505311501466741E-2</v>
      </c>
      <c r="M117" s="1">
        <f t="shared" ca="1" si="11"/>
        <v>0.1928485477285749</v>
      </c>
      <c r="N117" s="1">
        <f t="shared" ca="1" si="11"/>
        <v>0.33145064828190401</v>
      </c>
      <c r="O117" s="1">
        <f t="shared" ca="1" si="11"/>
        <v>0.23622703062143455</v>
      </c>
      <c r="P117" s="1">
        <f t="shared" ca="1" si="11"/>
        <v>9.9661304774373433E-2</v>
      </c>
      <c r="Q117" s="1">
        <f t="shared" ca="1" si="11"/>
        <v>-7.8191096964199682E-4</v>
      </c>
      <c r="R117" s="1">
        <f t="shared" ca="1" si="11"/>
        <v>2.0000664231091959E-2</v>
      </c>
      <c r="S117" s="1">
        <f t="shared" ca="1" si="11"/>
        <v>7.7661083085234367E-2</v>
      </c>
      <c r="T117" s="1">
        <f t="shared" ca="1" si="11"/>
        <v>5.6941650956326008E-2</v>
      </c>
      <c r="U117" s="1">
        <f t="shared" ca="1" si="11"/>
        <v>1.6706087313913601E-2</v>
      </c>
      <c r="V117" s="1">
        <f t="shared" ca="1" si="15"/>
        <v>1.6430297426489836E-2</v>
      </c>
      <c r="W117" s="1">
        <f t="shared" ca="1" si="16"/>
        <v>6.3482982008222305E-2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0.10763608469363652</v>
      </c>
      <c r="E118" s="1">
        <f t="shared" ca="1" si="13"/>
        <v>8.9394404775791261E-2</v>
      </c>
      <c r="F118" s="1">
        <f t="shared" ca="1" si="14"/>
        <v>4.9541856149718184E-2</v>
      </c>
      <c r="G118" s="1">
        <f t="shared" ca="1" si="10"/>
        <v>1.5485483357317781E-2</v>
      </c>
      <c r="H118" s="1">
        <f t="shared" ca="1" si="10"/>
        <v>8.4552616042175371E-2</v>
      </c>
      <c r="I118" s="1">
        <f t="shared" ca="1" si="11"/>
        <v>0.27073565082663914</v>
      </c>
      <c r="J118" s="1">
        <f t="shared" ca="1" si="11"/>
        <v>0.41893944664668864</v>
      </c>
      <c r="K118" s="1">
        <f t="shared" ca="1" si="11"/>
        <v>0.26569199790752784</v>
      </c>
      <c r="L118" s="1">
        <f t="shared" ca="1" si="11"/>
        <v>0.11143985047797036</v>
      </c>
      <c r="M118" s="1">
        <f t="shared" ca="1" si="11"/>
        <v>0.13740762283682487</v>
      </c>
      <c r="N118" s="1">
        <f t="shared" ca="1" si="11"/>
        <v>0.21918231600641541</v>
      </c>
      <c r="O118" s="1">
        <f t="shared" ca="1" si="11"/>
        <v>0.11975163222915008</v>
      </c>
      <c r="P118" s="1">
        <f t="shared" ca="1" si="11"/>
        <v>4.3725200900848679E-2</v>
      </c>
      <c r="Q118" s="1">
        <f t="shared" ca="1" si="11"/>
        <v>5.0022012701896199E-2</v>
      </c>
      <c r="R118" s="1">
        <f t="shared" ca="1" si="11"/>
        <v>3.5337471014475805E-2</v>
      </c>
      <c r="S118" s="1">
        <f t="shared" ca="1" si="11"/>
        <v>3.1942938842513771E-2</v>
      </c>
      <c r="T118" s="1">
        <f t="shared" ca="1" si="11"/>
        <v>0.11900135186264046</v>
      </c>
      <c r="U118" s="1">
        <f t="shared" ca="1" si="11"/>
        <v>0.21023969638109025</v>
      </c>
      <c r="V118" s="1">
        <f t="shared" ca="1" si="15"/>
        <v>0.11939860496438899</v>
      </c>
      <c r="W118" s="1">
        <f t="shared" ca="1" si="16"/>
        <v>4.0065216035916763E-2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1.986365348699223E-2</v>
      </c>
      <c r="E119" s="1">
        <f t="shared" ca="1" si="13"/>
        <v>1.7586306606430728E-2</v>
      </c>
      <c r="F119" s="1">
        <f t="shared" ca="1" si="14"/>
        <v>6.9418405495271146E-2</v>
      </c>
      <c r="G119" s="1">
        <f t="shared" ca="1" si="10"/>
        <v>0.11575608680190204</v>
      </c>
      <c r="H119" s="1">
        <f t="shared" ca="1" si="10"/>
        <v>0.21609342986805311</v>
      </c>
      <c r="I119" s="1">
        <f t="shared" ca="1" si="11"/>
        <v>0.37639700506779267</v>
      </c>
      <c r="J119" s="1">
        <f t="shared" ca="1" si="11"/>
        <v>0.46705146698639988</v>
      </c>
      <c r="K119" s="1">
        <f t="shared" ca="1" si="11"/>
        <v>0.26452039658962356</v>
      </c>
      <c r="L119" s="1">
        <f t="shared" ca="1" si="11"/>
        <v>0.11720736051153077</v>
      </c>
      <c r="M119" s="1">
        <f t="shared" ca="1" si="11"/>
        <v>0.23381553166730459</v>
      </c>
      <c r="N119" s="1">
        <f t="shared" ca="1" si="11"/>
        <v>0.30924740556804375</v>
      </c>
      <c r="O119" s="1">
        <f t="shared" ca="1" si="11"/>
        <v>0.11730416255930498</v>
      </c>
      <c r="P119" s="1">
        <f t="shared" ca="1" si="11"/>
        <v>4.7266249698087407E-3</v>
      </c>
      <c r="Q119" s="1">
        <f t="shared" ca="1" si="11"/>
        <v>3.8468417855599062E-2</v>
      </c>
      <c r="R119" s="1">
        <f t="shared" ca="1" si="11"/>
        <v>9.8513180175148055E-2</v>
      </c>
      <c r="S119" s="1">
        <f t="shared" ca="1" si="11"/>
        <v>9.2792397196860749E-2</v>
      </c>
      <c r="T119" s="1">
        <f t="shared" ca="1" si="11"/>
        <v>8.1844943388424789E-3</v>
      </c>
      <c r="U119" s="1">
        <f t="shared" ca="1" si="11"/>
        <v>-9.0569802783677881E-3</v>
      </c>
      <c r="V119" s="1">
        <f t="shared" ca="1" si="15"/>
        <v>2.4367147997542818E-2</v>
      </c>
      <c r="W119" s="1">
        <f t="shared" ca="1" si="16"/>
        <v>5.1558075213764244E-2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0.10207161218621973</v>
      </c>
      <c r="E120" s="1">
        <f t="shared" ca="1" si="13"/>
        <v>0.15449726728798888</v>
      </c>
      <c r="F120" s="1">
        <f t="shared" ca="1" si="14"/>
        <v>0.15242030994217085</v>
      </c>
      <c r="G120" s="1">
        <f t="shared" ca="1" si="10"/>
        <v>0.18207791431395998</v>
      </c>
      <c r="H120" s="1">
        <f t="shared" ca="1" si="10"/>
        <v>0.2992717695345018</v>
      </c>
      <c r="I120" s="1">
        <f t="shared" ca="1" si="11"/>
        <v>0.46988582037810234</v>
      </c>
      <c r="J120" s="1">
        <f t="shared" ca="1" si="11"/>
        <v>0.49399737706595176</v>
      </c>
      <c r="K120" s="1">
        <f t="shared" ca="1" si="11"/>
        <v>0.22515845216232006</v>
      </c>
      <c r="L120" s="1">
        <f t="shared" ca="1" si="11"/>
        <v>7.5626866974998277E-2</v>
      </c>
      <c r="M120" s="1">
        <f t="shared" ca="1" si="11"/>
        <v>0.17393674449353941</v>
      </c>
      <c r="N120" s="1">
        <f t="shared" ca="1" si="11"/>
        <v>0.31316966379998323</v>
      </c>
      <c r="O120" s="1">
        <f t="shared" ca="1" si="11"/>
        <v>0.22627620735609985</v>
      </c>
      <c r="P120" s="1">
        <f t="shared" ca="1" si="11"/>
        <v>0.13044323064844046</v>
      </c>
      <c r="Q120" s="1">
        <f t="shared" ca="1" si="11"/>
        <v>7.9237882671674059E-2</v>
      </c>
      <c r="R120" s="1">
        <f t="shared" ca="1" si="11"/>
        <v>4.3853413408217599E-2</v>
      </c>
      <c r="S120" s="1">
        <f t="shared" ca="1" si="11"/>
        <v>9.6455707441916602E-2</v>
      </c>
      <c r="T120" s="1">
        <f t="shared" ca="1" si="11"/>
        <v>0.24784099807553392</v>
      </c>
      <c r="U120" s="1">
        <f t="shared" ca="1" si="11"/>
        <v>0.35150517783607754</v>
      </c>
      <c r="V120" s="1">
        <f t="shared" ca="1" si="15"/>
        <v>0.22716969981345217</v>
      </c>
      <c r="W120" s="1">
        <f t="shared" ca="1" si="16"/>
        <v>0.11907733059974546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2.653236017936508E-2</v>
      </c>
      <c r="E121" s="1">
        <f t="shared" ca="1" si="13"/>
        <v>3.8623261966432301E-2</v>
      </c>
      <c r="F121" s="1">
        <f t="shared" ca="1" si="14"/>
        <v>2.6261184359437872E-2</v>
      </c>
      <c r="G121" s="1">
        <f t="shared" ca="1" si="10"/>
        <v>2.3508736843276989E-2</v>
      </c>
      <c r="H121" s="1">
        <f t="shared" ca="1" si="10"/>
        <v>9.7728877346317397E-2</v>
      </c>
      <c r="I121" s="1">
        <f t="shared" ca="1" si="11"/>
        <v>0.293025340665935</v>
      </c>
      <c r="J121" s="1">
        <f t="shared" ca="1" si="11"/>
        <v>0.4353636395740999</v>
      </c>
      <c r="K121" s="1">
        <f t="shared" ca="1" si="11"/>
        <v>0.26496245898924337</v>
      </c>
      <c r="L121" s="1">
        <f t="shared" ca="1" si="11"/>
        <v>0.12022701494420338</v>
      </c>
      <c r="M121" s="1">
        <f t="shared" ca="1" si="11"/>
        <v>0.18897082473926868</v>
      </c>
      <c r="N121" s="1">
        <f t="shared" ca="1" si="11"/>
        <v>0.32615649829685789</v>
      </c>
      <c r="O121" s="1">
        <f t="shared" ca="1" si="11"/>
        <v>0.2351105130663155</v>
      </c>
      <c r="P121" s="1">
        <f t="shared" ca="1" si="11"/>
        <v>0.12616538057809343</v>
      </c>
      <c r="Q121" s="1">
        <f t="shared" ca="1" si="11"/>
        <v>0.1015517500050607</v>
      </c>
      <c r="R121" s="1">
        <f t="shared" ca="1" si="11"/>
        <v>7.9747779102015331E-2</v>
      </c>
      <c r="S121" s="1">
        <f t="shared" ca="1" si="11"/>
        <v>0.11534583018040383</v>
      </c>
      <c r="T121" s="1">
        <f t="shared" ca="1" si="11"/>
        <v>0.24725289110436549</v>
      </c>
      <c r="U121" s="1">
        <f t="shared" ca="1" si="11"/>
        <v>0.35746223295280982</v>
      </c>
      <c r="V121" s="1">
        <f t="shared" ca="1" si="15"/>
        <v>0.21077400773990279</v>
      </c>
      <c r="W121" s="1">
        <f t="shared" ca="1" si="16"/>
        <v>4.726739723630459E-2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3.8301256737815169E-2</v>
      </c>
      <c r="E122" s="1">
        <f t="shared" ca="1" si="13"/>
        <v>4.9654551813280691E-2</v>
      </c>
      <c r="F122" s="1">
        <f t="shared" ca="1" si="14"/>
        <v>1.7176372048747973E-2</v>
      </c>
      <c r="G122" s="1">
        <f t="shared" ca="1" si="10"/>
        <v>-1.2167401358094066E-2</v>
      </c>
      <c r="H122" s="1">
        <f t="shared" ca="1" si="10"/>
        <v>4.9911193165466335E-2</v>
      </c>
      <c r="I122" s="1">
        <f t="shared" ca="1" si="11"/>
        <v>0.24066925099384692</v>
      </c>
      <c r="J122" s="1">
        <f t="shared" ca="1" si="11"/>
        <v>0.38604906267757882</v>
      </c>
      <c r="K122" s="1">
        <f t="shared" ca="1" si="11"/>
        <v>0.2422524822801829</v>
      </c>
      <c r="L122" s="1">
        <f t="shared" ca="1" si="11"/>
        <v>0.13800164050767999</v>
      </c>
      <c r="M122" s="1">
        <f t="shared" ca="1" si="11"/>
        <v>0.2545653748418143</v>
      </c>
      <c r="N122" s="1">
        <f t="shared" ca="1" si="11"/>
        <v>0.3866617143488873</v>
      </c>
      <c r="O122" s="1">
        <f t="shared" ca="1" si="11"/>
        <v>0.23722740034303685</v>
      </c>
      <c r="P122" s="1">
        <f t="shared" ca="1" si="11"/>
        <v>8.0823066301408578E-2</v>
      </c>
      <c r="Q122" s="1">
        <f t="shared" ca="1" si="11"/>
        <v>2.7543283949998394E-2</v>
      </c>
      <c r="R122" s="1">
        <f t="shared" ca="1" si="11"/>
        <v>-1.7025058990837026E-2</v>
      </c>
      <c r="S122" s="1">
        <f t="shared" ca="1" si="11"/>
        <v>2.1495572733472849E-2</v>
      </c>
      <c r="T122" s="1">
        <f t="shared" ca="1" si="11"/>
        <v>0.21129881600623782</v>
      </c>
      <c r="U122" s="1">
        <f t="shared" ca="1" si="11"/>
        <v>0.35573101186266298</v>
      </c>
      <c r="V122" s="1">
        <f t="shared" ca="1" si="15"/>
        <v>0.21441984278536008</v>
      </c>
      <c r="W122" s="1">
        <f t="shared" ca="1" si="16"/>
        <v>8.6171880485825553E-2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-1.341519397718118E-2</v>
      </c>
      <c r="E123" s="1">
        <f t="shared" ca="1" si="13"/>
        <v>6.0351904925904755E-3</v>
      </c>
      <c r="F123" s="1">
        <f t="shared" ca="1" si="14"/>
        <v>-2.9750713708265293E-3</v>
      </c>
      <c r="G123" s="1">
        <f t="shared" ca="1" si="10"/>
        <v>-2.4097660440296821E-3</v>
      </c>
      <c r="H123" s="1">
        <f t="shared" ca="1" si="10"/>
        <v>8.2531162982097533E-2</v>
      </c>
      <c r="I123" s="1">
        <f t="shared" ca="1" si="11"/>
        <v>0.3068707479281646</v>
      </c>
      <c r="J123" s="1">
        <f t="shared" ca="1" si="11"/>
        <v>0.49468271191450802</v>
      </c>
      <c r="K123" s="1">
        <f t="shared" ca="1" si="11"/>
        <v>0.35468072902330211</v>
      </c>
      <c r="L123" s="1">
        <f t="shared" ca="1" si="11"/>
        <v>0.17300030642463807</v>
      </c>
      <c r="M123" s="1">
        <f t="shared" ca="1" si="11"/>
        <v>0.13683958154737877</v>
      </c>
      <c r="N123" s="1">
        <f t="shared" ca="1" si="11"/>
        <v>0.19089930928521637</v>
      </c>
      <c r="O123" s="1">
        <f t="shared" ca="1" si="11"/>
        <v>0.14923289282693553</v>
      </c>
      <c r="P123" s="1">
        <f t="shared" ca="1" si="11"/>
        <v>8.9346110048695082E-2</v>
      </c>
      <c r="Q123" s="1">
        <f t="shared" ca="1" si="11"/>
        <v>7.5501333389275505E-2</v>
      </c>
      <c r="R123" s="1">
        <f t="shared" ca="1" si="11"/>
        <v>4.8171000718986987E-2</v>
      </c>
      <c r="S123" s="1">
        <f t="shared" ca="1" si="11"/>
        <v>-1.0172259228698795E-2</v>
      </c>
      <c r="T123" s="1">
        <f t="shared" ca="1" si="11"/>
        <v>6.1829143538812805E-3</v>
      </c>
      <c r="U123" s="1">
        <f t="shared" ca="1" si="11"/>
        <v>6.742451154800673E-2</v>
      </c>
      <c r="V123" s="1">
        <f t="shared" ca="1" si="15"/>
        <v>9.9831891710464124E-2</v>
      </c>
      <c r="W123" s="1">
        <f t="shared" ca="1" si="16"/>
        <v>0.10036229272434911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3.5976202272776217E-2</v>
      </c>
      <c r="E124" s="1">
        <f t="shared" ca="1" si="13"/>
        <v>0.10129559331509624</v>
      </c>
      <c r="F124" s="1">
        <f t="shared" ca="1" si="14"/>
        <v>0.15147925038556631</v>
      </c>
      <c r="G124" s="1">
        <f t="shared" ca="1" si="10"/>
        <v>0.18632170286545646</v>
      </c>
      <c r="H124" s="1">
        <f t="shared" ca="1" si="10"/>
        <v>0.2677709983253817</v>
      </c>
      <c r="I124" s="1">
        <f t="shared" ca="1" si="11"/>
        <v>0.4354406198093681</v>
      </c>
      <c r="J124" s="1">
        <f t="shared" ca="1" si="11"/>
        <v>0.5085572464633088</v>
      </c>
      <c r="K124" s="1">
        <f t="shared" ca="1" si="11"/>
        <v>0.3163611676933436</v>
      </c>
      <c r="L124" s="1">
        <f t="shared" ca="1" si="11"/>
        <v>0.16659808113485036</v>
      </c>
      <c r="M124" s="1">
        <f t="shared" ca="1" si="11"/>
        <v>0.20538977443963846</v>
      </c>
      <c r="N124" s="1">
        <f t="shared" ca="1" si="11"/>
        <v>0.31054210376091562</v>
      </c>
      <c r="O124" s="1">
        <f t="shared" ca="1" si="11"/>
        <v>0.20295918498755366</v>
      </c>
      <c r="P124" s="1">
        <f t="shared" ca="1" si="11"/>
        <v>0.12789567604284077</v>
      </c>
      <c r="Q124" s="1">
        <f t="shared" ca="1" si="11"/>
        <v>0.12559206173583962</v>
      </c>
      <c r="R124" s="1">
        <f t="shared" ca="1" si="11"/>
        <v>0.10420502553750846</v>
      </c>
      <c r="S124" s="1">
        <f t="shared" ca="1" si="11"/>
        <v>0.1089266569680333</v>
      </c>
      <c r="T124" s="1">
        <f t="shared" ca="1" si="11"/>
        <v>0.27420274827810315</v>
      </c>
      <c r="U124" s="1">
        <f t="shared" ca="1" si="11"/>
        <v>0.43231873733946163</v>
      </c>
      <c r="V124" s="1">
        <f t="shared" ca="1" si="15"/>
        <v>0.3260078908846224</v>
      </c>
      <c r="W124" s="1">
        <f t="shared" ca="1" si="16"/>
        <v>0.21500321564949273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6.8042581470108332E-2</v>
      </c>
      <c r="E125" s="1">
        <f t="shared" ca="1" si="13"/>
        <v>3.9597372545492433E-3</v>
      </c>
      <c r="F125" s="1">
        <f t="shared" ca="1" si="14"/>
        <v>-7.977717453673068E-2</v>
      </c>
      <c r="G125" s="1">
        <f t="shared" ca="1" si="10"/>
        <v>-8.6907890255531223E-2</v>
      </c>
      <c r="H125" s="1">
        <f t="shared" ca="1" si="10"/>
        <v>-1.1076055369954735E-2</v>
      </c>
      <c r="I125" s="1">
        <f t="shared" ca="1" si="11"/>
        <v>0.16453875791418854</v>
      </c>
      <c r="J125" s="1">
        <f t="shared" ca="1" si="11"/>
        <v>0.33239316942237307</v>
      </c>
      <c r="K125" s="1">
        <f t="shared" ca="1" si="11"/>
        <v>0.21044779247441325</v>
      </c>
      <c r="L125" s="1">
        <f t="shared" ca="1" si="11"/>
        <v>9.1414741528094937E-2</v>
      </c>
      <c r="M125" s="1">
        <f t="shared" ca="1" si="11"/>
        <v>0.19215317709159607</v>
      </c>
      <c r="N125" s="1">
        <f t="shared" ca="1" si="11"/>
        <v>0.30127454271994158</v>
      </c>
      <c r="O125" s="1">
        <f t="shared" ca="1" si="11"/>
        <v>0.15471849857901557</v>
      </c>
      <c r="P125" s="1">
        <f t="shared" ca="1" si="11"/>
        <v>1.3478686080844427E-2</v>
      </c>
      <c r="Q125" s="1">
        <f t="shared" ca="1" si="11"/>
        <v>-2.6445018580440204E-2</v>
      </c>
      <c r="R125" s="1">
        <f t="shared" ca="1" si="11"/>
        <v>-4.345014527739087E-2</v>
      </c>
      <c r="S125" s="1">
        <f t="shared" ca="1" si="11"/>
        <v>2.7650823443959721E-2</v>
      </c>
      <c r="T125" s="1">
        <f t="shared" ca="1" si="11"/>
        <v>0.22529305552514151</v>
      </c>
      <c r="U125" s="1">
        <f t="shared" ca="1" si="11"/>
        <v>0.37294682977132221</v>
      </c>
      <c r="V125" s="1">
        <f t="shared" ca="1" si="15"/>
        <v>0.19909590344018457</v>
      </c>
      <c r="W125" s="1">
        <f t="shared" ca="1" si="16"/>
        <v>-8.9255583795267036E-3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7.337629503615492E-2</v>
      </c>
      <c r="E126" s="1">
        <f t="shared" ca="1" si="13"/>
        <v>0.11427157005204527</v>
      </c>
      <c r="F126" s="1">
        <f t="shared" ca="1" si="14"/>
        <v>8.1121618598350528E-2</v>
      </c>
      <c r="G126" s="1">
        <f t="shared" ca="1" si="10"/>
        <v>7.9040643333770547E-2</v>
      </c>
      <c r="H126" s="1">
        <f t="shared" ca="1" si="10"/>
        <v>0.21096394216891595</v>
      </c>
      <c r="I126" s="1">
        <f t="shared" ca="1" si="11"/>
        <v>0.42978785607141978</v>
      </c>
      <c r="J126" s="1">
        <f t="shared" ca="1" si="11"/>
        <v>0.49957807230606638</v>
      </c>
      <c r="K126" s="1">
        <f t="shared" ca="1" si="11"/>
        <v>0.28101975792152378</v>
      </c>
      <c r="L126" s="1">
        <f t="shared" ca="1" si="11"/>
        <v>0.13428644065918074</v>
      </c>
      <c r="M126" s="1">
        <f t="shared" ca="1" si="11"/>
        <v>0.27014929070022781</v>
      </c>
      <c r="N126" s="1">
        <f t="shared" ca="1" si="11"/>
        <v>0.48302496098703634</v>
      </c>
      <c r="O126" s="1">
        <f t="shared" ca="1" si="11"/>
        <v>0.39071694372073329</v>
      </c>
      <c r="P126" s="1">
        <f t="shared" ca="1" si="11"/>
        <v>0.19323273483703929</v>
      </c>
      <c r="Q126" s="1">
        <f t="shared" ca="1" si="11"/>
        <v>5.1113422329359538E-2</v>
      </c>
      <c r="R126" s="1">
        <f t="shared" ca="1" si="11"/>
        <v>5.2772485376114432E-2</v>
      </c>
      <c r="S126" s="1">
        <f t="shared" ca="1" si="11"/>
        <v>0.2042250074425192</v>
      </c>
      <c r="T126" s="1">
        <f t="shared" ca="1" si="11"/>
        <v>0.3864984738524142</v>
      </c>
      <c r="U126" s="1">
        <f t="shared" ca="1" si="11"/>
        <v>0.32000247074051524</v>
      </c>
      <c r="V126" s="1">
        <f t="shared" ca="1" si="15"/>
        <v>0.1304381177940595</v>
      </c>
      <c r="W126" s="1">
        <f t="shared" ca="1" si="16"/>
        <v>1.0719106665617634E-3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5.7218221560898917E-2</v>
      </c>
      <c r="E127" s="1">
        <f t="shared" ca="1" si="13"/>
        <v>5.8641814173302061E-2</v>
      </c>
      <c r="F127" s="1">
        <f t="shared" ca="1" si="14"/>
        <v>5.1009696539807359E-2</v>
      </c>
      <c r="G127" s="1">
        <f t="shared" ca="1" si="14"/>
        <v>0.11250821034380012</v>
      </c>
      <c r="H127" s="1">
        <f t="shared" ca="1" si="14"/>
        <v>0.23929481374227962</v>
      </c>
      <c r="I127" s="1">
        <f t="shared" ca="1" si="14"/>
        <v>0.4214188868454804</v>
      </c>
      <c r="J127" s="1">
        <f t="shared" ca="1" si="14"/>
        <v>0.51830791728173209</v>
      </c>
      <c r="K127" s="1">
        <f t="shared" ca="1" si="14"/>
        <v>0.30163520207668049</v>
      </c>
      <c r="L127" s="1">
        <f t="shared" ca="1" si="14"/>
        <v>9.2485235701794316E-2</v>
      </c>
      <c r="M127" s="1">
        <f t="shared" ca="1" si="14"/>
        <v>9.1240979397664221E-2</v>
      </c>
      <c r="N127" s="1">
        <f t="shared" ca="1" si="14"/>
        <v>0.20292148962498655</v>
      </c>
      <c r="O127" s="1">
        <f t="shared" ca="1" si="14"/>
        <v>0.16490442502159078</v>
      </c>
      <c r="P127" s="1">
        <f t="shared" ca="1" si="14"/>
        <v>0.10028146608164454</v>
      </c>
      <c r="Q127" s="1">
        <f t="shared" ca="1" si="14"/>
        <v>6.4907670397289841E-2</v>
      </c>
      <c r="R127" s="1">
        <f t="shared" ca="1" si="14"/>
        <v>7.2368396236551849E-2</v>
      </c>
      <c r="S127" s="1">
        <f t="shared" ca="1" si="14"/>
        <v>0.11676444061304556</v>
      </c>
      <c r="T127" s="1">
        <f t="shared" ca="1" si="14"/>
        <v>0.20691549579076693</v>
      </c>
      <c r="U127" s="1">
        <f t="shared" ca="1" si="14"/>
        <v>0.24150207940769902</v>
      </c>
      <c r="V127" s="1">
        <f t="shared" ca="1" si="15"/>
        <v>0.12512692255895935</v>
      </c>
      <c r="W127" s="1">
        <f t="shared" ca="1" si="16"/>
        <v>3.5104523293560667E-2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8.8767889369305575E-2</v>
      </c>
      <c r="E128" s="1">
        <f t="shared" ca="1" si="13"/>
        <v>0.10484370681792615</v>
      </c>
      <c r="F128" s="1">
        <f t="shared" ref="F128:U143" ca="1" si="17">(F78+0.6*(G78+E78)+0.15*(D78+H78))/(1+2*0.6+2*0.15)</f>
        <v>7.9859133694650308E-2</v>
      </c>
      <c r="G128" s="1">
        <f t="shared" ca="1" si="17"/>
        <v>9.0882095839404486E-2</v>
      </c>
      <c r="H128" s="1">
        <f t="shared" ca="1" si="17"/>
        <v>0.19930204714874286</v>
      </c>
      <c r="I128" s="1">
        <f t="shared" ca="1" si="17"/>
        <v>0.38095071442321438</v>
      </c>
      <c r="J128" s="1">
        <f t="shared" ca="1" si="17"/>
        <v>0.46623114219622552</v>
      </c>
      <c r="K128" s="1">
        <f t="shared" ca="1" si="17"/>
        <v>0.28039408530196297</v>
      </c>
      <c r="L128" s="1">
        <f t="shared" ca="1" si="17"/>
        <v>0.17286836755208448</v>
      </c>
      <c r="M128" s="1">
        <f t="shared" ca="1" si="17"/>
        <v>0.23755344470904807</v>
      </c>
      <c r="N128" s="1">
        <f t="shared" ca="1" si="17"/>
        <v>0.34904295349493897</v>
      </c>
      <c r="O128" s="1">
        <f t="shared" ca="1" si="17"/>
        <v>0.26238295634883596</v>
      </c>
      <c r="P128" s="1">
        <f t="shared" ca="1" si="17"/>
        <v>0.13221954441706091</v>
      </c>
      <c r="Q128" s="1">
        <f t="shared" ca="1" si="17"/>
        <v>2.5769004953008202E-2</v>
      </c>
      <c r="R128" s="1">
        <f t="shared" ca="1" si="17"/>
        <v>1.6578786223701559E-2</v>
      </c>
      <c r="S128" s="1">
        <f t="shared" ca="1" si="17"/>
        <v>5.9689489411431949E-2</v>
      </c>
      <c r="T128" s="1">
        <f t="shared" ca="1" si="17"/>
        <v>0.18922621657933131</v>
      </c>
      <c r="U128" s="1">
        <f t="shared" ca="1" si="17"/>
        <v>0.28671933588538639</v>
      </c>
      <c r="V128" s="1">
        <f t="shared" ca="1" si="15"/>
        <v>0.19596802400316468</v>
      </c>
      <c r="W128" s="1">
        <f t="shared" ca="1" si="16"/>
        <v>9.0942421837944473E-2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-5.0946803988471179E-2</v>
      </c>
      <c r="E129" s="1">
        <f t="shared" ca="1" si="13"/>
        <v>-2.4364873882230766E-2</v>
      </c>
      <c r="F129" s="1">
        <f t="shared" ca="1" si="17"/>
        <v>3.7746589711240507E-3</v>
      </c>
      <c r="G129" s="1">
        <f t="shared" ca="1" si="17"/>
        <v>5.7398787705430054E-2</v>
      </c>
      <c r="H129" s="1">
        <f t="shared" ca="1" si="17"/>
        <v>0.17652328839672998</v>
      </c>
      <c r="I129" s="1">
        <f t="shared" ca="1" si="17"/>
        <v>0.34654332510993224</v>
      </c>
      <c r="J129" s="1">
        <f t="shared" ca="1" si="17"/>
        <v>0.41996125766203296</v>
      </c>
      <c r="K129" s="1">
        <f t="shared" ca="1" si="17"/>
        <v>0.25310489990267487</v>
      </c>
      <c r="L129" s="1">
        <f t="shared" ca="1" si="17"/>
        <v>0.17224943645172755</v>
      </c>
      <c r="M129" s="1">
        <f t="shared" ca="1" si="17"/>
        <v>0.2698546209856344</v>
      </c>
      <c r="N129" s="1">
        <f t="shared" ca="1" si="17"/>
        <v>0.41750754175074878</v>
      </c>
      <c r="O129" s="1">
        <f t="shared" ca="1" si="17"/>
        <v>0.36776697201282549</v>
      </c>
      <c r="P129" s="1">
        <f t="shared" ca="1" si="17"/>
        <v>0.27733372517650579</v>
      </c>
      <c r="Q129" s="1">
        <f t="shared" ca="1" si="17"/>
        <v>0.13741370861057497</v>
      </c>
      <c r="R129" s="1">
        <f t="shared" ca="1" si="17"/>
        <v>1.1526145504123328E-2</v>
      </c>
      <c r="S129" s="1">
        <f t="shared" ca="1" si="17"/>
        <v>-3.5363390145746104E-2</v>
      </c>
      <c r="T129" s="1">
        <f t="shared" ca="1" si="17"/>
        <v>-9.5561518361401698E-3</v>
      </c>
      <c r="U129" s="1">
        <f t="shared" ca="1" si="17"/>
        <v>2.0165290871537967E-3</v>
      </c>
      <c r="V129" s="1">
        <f t="shared" ca="1" si="15"/>
        <v>-4.5484919991336005E-2</v>
      </c>
      <c r="W129" s="1">
        <f t="shared" ca="1" si="16"/>
        <v>-8.9775409784221979E-2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0.11758179643250333</v>
      </c>
      <c r="E130" s="1">
        <f t="shared" ca="1" si="13"/>
        <v>9.5838235608589839E-2</v>
      </c>
      <c r="F130" s="1">
        <f t="shared" ca="1" si="17"/>
        <v>0.10041667598189893</v>
      </c>
      <c r="G130" s="1">
        <f t="shared" ca="1" si="17"/>
        <v>0.18411236789448421</v>
      </c>
      <c r="H130" s="1">
        <f t="shared" ca="1" si="17"/>
        <v>0.28722644671062936</v>
      </c>
      <c r="I130" s="1">
        <f t="shared" ca="1" si="17"/>
        <v>0.3271075042110842</v>
      </c>
      <c r="J130" s="1">
        <f t="shared" ca="1" si="17"/>
        <v>0.3222223470737165</v>
      </c>
      <c r="K130" s="1">
        <f t="shared" ca="1" si="17"/>
        <v>0.19080108779926991</v>
      </c>
      <c r="L130" s="1">
        <f t="shared" ca="1" si="17"/>
        <v>9.6829712778395249E-2</v>
      </c>
      <c r="M130" s="1">
        <f t="shared" ca="1" si="17"/>
        <v>0.1731995148641014</v>
      </c>
      <c r="N130" s="1">
        <f t="shared" ca="1" si="17"/>
        <v>0.31229505319669193</v>
      </c>
      <c r="O130" s="1">
        <f t="shared" ca="1" si="17"/>
        <v>0.27145747127415887</v>
      </c>
      <c r="P130" s="1">
        <f t="shared" ca="1" si="17"/>
        <v>0.17269269760927783</v>
      </c>
      <c r="Q130" s="1">
        <f t="shared" ca="1" si="17"/>
        <v>4.2118847148297306E-2</v>
      </c>
      <c r="R130" s="1">
        <f t="shared" ca="1" si="17"/>
        <v>-5.6070292028232251E-2</v>
      </c>
      <c r="S130" s="1">
        <f t="shared" ca="1" si="17"/>
        <v>-7.0822155931276359E-2</v>
      </c>
      <c r="T130" s="1">
        <f t="shared" ca="1" si="17"/>
        <v>-2.9868793402564126E-2</v>
      </c>
      <c r="U130" s="1">
        <f t="shared" ca="1" si="17"/>
        <v>2.046262934002151E-2</v>
      </c>
      <c r="V130" s="1">
        <f t="shared" ca="1" si="15"/>
        <v>3.3886712410102229E-2</v>
      </c>
      <c r="W130" s="1">
        <f t="shared" ca="1" si="16"/>
        <v>3.4475377222245522E-2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0.2414420263719339</v>
      </c>
      <c r="E131" s="1">
        <f t="shared" ca="1" si="13"/>
        <v>0.30911476050866399</v>
      </c>
      <c r="F131" s="1">
        <f t="shared" ca="1" si="17"/>
        <v>0.22048626342348671</v>
      </c>
      <c r="G131" s="1">
        <f t="shared" ca="1" si="17"/>
        <v>0.17631891784757842</v>
      </c>
      <c r="H131" s="1">
        <f t="shared" ca="1" si="17"/>
        <v>0.3090991672347998</v>
      </c>
      <c r="I131" s="1">
        <f t="shared" ca="1" si="17"/>
        <v>0.52111238450135244</v>
      </c>
      <c r="J131" s="1">
        <f t="shared" ca="1" si="17"/>
        <v>0.57545648800363658</v>
      </c>
      <c r="K131" s="1">
        <f t="shared" ca="1" si="17"/>
        <v>0.33336608264698731</v>
      </c>
      <c r="L131" s="1">
        <f t="shared" ca="1" si="17"/>
        <v>0.17540914145263781</v>
      </c>
      <c r="M131" s="1">
        <f t="shared" ca="1" si="17"/>
        <v>0.23168768164481826</v>
      </c>
      <c r="N131" s="1">
        <f t="shared" ca="1" si="17"/>
        <v>0.3460567291513037</v>
      </c>
      <c r="O131" s="1">
        <f t="shared" ca="1" si="17"/>
        <v>0.24816307462930412</v>
      </c>
      <c r="P131" s="1">
        <f t="shared" ca="1" si="17"/>
        <v>0.11010586008796482</v>
      </c>
      <c r="Q131" s="1">
        <f t="shared" ca="1" si="17"/>
        <v>5.8862085183212329E-2</v>
      </c>
      <c r="R131" s="1">
        <f t="shared" ca="1" si="17"/>
        <v>3.6653467778173278E-2</v>
      </c>
      <c r="S131" s="1">
        <f t="shared" ca="1" si="17"/>
        <v>5.4774271071441262E-2</v>
      </c>
      <c r="T131" s="1">
        <f t="shared" ca="1" si="17"/>
        <v>0.22766113979020872</v>
      </c>
      <c r="U131" s="1">
        <f t="shared" ca="1" si="17"/>
        <v>0.40207441560547752</v>
      </c>
      <c r="V131" s="1">
        <f t="shared" ca="1" si="15"/>
        <v>0.28750357865458193</v>
      </c>
      <c r="W131" s="1">
        <f t="shared" ca="1" si="16"/>
        <v>0.13244305595006581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0.39526315352859126</v>
      </c>
      <c r="E132" s="1">
        <f t="shared" ca="1" si="13"/>
        <v>0.4256324546773943</v>
      </c>
      <c r="F132" s="1">
        <f t="shared" ca="1" si="17"/>
        <v>0.2627641474592402</v>
      </c>
      <c r="G132" s="1">
        <f t="shared" ca="1" si="17"/>
        <v>0.18206087031275836</v>
      </c>
      <c r="H132" s="1">
        <f t="shared" ca="1" si="17"/>
        <v>0.28566772045317201</v>
      </c>
      <c r="I132" s="1">
        <f t="shared" ca="1" si="17"/>
        <v>0.4952408597501135</v>
      </c>
      <c r="J132" s="1">
        <f t="shared" ca="1" si="17"/>
        <v>0.54831839113538028</v>
      </c>
      <c r="K132" s="1">
        <f t="shared" ca="1" si="17"/>
        <v>0.32932230197548418</v>
      </c>
      <c r="L132" s="1">
        <f t="shared" ca="1" si="17"/>
        <v>0.12071322617628913</v>
      </c>
      <c r="M132" s="1">
        <f t="shared" ca="1" si="17"/>
        <v>0.19061078489385203</v>
      </c>
      <c r="N132" s="1">
        <f t="shared" ca="1" si="17"/>
        <v>0.39661801517238071</v>
      </c>
      <c r="O132" s="1">
        <f t="shared" ca="1" si="17"/>
        <v>0.34050979532897108</v>
      </c>
      <c r="P132" s="1">
        <f t="shared" ca="1" si="17"/>
        <v>0.19522233093224711</v>
      </c>
      <c r="Q132" s="1">
        <f t="shared" ca="1" si="17"/>
        <v>9.2410375573989123E-2</v>
      </c>
      <c r="R132" s="1">
        <f t="shared" ca="1" si="17"/>
        <v>3.0148038501086251E-2</v>
      </c>
      <c r="S132" s="1">
        <f t="shared" ca="1" si="17"/>
        <v>7.5769067070335261E-2</v>
      </c>
      <c r="T132" s="1">
        <f t="shared" ca="1" si="17"/>
        <v>0.26867281538721649</v>
      </c>
      <c r="U132" s="1">
        <f t="shared" ca="1" si="17"/>
        <v>0.40163211478725069</v>
      </c>
      <c r="V132" s="1">
        <f t="shared" ca="1" si="15"/>
        <v>0.23939147459712679</v>
      </c>
      <c r="W132" s="1">
        <f t="shared" ca="1" si="16"/>
        <v>9.5421435005199756E-2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5.5517179958112103E-2</v>
      </c>
      <c r="E133" s="1">
        <f t="shared" ca="1" si="13"/>
        <v>7.557167926234519E-2</v>
      </c>
      <c r="F133" s="1">
        <f t="shared" ca="1" si="17"/>
        <v>1.4706749453698969E-2</v>
      </c>
      <c r="G133" s="1">
        <f t="shared" ca="1" si="17"/>
        <v>-3.2480108206387887E-2</v>
      </c>
      <c r="H133" s="1">
        <f t="shared" ca="1" si="17"/>
        <v>2.3972321744138981E-2</v>
      </c>
      <c r="I133" s="1">
        <f t="shared" ca="1" si="17"/>
        <v>0.21533042097979654</v>
      </c>
      <c r="J133" s="1">
        <f t="shared" ca="1" si="17"/>
        <v>0.43079484794394035</v>
      </c>
      <c r="K133" s="1">
        <f t="shared" ca="1" si="17"/>
        <v>0.36638514468821204</v>
      </c>
      <c r="L133" s="1">
        <f t="shared" ca="1" si="17"/>
        <v>0.21043500032515938</v>
      </c>
      <c r="M133" s="1">
        <f t="shared" ca="1" si="17"/>
        <v>0.21218325590606243</v>
      </c>
      <c r="N133" s="1">
        <f t="shared" ca="1" si="17"/>
        <v>0.32191084120625535</v>
      </c>
      <c r="O133" s="1">
        <f t="shared" ca="1" si="17"/>
        <v>0.24181956440815258</v>
      </c>
      <c r="P133" s="1">
        <f t="shared" ca="1" si="17"/>
        <v>0.11319283400500131</v>
      </c>
      <c r="Q133" s="1">
        <f t="shared" ca="1" si="17"/>
        <v>3.2127089948886814E-2</v>
      </c>
      <c r="R133" s="1">
        <f t="shared" ca="1" si="17"/>
        <v>9.7838141803233657E-3</v>
      </c>
      <c r="S133" s="1">
        <f t="shared" ca="1" si="17"/>
        <v>2.4626931115176321E-2</v>
      </c>
      <c r="T133" s="1">
        <f t="shared" ca="1" si="17"/>
        <v>0.10724246563145205</v>
      </c>
      <c r="U133" s="1">
        <f t="shared" ca="1" si="17"/>
        <v>0.21367341500141737</v>
      </c>
      <c r="V133" s="1">
        <f t="shared" ca="1" si="15"/>
        <v>0.18396459736872212</v>
      </c>
      <c r="W133" s="1">
        <f t="shared" ca="1" si="16"/>
        <v>0.14433482128327796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0.3128435810559867</v>
      </c>
      <c r="E134" s="1">
        <f t="shared" ca="1" si="13"/>
        <v>0.37211607012040371</v>
      </c>
      <c r="F134" s="1">
        <f t="shared" ca="1" si="17"/>
        <v>0.24648587528030425</v>
      </c>
      <c r="G134" s="1">
        <f t="shared" ca="1" si="17"/>
        <v>0.21115210244662524</v>
      </c>
      <c r="H134" s="1">
        <f t="shared" ca="1" si="17"/>
        <v>0.42322974572930594</v>
      </c>
      <c r="I134" s="1">
        <f t="shared" ca="1" si="17"/>
        <v>0.69410626967268596</v>
      </c>
      <c r="J134" s="1">
        <f t="shared" ca="1" si="17"/>
        <v>0.73151043464266874</v>
      </c>
      <c r="K134" s="1">
        <f t="shared" ca="1" si="17"/>
        <v>0.44549658297644212</v>
      </c>
      <c r="L134" s="1">
        <f t="shared" ca="1" si="17"/>
        <v>0.18441609852784685</v>
      </c>
      <c r="M134" s="1">
        <f t="shared" ca="1" si="17"/>
        <v>0.23023324872701281</v>
      </c>
      <c r="N134" s="1">
        <f t="shared" ca="1" si="17"/>
        <v>0.38463452389521796</v>
      </c>
      <c r="O134" s="1">
        <f t="shared" ca="1" si="17"/>
        <v>0.3367376221692675</v>
      </c>
      <c r="P134" s="1">
        <f t="shared" ca="1" si="17"/>
        <v>0.32067727020090697</v>
      </c>
      <c r="Q134" s="1">
        <f t="shared" ca="1" si="17"/>
        <v>0.20581444767796916</v>
      </c>
      <c r="R134" s="1">
        <f t="shared" ca="1" si="17"/>
        <v>0.10379474386514656</v>
      </c>
      <c r="S134" s="1">
        <f t="shared" ca="1" si="17"/>
        <v>0.12628216878739268</v>
      </c>
      <c r="T134" s="1">
        <f t="shared" ca="1" si="17"/>
        <v>0.31774303396112219</v>
      </c>
      <c r="U134" s="1">
        <f t="shared" ca="1" si="17"/>
        <v>0.4452871109648246</v>
      </c>
      <c r="V134" s="1">
        <f t="shared" ca="1" si="15"/>
        <v>0.27072952969997255</v>
      </c>
      <c r="W134" s="1">
        <f t="shared" ca="1" si="16"/>
        <v>0.11274967145333362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0.24100526102292272</v>
      </c>
      <c r="E135" s="1">
        <f t="shared" ca="1" si="13"/>
        <v>0.36418875140089613</v>
      </c>
      <c r="F135" s="1">
        <f t="shared" ca="1" si="17"/>
        <v>0.4383650441748429</v>
      </c>
      <c r="G135" s="1">
        <f t="shared" ca="1" si="17"/>
        <v>0.31182521797351975</v>
      </c>
      <c r="H135" s="1">
        <f t="shared" ca="1" si="17"/>
        <v>0.23433936008110515</v>
      </c>
      <c r="I135" s="1">
        <f t="shared" ca="1" si="17"/>
        <v>0.31261040499883486</v>
      </c>
      <c r="J135" s="1">
        <f t="shared" ca="1" si="17"/>
        <v>0.3655464807792036</v>
      </c>
      <c r="K135" s="1">
        <f t="shared" ca="1" si="17"/>
        <v>0.37178654138204148</v>
      </c>
      <c r="L135" s="1">
        <f t="shared" ca="1" si="17"/>
        <v>0.40665809528839497</v>
      </c>
      <c r="M135" s="1">
        <f t="shared" ca="1" si="17"/>
        <v>0.61305453795621578</v>
      </c>
      <c r="N135" s="1">
        <f t="shared" ca="1" si="17"/>
        <v>0.76004798271925045</v>
      </c>
      <c r="O135" s="1">
        <f t="shared" ca="1" si="17"/>
        <v>0.58318612889897981</v>
      </c>
      <c r="P135" s="1">
        <f t="shared" ca="1" si="17"/>
        <v>0.23733395651897418</v>
      </c>
      <c r="Q135" s="1">
        <f t="shared" ca="1" si="17"/>
        <v>9.4154127791376455E-2</v>
      </c>
      <c r="R135" s="1">
        <f t="shared" ca="1" si="17"/>
        <v>4.9921906584717776E-2</v>
      </c>
      <c r="S135" s="1">
        <f t="shared" ca="1" si="17"/>
        <v>2.7549304672361156E-2</v>
      </c>
      <c r="T135" s="1">
        <f t="shared" ca="1" si="17"/>
        <v>0.10467465162956498</v>
      </c>
      <c r="U135" s="1">
        <f t="shared" ca="1" si="17"/>
        <v>0.19936673275909247</v>
      </c>
      <c r="V135" s="1">
        <f t="shared" ca="1" si="15"/>
        <v>0.14136101919605082</v>
      </c>
      <c r="W135" s="1">
        <f t="shared" ca="1" si="16"/>
        <v>5.9333442768776772E-2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0.14120674257166979</v>
      </c>
      <c r="E136" s="1">
        <f t="shared" ca="1" si="13"/>
        <v>0.30012050789767425</v>
      </c>
      <c r="F136" s="1">
        <f t="shared" ca="1" si="17"/>
        <v>0.35007571497941631</v>
      </c>
      <c r="G136" s="1">
        <f t="shared" ca="1" si="17"/>
        <v>0.21653895834305331</v>
      </c>
      <c r="H136" s="1">
        <f t="shared" ca="1" si="17"/>
        <v>0.15114386207180158</v>
      </c>
      <c r="I136" s="1">
        <f t="shared" ca="1" si="17"/>
        <v>0.14952620244061976</v>
      </c>
      <c r="J136" s="1">
        <f t="shared" ca="1" si="17"/>
        <v>0.12590071748856341</v>
      </c>
      <c r="K136" s="1">
        <f t="shared" ca="1" si="17"/>
        <v>9.8938475852251712E-2</v>
      </c>
      <c r="L136" s="1">
        <f t="shared" ca="1" si="17"/>
        <v>0.16280254300926661</v>
      </c>
      <c r="M136" s="1">
        <f t="shared" ca="1" si="17"/>
        <v>0.32005207817892634</v>
      </c>
      <c r="N136" s="1">
        <f t="shared" ca="1" si="17"/>
        <v>0.49493744926303096</v>
      </c>
      <c r="O136" s="1">
        <f t="shared" ca="1" si="17"/>
        <v>0.5004492190981541</v>
      </c>
      <c r="P136" s="1">
        <f t="shared" ca="1" si="17"/>
        <v>0.44351437626546025</v>
      </c>
      <c r="Q136" s="1">
        <f t="shared" ca="1" si="17"/>
        <v>0.21579384602928955</v>
      </c>
      <c r="R136" s="1">
        <f t="shared" ca="1" si="17"/>
        <v>2.3360217431480958E-2</v>
      </c>
      <c r="S136" s="1">
        <f t="shared" ca="1" si="17"/>
        <v>-1.8989256509424578E-2</v>
      </c>
      <c r="T136" s="1">
        <f t="shared" ca="1" si="17"/>
        <v>0.11943357037073705</v>
      </c>
      <c r="U136" s="1">
        <f t="shared" ca="1" si="17"/>
        <v>0.33557225195592466</v>
      </c>
      <c r="V136" s="1">
        <f t="shared" ca="1" si="15"/>
        <v>0.37516639932122015</v>
      </c>
      <c r="W136" s="1">
        <f t="shared" ca="1" si="16"/>
        <v>0.21692401150242829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6.1824000819210689E-2</v>
      </c>
      <c r="E137" s="1">
        <f t="shared" ca="1" si="13"/>
        <v>0.23338734734159763</v>
      </c>
      <c r="F137" s="1">
        <f t="shared" ca="1" si="17"/>
        <v>0.30987840644007436</v>
      </c>
      <c r="G137" s="1">
        <f t="shared" ca="1" si="17"/>
        <v>0.31384395671162252</v>
      </c>
      <c r="H137" s="1">
        <f t="shared" ca="1" si="17"/>
        <v>0.14548463543029172</v>
      </c>
      <c r="I137" s="1">
        <f t="shared" ca="1" si="17"/>
        <v>2.9733870403982822E-2</v>
      </c>
      <c r="J137" s="1">
        <f t="shared" ca="1" si="17"/>
        <v>6.424816517536211E-2</v>
      </c>
      <c r="K137" s="1">
        <f t="shared" ca="1" si="17"/>
        <v>0.14992494003692586</v>
      </c>
      <c r="L137" s="1">
        <f t="shared" ca="1" si="17"/>
        <v>0.35593136573434114</v>
      </c>
      <c r="M137" s="1">
        <f t="shared" ca="1" si="17"/>
        <v>0.684508706222694</v>
      </c>
      <c r="N137" s="1">
        <f t="shared" ca="1" si="17"/>
        <v>0.68082584885040576</v>
      </c>
      <c r="O137" s="1">
        <f t="shared" ca="1" si="17"/>
        <v>0.32944542311176672</v>
      </c>
      <c r="P137" s="1">
        <f t="shared" ca="1" si="17"/>
        <v>6.0155380922899238E-2</v>
      </c>
      <c r="Q137" s="1">
        <f t="shared" ca="1" si="17"/>
        <v>1.9707573293289156E-2</v>
      </c>
      <c r="R137" s="1">
        <f t="shared" ca="1" si="17"/>
        <v>3.5000098264472625E-2</v>
      </c>
      <c r="S137" s="1">
        <f t="shared" ca="1" si="17"/>
        <v>9.1007597554249448E-2</v>
      </c>
      <c r="T137" s="1">
        <f t="shared" ca="1" si="17"/>
        <v>0.23946012695289326</v>
      </c>
      <c r="U137" s="1">
        <f t="shared" ca="1" si="17"/>
        <v>0.36284430199841256</v>
      </c>
      <c r="V137" s="1">
        <f t="shared" ca="1" si="15"/>
        <v>0.19371812514071035</v>
      </c>
      <c r="W137" s="1">
        <f t="shared" ca="1" si="16"/>
        <v>-7.7637807356058753E-3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0.19842382378179452</v>
      </c>
      <c r="E138" s="1">
        <f t="shared" ca="1" si="13"/>
        <v>0.34633246221687974</v>
      </c>
      <c r="F138" s="1">
        <f t="shared" ca="1" si="17"/>
        <v>0.4746988683776231</v>
      </c>
      <c r="G138" s="1">
        <f t="shared" ca="1" si="17"/>
        <v>0.37326565746765195</v>
      </c>
      <c r="H138" s="1">
        <f t="shared" ca="1" si="17"/>
        <v>0.2292899473284408</v>
      </c>
      <c r="I138" s="1">
        <f t="shared" ca="1" si="17"/>
        <v>0.30533019119211902</v>
      </c>
      <c r="J138" s="1">
        <f t="shared" ca="1" si="17"/>
        <v>0.4260409842896441</v>
      </c>
      <c r="K138" s="1">
        <f t="shared" ca="1" si="17"/>
        <v>0.37220674379738039</v>
      </c>
      <c r="L138" s="1">
        <f t="shared" ca="1" si="17"/>
        <v>0.44093976042955563</v>
      </c>
      <c r="M138" s="1">
        <f t="shared" ca="1" si="17"/>
        <v>0.71063246660709711</v>
      </c>
      <c r="N138" s="1">
        <f t="shared" ca="1" si="17"/>
        <v>0.84751868275265063</v>
      </c>
      <c r="O138" s="1">
        <f t="shared" ca="1" si="17"/>
        <v>0.61675473280441362</v>
      </c>
      <c r="P138" s="1">
        <f t="shared" ca="1" si="17"/>
        <v>0.2364379584221285</v>
      </c>
      <c r="Q138" s="1">
        <f t="shared" ca="1" si="17"/>
        <v>0.11937213149657575</v>
      </c>
      <c r="R138" s="1">
        <f t="shared" ca="1" si="17"/>
        <v>0.17322747098852731</v>
      </c>
      <c r="S138" s="1">
        <f t="shared" ca="1" si="17"/>
        <v>0.13638530429051682</v>
      </c>
      <c r="T138" s="1">
        <f t="shared" ca="1" si="17"/>
        <v>6.1344555835151506E-2</v>
      </c>
      <c r="U138" s="1">
        <f t="shared" ca="1" si="17"/>
        <v>2.4963481741340617E-2</v>
      </c>
      <c r="V138" s="1">
        <f t="shared" ca="1" si="15"/>
        <v>3.7462795602170931E-2</v>
      </c>
      <c r="W138" s="1">
        <f t="shared" ca="1" si="16"/>
        <v>3.6253700907983286E-2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0.1126461213869515</v>
      </c>
      <c r="E139" s="1">
        <f t="shared" ca="1" si="13"/>
        <v>0.35875920733549421</v>
      </c>
      <c r="F139" s="1">
        <f t="shared" ca="1" si="17"/>
        <v>0.4250363311731899</v>
      </c>
      <c r="G139" s="1">
        <f t="shared" ca="1" si="17"/>
        <v>0.2421503281916117</v>
      </c>
      <c r="H139" s="1">
        <f t="shared" ca="1" si="17"/>
        <v>0.12383853461433714</v>
      </c>
      <c r="I139" s="1">
        <f t="shared" ca="1" si="17"/>
        <v>0.11814814330976406</v>
      </c>
      <c r="J139" s="1">
        <f t="shared" ca="1" si="17"/>
        <v>7.9459257595052873E-2</v>
      </c>
      <c r="K139" s="1">
        <f t="shared" ca="1" si="17"/>
        <v>4.0742948613944528E-2</v>
      </c>
      <c r="L139" s="1">
        <f t="shared" ca="1" si="17"/>
        <v>4.2911817363649782E-2</v>
      </c>
      <c r="M139" s="1">
        <f t="shared" ca="1" si="17"/>
        <v>0.13162511611310612</v>
      </c>
      <c r="N139" s="1">
        <f t="shared" ca="1" si="17"/>
        <v>0.28152043688194589</v>
      </c>
      <c r="O139" s="1">
        <f t="shared" ca="1" si="17"/>
        <v>0.25394815426286188</v>
      </c>
      <c r="P139" s="1">
        <f t="shared" ca="1" si="17"/>
        <v>0.12080260233611198</v>
      </c>
      <c r="Q139" s="1">
        <f t="shared" ca="1" si="17"/>
        <v>3.6093588211700653E-2</v>
      </c>
      <c r="R139" s="1">
        <f t="shared" ca="1" si="17"/>
        <v>2.9015497179442983E-2</v>
      </c>
      <c r="S139" s="1">
        <f t="shared" ca="1" si="17"/>
        <v>0.1227279537647519</v>
      </c>
      <c r="T139" s="1">
        <f t="shared" ca="1" si="17"/>
        <v>0.30225306892542231</v>
      </c>
      <c r="U139" s="1">
        <f t="shared" ca="1" si="17"/>
        <v>0.42816109928865886</v>
      </c>
      <c r="V139" s="1">
        <f t="shared" ca="1" si="15"/>
        <v>0.30562325663793827</v>
      </c>
      <c r="W139" s="1">
        <f t="shared" ca="1" si="16"/>
        <v>0.1746470956045805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0.11411291709973921</v>
      </c>
      <c r="E140" s="1">
        <f t="shared" ca="1" si="13"/>
        <v>0.16816524248779907</v>
      </c>
      <c r="F140" s="1">
        <f t="shared" ca="1" si="17"/>
        <v>0.16077356328884979</v>
      </c>
      <c r="G140" s="1">
        <f t="shared" ca="1" si="17"/>
        <v>9.8796052713944982E-2</v>
      </c>
      <c r="H140" s="1">
        <f t="shared" ca="1" si="17"/>
        <v>9.2574087961929591E-2</v>
      </c>
      <c r="I140" s="1">
        <f t="shared" ca="1" si="17"/>
        <v>0.1546079774477645</v>
      </c>
      <c r="J140" s="1">
        <f t="shared" ca="1" si="17"/>
        <v>0.14368139587445489</v>
      </c>
      <c r="K140" s="1">
        <f t="shared" ca="1" si="17"/>
        <v>8.8143050259367903E-2</v>
      </c>
      <c r="L140" s="1">
        <f t="shared" ca="1" si="17"/>
        <v>0.10791372057826527</v>
      </c>
      <c r="M140" s="1">
        <f t="shared" ca="1" si="17"/>
        <v>0.21514106670432995</v>
      </c>
      <c r="N140" s="1">
        <f t="shared" ca="1" si="17"/>
        <v>0.31846463096712585</v>
      </c>
      <c r="O140" s="1">
        <f t="shared" ca="1" si="17"/>
        <v>0.23304272777301493</v>
      </c>
      <c r="P140" s="1">
        <f t="shared" ca="1" si="17"/>
        <v>8.849188344496986E-2</v>
      </c>
      <c r="Q140" s="1">
        <f t="shared" ca="1" si="17"/>
        <v>-2.2519785341313426E-2</v>
      </c>
      <c r="R140" s="1">
        <f t="shared" ca="1" si="17"/>
        <v>-6.9894142831518707E-2</v>
      </c>
      <c r="S140" s="1">
        <f t="shared" ca="1" si="17"/>
        <v>-3.5468275972971421E-3</v>
      </c>
      <c r="T140" s="1">
        <f t="shared" ca="1" si="17"/>
        <v>0.22792480481667049</v>
      </c>
      <c r="U140" s="1">
        <f t="shared" ca="1" si="17"/>
        <v>0.43007480119143005</v>
      </c>
      <c r="V140" s="1">
        <f t="shared" ca="1" si="15"/>
        <v>0.30161774267728242</v>
      </c>
      <c r="W140" s="1">
        <f t="shared" ca="1" si="16"/>
        <v>0.14809001209745137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0.22878851276881806</v>
      </c>
      <c r="E141" s="1">
        <f t="shared" ca="1" si="13"/>
        <v>0.36634520102339529</v>
      </c>
      <c r="F141" s="1">
        <f t="shared" ca="1" si="17"/>
        <v>0.33069383433839777</v>
      </c>
      <c r="G141" s="1">
        <f t="shared" ca="1" si="17"/>
        <v>0.16096785558877857</v>
      </c>
      <c r="H141" s="1">
        <f t="shared" ca="1" si="17"/>
        <v>0.142842321667252</v>
      </c>
      <c r="I141" s="1">
        <f t="shared" ca="1" si="17"/>
        <v>0.37431795006427937</v>
      </c>
      <c r="J141" s="1">
        <f t="shared" ca="1" si="17"/>
        <v>0.55379601714639215</v>
      </c>
      <c r="K141" s="1">
        <f t="shared" ca="1" si="17"/>
        <v>0.43661151090118511</v>
      </c>
      <c r="L141" s="1">
        <f t="shared" ca="1" si="17"/>
        <v>0.38132135352140173</v>
      </c>
      <c r="M141" s="1">
        <f t="shared" ca="1" si="17"/>
        <v>0.51803102455166761</v>
      </c>
      <c r="N141" s="1">
        <f t="shared" ca="1" si="17"/>
        <v>0.64591654430988688</v>
      </c>
      <c r="O141" s="1">
        <f t="shared" ca="1" si="17"/>
        <v>0.54481592406296941</v>
      </c>
      <c r="P141" s="1">
        <f t="shared" ca="1" si="17"/>
        <v>0.37273106849955301</v>
      </c>
      <c r="Q141" s="1">
        <f t="shared" ca="1" si="17"/>
        <v>0.40521972397482087</v>
      </c>
      <c r="R141" s="1">
        <f t="shared" ca="1" si="17"/>
        <v>0.4759199125025616</v>
      </c>
      <c r="S141" s="1">
        <f t="shared" ca="1" si="17"/>
        <v>0.29432452385088947</v>
      </c>
      <c r="T141" s="1">
        <f t="shared" ca="1" si="17"/>
        <v>0.16328392219736654</v>
      </c>
      <c r="U141" s="1">
        <f t="shared" ca="1" si="17"/>
        <v>5.7167611693623666E-2</v>
      </c>
      <c r="V141" s="1">
        <f t="shared" ca="1" si="15"/>
        <v>-3.5247442604176359E-2</v>
      </c>
      <c r="W141" s="1">
        <f t="shared" ca="1" si="16"/>
        <v>-7.6625460352475874E-2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0.34809146997939999</v>
      </c>
      <c r="E142" s="1">
        <f t="shared" ca="1" si="13"/>
        <v>0.64439431644505551</v>
      </c>
      <c r="F142" s="1">
        <f t="shared" ca="1" si="17"/>
        <v>0.79115332088619539</v>
      </c>
      <c r="G142" s="1">
        <f t="shared" ca="1" si="17"/>
        <v>0.7630399432810725</v>
      </c>
      <c r="H142" s="1">
        <f t="shared" ca="1" si="17"/>
        <v>0.69362433703611714</v>
      </c>
      <c r="I142" s="1">
        <f t="shared" ca="1" si="17"/>
        <v>0.71141962335549969</v>
      </c>
      <c r="J142" s="1">
        <f t="shared" ca="1" si="17"/>
        <v>0.78767018928704602</v>
      </c>
      <c r="K142" s="1">
        <f t="shared" ca="1" si="17"/>
        <v>0.76691773493030946</v>
      </c>
      <c r="L142" s="1">
        <f t="shared" ca="1" si="17"/>
        <v>0.55008681687255312</v>
      </c>
      <c r="M142" s="1">
        <f t="shared" ca="1" si="17"/>
        <v>0.51565944303814537</v>
      </c>
      <c r="N142" s="1">
        <f t="shared" ca="1" si="17"/>
        <v>0.68728627759349281</v>
      </c>
      <c r="O142" s="1">
        <f t="shared" ca="1" si="17"/>
        <v>0.61278908839661894</v>
      </c>
      <c r="P142" s="1">
        <f t="shared" ca="1" si="17"/>
        <v>0.28656183282870068</v>
      </c>
      <c r="Q142" s="1">
        <f t="shared" ca="1" si="17"/>
        <v>0.14110718295359895</v>
      </c>
      <c r="R142" s="1">
        <f t="shared" ca="1" si="17"/>
        <v>0.23158261528228219</v>
      </c>
      <c r="S142" s="1">
        <f t="shared" ca="1" si="17"/>
        <v>0.340547234551975</v>
      </c>
      <c r="T142" s="1">
        <f t="shared" ca="1" si="17"/>
        <v>0.4295745589393295</v>
      </c>
      <c r="U142" s="1">
        <f t="shared" ca="1" si="17"/>
        <v>0.24010344414029419</v>
      </c>
      <c r="V142" s="1">
        <f t="shared" ca="1" si="15"/>
        <v>5.4013334479282284E-2</v>
      </c>
      <c r="W142" s="1">
        <f t="shared" ca="1" si="16"/>
        <v>-1.307759346607933E-2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8.318483323559922E-2</v>
      </c>
      <c r="E143" s="1">
        <f t="shared" ca="1" si="13"/>
        <v>0.12185844332352219</v>
      </c>
      <c r="F143" s="1">
        <f t="shared" ca="1" si="17"/>
        <v>0.11563094608675599</v>
      </c>
      <c r="G143" s="1">
        <f t="shared" ca="1" si="17"/>
        <v>5.0552423781754376E-2</v>
      </c>
      <c r="H143" s="1">
        <f t="shared" ca="1" si="17"/>
        <v>7.7723079932303013E-2</v>
      </c>
      <c r="I143" s="1">
        <f t="shared" ca="1" si="17"/>
        <v>0.24566941765965339</v>
      </c>
      <c r="J143" s="1">
        <f t="shared" ca="1" si="17"/>
        <v>0.33702244103005008</v>
      </c>
      <c r="K143" s="1">
        <f t="shared" ca="1" si="17"/>
        <v>0.20751826664960032</v>
      </c>
      <c r="L143" s="1">
        <f t="shared" ca="1" si="17"/>
        <v>0.15614990134245249</v>
      </c>
      <c r="M143" s="1">
        <f t="shared" ca="1" si="17"/>
        <v>0.30109041798826069</v>
      </c>
      <c r="N143" s="1">
        <f t="shared" ca="1" si="17"/>
        <v>0.55117225374304601</v>
      </c>
      <c r="O143" s="1">
        <f t="shared" ca="1" si="17"/>
        <v>0.61180586110067214</v>
      </c>
      <c r="P143" s="1">
        <f t="shared" ca="1" si="17"/>
        <v>0.53815132703603941</v>
      </c>
      <c r="Q143" s="1">
        <f t="shared" ca="1" si="17"/>
        <v>0.28748074620378683</v>
      </c>
      <c r="R143" s="1">
        <f t="shared" ca="1" si="17"/>
        <v>0.11683303514943995</v>
      </c>
      <c r="S143" s="1">
        <f t="shared" ca="1" si="17"/>
        <v>4.078878271028636E-2</v>
      </c>
      <c r="T143" s="1">
        <f t="shared" ca="1" si="17"/>
        <v>1.422446576805248E-2</v>
      </c>
      <c r="U143" s="1">
        <f t="shared" ref="U143:U158" ca="1" si="18">(U93+0.6*(V93+T93)+0.15*(S93+W93))/(1+2*0.6+2*0.15)</f>
        <v>5.3145496734682739E-2</v>
      </c>
      <c r="V143" s="1">
        <f t="shared" ca="1" si="15"/>
        <v>0.13592568163776517</v>
      </c>
      <c r="W143" s="1">
        <f t="shared" ca="1" si="16"/>
        <v>0.15658644356305845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-9.0330352941148287E-2</v>
      </c>
      <c r="E144" s="1">
        <f t="shared" ca="1" si="13"/>
        <v>-4.1010465202068393E-2</v>
      </c>
      <c r="F144" s="1">
        <f t="shared" ref="F144:T158" ca="1" si="19">(F94+0.6*(G94+E94)+0.15*(D94+H94))/(1+2*0.6+2*0.15)</f>
        <v>0.15123898549518416</v>
      </c>
      <c r="G144" s="1">
        <f t="shared" ca="1" si="19"/>
        <v>0.32266975607836895</v>
      </c>
      <c r="H144" s="1">
        <f t="shared" ca="1" si="19"/>
        <v>0.26034730782971172</v>
      </c>
      <c r="I144" s="1">
        <f t="shared" ca="1" si="19"/>
        <v>0.28179355439486348</v>
      </c>
      <c r="J144" s="1">
        <f t="shared" ca="1" si="19"/>
        <v>0.39385416926255978</v>
      </c>
      <c r="K144" s="1">
        <f t="shared" ca="1" si="19"/>
        <v>0.34001034047392398</v>
      </c>
      <c r="L144" s="1">
        <f t="shared" ca="1" si="19"/>
        <v>0.42066036631427045</v>
      </c>
      <c r="M144" s="1">
        <f t="shared" ca="1" si="19"/>
        <v>0.65771131812565076</v>
      </c>
      <c r="N144" s="1">
        <f t="shared" ca="1" si="19"/>
        <v>0.64646939599503883</v>
      </c>
      <c r="O144" s="1">
        <f t="shared" ca="1" si="19"/>
        <v>0.35298588963427402</v>
      </c>
      <c r="P144" s="1">
        <f t="shared" ca="1" si="19"/>
        <v>0.11119599763974024</v>
      </c>
      <c r="Q144" s="1">
        <f t="shared" ca="1" si="19"/>
        <v>8.8478195682543087E-2</v>
      </c>
      <c r="R144" s="1">
        <f t="shared" ca="1" si="19"/>
        <v>0.16317724254548807</v>
      </c>
      <c r="S144" s="1">
        <f t="shared" ca="1" si="19"/>
        <v>0.1684725717893793</v>
      </c>
      <c r="T144" s="1">
        <f t="shared" ca="1" si="19"/>
        <v>0.10004323612635621</v>
      </c>
      <c r="U144" s="1">
        <f t="shared" ca="1" si="18"/>
        <v>6.1337039930961609E-2</v>
      </c>
      <c r="V144" s="1">
        <f t="shared" ca="1" si="15"/>
        <v>4.8875574371693951E-2</v>
      </c>
      <c r="W144" s="1">
        <f t="shared" ca="1" si="16"/>
        <v>4.3234647560443817E-2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0.24061705699036118</v>
      </c>
      <c r="E145" s="1">
        <f t="shared" ca="1" si="13"/>
        <v>0.25318901674883409</v>
      </c>
      <c r="F145" s="1">
        <f t="shared" ca="1" si="19"/>
        <v>0.22140743598895646</v>
      </c>
      <c r="G145" s="1">
        <f t="shared" ca="1" si="19"/>
        <v>0.14159287538111276</v>
      </c>
      <c r="H145" s="1">
        <f t="shared" ca="1" si="19"/>
        <v>0.15565005346378694</v>
      </c>
      <c r="I145" s="1">
        <f t="shared" ca="1" si="19"/>
        <v>0.27800363446162257</v>
      </c>
      <c r="J145" s="1">
        <f t="shared" ca="1" si="19"/>
        <v>0.4355129311555001</v>
      </c>
      <c r="K145" s="1">
        <f t="shared" ca="1" si="19"/>
        <v>0.37611702895193577</v>
      </c>
      <c r="L145" s="1">
        <f t="shared" ca="1" si="19"/>
        <v>0.37739028184410173</v>
      </c>
      <c r="M145" s="1">
        <f t="shared" ca="1" si="19"/>
        <v>0.51519860288994035</v>
      </c>
      <c r="N145" s="1">
        <f t="shared" ca="1" si="19"/>
        <v>0.61917895251610178</v>
      </c>
      <c r="O145" s="1">
        <f t="shared" ca="1" si="19"/>
        <v>0.47035587881090707</v>
      </c>
      <c r="P145" s="1">
        <f t="shared" ca="1" si="19"/>
        <v>0.18974801334480129</v>
      </c>
      <c r="Q145" s="1">
        <f t="shared" ca="1" si="19"/>
        <v>3.8278772461411398E-2</v>
      </c>
      <c r="R145" s="1">
        <f t="shared" ca="1" si="19"/>
        <v>6.9570488028199831E-2</v>
      </c>
      <c r="S145" s="1">
        <f t="shared" ca="1" si="19"/>
        <v>0.15434932515651312</v>
      </c>
      <c r="T145" s="1">
        <f t="shared" ca="1" si="19"/>
        <v>0.18250879109621482</v>
      </c>
      <c r="U145" s="1">
        <f t="shared" ca="1" si="18"/>
        <v>8.5105434411377329E-2</v>
      </c>
      <c r="V145" s="1">
        <f t="shared" ca="1" si="15"/>
        <v>4.9520333637204268E-2</v>
      </c>
      <c r="W145" s="1">
        <f t="shared" ca="1" si="16"/>
        <v>7.6796482562905583E-2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0.23884482098285026</v>
      </c>
      <c r="E146" s="1">
        <f t="shared" ca="1" si="13"/>
        <v>0.32657479157045677</v>
      </c>
      <c r="F146" s="1">
        <f t="shared" ca="1" si="19"/>
        <v>0.39301644803903069</v>
      </c>
      <c r="G146" s="1">
        <f t="shared" ca="1" si="19"/>
        <v>0.34414276730330762</v>
      </c>
      <c r="H146" s="1">
        <f t="shared" ca="1" si="19"/>
        <v>0.22254196954697117</v>
      </c>
      <c r="I146" s="1">
        <f t="shared" ca="1" si="19"/>
        <v>0.29152422059946581</v>
      </c>
      <c r="J146" s="1">
        <f t="shared" ca="1" si="19"/>
        <v>0.46363673973455366</v>
      </c>
      <c r="K146" s="1">
        <f t="shared" ca="1" si="19"/>
        <v>0.40617807985944143</v>
      </c>
      <c r="L146" s="1">
        <f t="shared" ca="1" si="19"/>
        <v>0.38745843078622383</v>
      </c>
      <c r="M146" s="1">
        <f t="shared" ca="1" si="19"/>
        <v>0.64721010166931359</v>
      </c>
      <c r="N146" s="1">
        <f t="shared" ca="1" si="19"/>
        <v>0.84522503444930686</v>
      </c>
      <c r="O146" s="1">
        <f t="shared" ca="1" si="19"/>
        <v>0.73031406431876478</v>
      </c>
      <c r="P146" s="1">
        <f t="shared" ca="1" si="19"/>
        <v>0.32451867920215138</v>
      </c>
      <c r="Q146" s="1">
        <f t="shared" ca="1" si="19"/>
        <v>3.2967866091144292E-2</v>
      </c>
      <c r="R146" s="1">
        <f t="shared" ca="1" si="19"/>
        <v>-1.6015663796721473E-2</v>
      </c>
      <c r="S146" s="1">
        <f t="shared" ca="1" si="19"/>
        <v>3.5911087123399847E-2</v>
      </c>
      <c r="T146" s="1">
        <f t="shared" ca="1" si="19"/>
        <v>5.7757599843088404E-2</v>
      </c>
      <c r="U146" s="1">
        <f t="shared" ca="1" si="18"/>
        <v>4.6233422230202451E-2</v>
      </c>
      <c r="V146" s="1">
        <f t="shared" ca="1" si="15"/>
        <v>4.3652846539026707E-2</v>
      </c>
      <c r="W146" s="1">
        <f t="shared" ca="1" si="16"/>
        <v>6.1773467738984296E-2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0.24054002585089249</v>
      </c>
      <c r="E147" s="1">
        <f t="shared" ca="1" si="13"/>
        <v>0.45798109341358062</v>
      </c>
      <c r="F147" s="1">
        <f t="shared" ca="1" si="19"/>
        <v>0.51617000244418965</v>
      </c>
      <c r="G147" s="1">
        <f t="shared" ca="1" si="19"/>
        <v>0.43137036049305993</v>
      </c>
      <c r="H147" s="1">
        <f t="shared" ca="1" si="19"/>
        <v>0.30391048637967255</v>
      </c>
      <c r="I147" s="1">
        <f t="shared" ca="1" si="19"/>
        <v>0.36345487801094273</v>
      </c>
      <c r="J147" s="1">
        <f t="shared" ca="1" si="19"/>
        <v>0.56984582118050342</v>
      </c>
      <c r="K147" s="1">
        <f t="shared" ca="1" si="19"/>
        <v>0.60340169675971</v>
      </c>
      <c r="L147" s="1">
        <f t="shared" ca="1" si="19"/>
        <v>0.46851264426785333</v>
      </c>
      <c r="M147" s="1">
        <f t="shared" ca="1" si="19"/>
        <v>0.45004128226279583</v>
      </c>
      <c r="N147" s="1">
        <f t="shared" ca="1" si="19"/>
        <v>0.5737291137715157</v>
      </c>
      <c r="O147" s="1">
        <f t="shared" ca="1" si="19"/>
        <v>0.50638590797631333</v>
      </c>
      <c r="P147" s="1">
        <f t="shared" ca="1" si="19"/>
        <v>0.20153828471693275</v>
      </c>
      <c r="Q147" s="1">
        <f t="shared" ca="1" si="19"/>
        <v>3.4087412871087776E-2</v>
      </c>
      <c r="R147" s="1">
        <f t="shared" ca="1" si="19"/>
        <v>2.8835825273276348E-2</v>
      </c>
      <c r="S147" s="1">
        <f t="shared" ca="1" si="19"/>
        <v>6.2215677802560307E-2</v>
      </c>
      <c r="T147" s="1">
        <f t="shared" ca="1" si="19"/>
        <v>5.684418757458011E-2</v>
      </c>
      <c r="U147" s="1">
        <f t="shared" ca="1" si="18"/>
        <v>1.5939381529345962E-2</v>
      </c>
      <c r="V147" s="1">
        <f t="shared" ca="1" si="15"/>
        <v>-6.8145506055730474E-3</v>
      </c>
      <c r="W147" s="1">
        <f t="shared" ca="1" si="16"/>
        <v>6.5091665172055556E-3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0.42045766896421488</v>
      </c>
      <c r="E148" s="1">
        <f t="shared" ca="1" si="13"/>
        <v>0.49694214823169658</v>
      </c>
      <c r="F148" s="1">
        <f t="shared" ca="1" si="19"/>
        <v>0.42213099012852168</v>
      </c>
      <c r="G148" s="1">
        <f t="shared" ca="1" si="19"/>
        <v>0.23861735170133141</v>
      </c>
      <c r="H148" s="1">
        <f t="shared" ca="1" si="19"/>
        <v>0.15195781718137413</v>
      </c>
      <c r="I148" s="1">
        <f t="shared" ca="1" si="19"/>
        <v>0.19345251024594881</v>
      </c>
      <c r="J148" s="1">
        <f t="shared" ca="1" si="19"/>
        <v>0.35736763177333508</v>
      </c>
      <c r="K148" s="1">
        <f t="shared" ca="1" si="19"/>
        <v>0.40496562435183414</v>
      </c>
      <c r="L148" s="1">
        <f t="shared" ca="1" si="19"/>
        <v>0.29188060990320008</v>
      </c>
      <c r="M148" s="1">
        <f t="shared" ca="1" si="19"/>
        <v>0.38252852615253152</v>
      </c>
      <c r="N148" s="1">
        <f t="shared" ca="1" si="19"/>
        <v>0.62362518182854365</v>
      </c>
      <c r="O148" s="1">
        <f t="shared" ca="1" si="19"/>
        <v>0.61662058675077935</v>
      </c>
      <c r="P148" s="1">
        <f t="shared" ca="1" si="19"/>
        <v>0.49731366662331106</v>
      </c>
      <c r="Q148" s="1">
        <f t="shared" ca="1" si="19"/>
        <v>0.3502628172510811</v>
      </c>
      <c r="R148" s="1">
        <f t="shared" ca="1" si="19"/>
        <v>0.25038277887576554</v>
      </c>
      <c r="S148" s="1">
        <f t="shared" ca="1" si="19"/>
        <v>0.15113519418805596</v>
      </c>
      <c r="T148" s="1">
        <f t="shared" ca="1" si="19"/>
        <v>6.247091297876417E-2</v>
      </c>
      <c r="U148" s="1">
        <f t="shared" ca="1" si="18"/>
        <v>3.3945879567985761E-2</v>
      </c>
      <c r="V148" s="1">
        <f t="shared" ca="1" si="15"/>
        <v>8.4520442061996423E-2</v>
      </c>
      <c r="W148" s="1">
        <f t="shared" ca="1" si="16"/>
        <v>0.13022590731783246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0.3161825668713486</v>
      </c>
      <c r="E149" s="1">
        <f t="shared" ca="1" si="13"/>
        <v>0.52610650419841898</v>
      </c>
      <c r="F149" s="1">
        <f t="shared" ca="1" si="19"/>
        <v>0.54544875585511499</v>
      </c>
      <c r="G149" s="1">
        <f t="shared" ca="1" si="19"/>
        <v>0.35881604010301743</v>
      </c>
      <c r="H149" s="1">
        <f t="shared" ca="1" si="19"/>
        <v>0.19199288488884872</v>
      </c>
      <c r="I149" s="1">
        <f t="shared" ca="1" si="19"/>
        <v>0.19425795877510116</v>
      </c>
      <c r="J149" s="1">
        <f t="shared" ca="1" si="19"/>
        <v>0.34875543276627063</v>
      </c>
      <c r="K149" s="1">
        <f t="shared" ca="1" si="19"/>
        <v>0.52571923915947782</v>
      </c>
      <c r="L149" s="1">
        <f t="shared" ca="1" si="19"/>
        <v>0.58867230387891978</v>
      </c>
      <c r="M149" s="1">
        <f t="shared" ca="1" si="19"/>
        <v>0.75166139461804371</v>
      </c>
      <c r="N149" s="1">
        <f t="shared" ca="1" si="19"/>
        <v>0.87907970022578519</v>
      </c>
      <c r="O149" s="1">
        <f t="shared" ca="1" si="19"/>
        <v>0.82867699589155364</v>
      </c>
      <c r="P149" s="1">
        <f t="shared" ca="1" si="19"/>
        <v>0.61847733961340601</v>
      </c>
      <c r="Q149" s="1">
        <f t="shared" ca="1" si="19"/>
        <v>0.44993113114806071</v>
      </c>
      <c r="R149" s="1">
        <f t="shared" ca="1" si="19"/>
        <v>0.37130617064187088</v>
      </c>
      <c r="S149" s="1">
        <f t="shared" ca="1" si="19"/>
        <v>0.20869307842097609</v>
      </c>
      <c r="T149" s="1">
        <f t="shared" ca="1" si="19"/>
        <v>0.25167383615415045</v>
      </c>
      <c r="U149" s="1">
        <f t="shared" ca="1" si="18"/>
        <v>0.47759425854574999</v>
      </c>
      <c r="V149" s="1">
        <f t="shared" ca="1" si="15"/>
        <v>0.52062939016236864</v>
      </c>
      <c r="W149" s="1">
        <f t="shared" ca="1" si="16"/>
        <v>0.35357170401393789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0.45816505822531095</v>
      </c>
      <c r="E150" s="1">
        <f t="shared" ca="1" si="13"/>
        <v>0.71311927531949548</v>
      </c>
      <c r="F150" s="1">
        <f t="shared" ca="1" si="19"/>
        <v>0.75041523916482622</v>
      </c>
      <c r="G150" s="1">
        <f t="shared" ca="1" si="19"/>
        <v>0.54225633757291425</v>
      </c>
      <c r="H150" s="1">
        <f t="shared" ca="1" si="19"/>
        <v>0.44023756307394546</v>
      </c>
      <c r="I150" s="1">
        <f t="shared" ca="1" si="19"/>
        <v>0.4737697199937333</v>
      </c>
      <c r="J150" s="1">
        <f t="shared" ca="1" si="19"/>
        <v>0.45080872040558784</v>
      </c>
      <c r="K150" s="1">
        <f t="shared" ca="1" si="19"/>
        <v>0.41497899720983933</v>
      </c>
      <c r="L150" s="1">
        <f t="shared" ca="1" si="19"/>
        <v>0.34826567943708392</v>
      </c>
      <c r="M150" s="1">
        <f t="shared" ca="1" si="19"/>
        <v>0.50239916648332594</v>
      </c>
      <c r="N150" s="1">
        <f t="shared" ca="1" si="19"/>
        <v>0.68901773453612281</v>
      </c>
      <c r="O150" s="1">
        <f t="shared" ca="1" si="19"/>
        <v>0.60273179806446431</v>
      </c>
      <c r="P150" s="1">
        <f t="shared" ca="1" si="19"/>
        <v>0.33929333648988214</v>
      </c>
      <c r="Q150" s="1">
        <f t="shared" ca="1" si="19"/>
        <v>0.17115098580321794</v>
      </c>
      <c r="R150" s="1">
        <f t="shared" ca="1" si="19"/>
        <v>0.10949564494320416</v>
      </c>
      <c r="S150" s="1">
        <f t="shared" ca="1" si="19"/>
        <v>8.5555697936714165E-2</v>
      </c>
      <c r="T150" s="1">
        <f t="shared" ca="1" si="19"/>
        <v>9.6128910529356668E-2</v>
      </c>
      <c r="U150" s="1">
        <f t="shared" ca="1" si="18"/>
        <v>0.13232280433090399</v>
      </c>
      <c r="V150" s="1">
        <f t="shared" ca="1" si="15"/>
        <v>0.12897665392477517</v>
      </c>
      <c r="W150" s="1">
        <f t="shared" ca="1" si="16"/>
        <v>7.5663745399720567E-2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0.28549263737963049</v>
      </c>
      <c r="E151" s="1">
        <f t="shared" ca="1" si="13"/>
        <v>0.33870654599598959</v>
      </c>
      <c r="F151" s="1">
        <f t="shared" ca="1" si="19"/>
        <v>0.20981329452119621</v>
      </c>
      <c r="G151" s="1">
        <f t="shared" ca="1" si="19"/>
        <v>7.5502653442584694E-2</v>
      </c>
      <c r="H151" s="1">
        <f t="shared" ca="1" si="19"/>
        <v>5.3449335069350221E-2</v>
      </c>
      <c r="I151" s="1">
        <f t="shared" ca="1" si="19"/>
        <v>0.16773579170818237</v>
      </c>
      <c r="J151" s="1">
        <f t="shared" ca="1" si="19"/>
        <v>0.33864977100732924</v>
      </c>
      <c r="K151" s="1">
        <f t="shared" ca="1" si="19"/>
        <v>0.31733506901228714</v>
      </c>
      <c r="L151" s="1">
        <f t="shared" ca="1" si="19"/>
        <v>0.23539488775728817</v>
      </c>
      <c r="M151" s="1">
        <f t="shared" ca="1" si="19"/>
        <v>0.35250977286689272</v>
      </c>
      <c r="N151" s="1">
        <f t="shared" ca="1" si="19"/>
        <v>0.49248741725403689</v>
      </c>
      <c r="O151" s="1">
        <f t="shared" ca="1" si="19"/>
        <v>0.3090558210405116</v>
      </c>
      <c r="P151" s="1">
        <f t="shared" ca="1" si="19"/>
        <v>0.12244481463807903</v>
      </c>
      <c r="Q151" s="1">
        <f t="shared" ca="1" si="19"/>
        <v>7.7867605636148501E-2</v>
      </c>
      <c r="R151" s="1">
        <f t="shared" ca="1" si="19"/>
        <v>0.10865884235658015</v>
      </c>
      <c r="S151" s="1">
        <f t="shared" ca="1" si="19"/>
        <v>0.14650258769817434</v>
      </c>
      <c r="T151" s="1">
        <f t="shared" ca="1" si="19"/>
        <v>0.17842414309137822</v>
      </c>
      <c r="U151" s="1">
        <f t="shared" ca="1" si="18"/>
        <v>0.18524628039087693</v>
      </c>
      <c r="V151" s="1">
        <f t="shared" ca="1" si="15"/>
        <v>0.12520733848320947</v>
      </c>
      <c r="W151" s="1">
        <f t="shared" ca="1" si="16"/>
        <v>7.0724796052799715E-2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6.9862955321226841E-2</v>
      </c>
      <c r="E152" s="1">
        <f t="shared" ca="1" si="13"/>
        <v>5.0164534177801444E-2</v>
      </c>
      <c r="F152" s="1">
        <f t="shared" ca="1" si="19"/>
        <v>3.381582032798526E-2</v>
      </c>
      <c r="G152" s="1">
        <f t="shared" ca="1" si="19"/>
        <v>1.6321863059907484E-2</v>
      </c>
      <c r="H152" s="1">
        <f t="shared" ca="1" si="19"/>
        <v>3.7755004579925054E-2</v>
      </c>
      <c r="I152" s="1">
        <f t="shared" ca="1" si="19"/>
        <v>0.21357378384180356</v>
      </c>
      <c r="J152" s="1">
        <f t="shared" ca="1" si="19"/>
        <v>0.43210645377320167</v>
      </c>
      <c r="K152" s="1">
        <f t="shared" ca="1" si="19"/>
        <v>0.37883614275591199</v>
      </c>
      <c r="L152" s="1">
        <f t="shared" ca="1" si="19"/>
        <v>0.25995009144208847</v>
      </c>
      <c r="M152" s="1">
        <f t="shared" ca="1" si="19"/>
        <v>0.34533933079174217</v>
      </c>
      <c r="N152" s="1">
        <f t="shared" ca="1" si="19"/>
        <v>0.55270748423349103</v>
      </c>
      <c r="O152" s="1">
        <f t="shared" ca="1" si="19"/>
        <v>0.59770006132200904</v>
      </c>
      <c r="P152" s="1">
        <f t="shared" ca="1" si="19"/>
        <v>0.52449783595598209</v>
      </c>
      <c r="Q152" s="1">
        <f t="shared" ca="1" si="19"/>
        <v>0.45527411481258789</v>
      </c>
      <c r="R152" s="1">
        <f t="shared" ca="1" si="19"/>
        <v>0.44470691149981667</v>
      </c>
      <c r="S152" s="1">
        <f t="shared" ca="1" si="19"/>
        <v>0.22411455715892656</v>
      </c>
      <c r="T152" s="1">
        <f t="shared" ca="1" si="19"/>
        <v>3.8028912616663677E-2</v>
      </c>
      <c r="U152" s="1">
        <f t="shared" ca="1" si="18"/>
        <v>5.9761153435192189E-3</v>
      </c>
      <c r="V152" s="1">
        <f t="shared" ca="1" si="15"/>
        <v>8.6213405942382627E-3</v>
      </c>
      <c r="W152" s="1">
        <f t="shared" ca="1" si="16"/>
        <v>1.0345147086314157E-3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0.5270134649317203</v>
      </c>
      <c r="E153" s="1">
        <f t="shared" ca="1" si="13"/>
        <v>0.73381033633641368</v>
      </c>
      <c r="F153" s="1">
        <f t="shared" ca="1" si="19"/>
        <v>0.6855125155016385</v>
      </c>
      <c r="G153" s="1">
        <f t="shared" ca="1" si="19"/>
        <v>0.45495754163589047</v>
      </c>
      <c r="H153" s="1">
        <f t="shared" ca="1" si="19"/>
        <v>0.47419352268062792</v>
      </c>
      <c r="I153" s="1">
        <f t="shared" ca="1" si="19"/>
        <v>0.68522373370397727</v>
      </c>
      <c r="J153" s="1">
        <f t="shared" ca="1" si="19"/>
        <v>0.80555582430319228</v>
      </c>
      <c r="K153" s="1">
        <f t="shared" ca="1" si="19"/>
        <v>0.66082825034188863</v>
      </c>
      <c r="L153" s="1">
        <f t="shared" ca="1" si="19"/>
        <v>0.36676839080047041</v>
      </c>
      <c r="M153" s="1">
        <f t="shared" ca="1" si="19"/>
        <v>0.22265070204326531</v>
      </c>
      <c r="N153" s="1">
        <f t="shared" ca="1" si="19"/>
        <v>0.29408815531612664</v>
      </c>
      <c r="O153" s="1">
        <f t="shared" ca="1" si="19"/>
        <v>0.32321935502488036</v>
      </c>
      <c r="P153" s="1">
        <f t="shared" ca="1" si="19"/>
        <v>0.16587400328089702</v>
      </c>
      <c r="Q153" s="1">
        <f t="shared" ca="1" si="19"/>
        <v>3.4139591352877786E-2</v>
      </c>
      <c r="R153" s="1">
        <f t="shared" ca="1" si="19"/>
        <v>4.6050088708112303E-3</v>
      </c>
      <c r="S153" s="1">
        <f t="shared" ca="1" si="19"/>
        <v>6.176037952600312E-2</v>
      </c>
      <c r="T153" s="1">
        <f t="shared" ca="1" si="19"/>
        <v>0.19641609198411566</v>
      </c>
      <c r="U153" s="1">
        <f t="shared" ca="1" si="18"/>
        <v>0.32261204127684223</v>
      </c>
      <c r="V153" s="1">
        <f t="shared" ca="1" si="15"/>
        <v>0.23110095335845837</v>
      </c>
      <c r="W153" s="1">
        <f t="shared" ca="1" si="16"/>
        <v>0.10589940837901388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0.39324300587377886</v>
      </c>
      <c r="E154" s="1">
        <f t="shared" ca="1" si="13"/>
        <v>0.65121904051756985</v>
      </c>
      <c r="F154" s="1">
        <f t="shared" ca="1" si="19"/>
        <v>0.6827462625069094</v>
      </c>
      <c r="G154" s="1">
        <f t="shared" ca="1" si="19"/>
        <v>0.49997905453196817</v>
      </c>
      <c r="H154" s="1">
        <f t="shared" ca="1" si="19"/>
        <v>0.46067245335565865</v>
      </c>
      <c r="I154" s="1">
        <f t="shared" ca="1" si="19"/>
        <v>0.46831111253190477</v>
      </c>
      <c r="J154" s="1">
        <f t="shared" ca="1" si="19"/>
        <v>0.42119774249732539</v>
      </c>
      <c r="K154" s="1">
        <f t="shared" ca="1" si="19"/>
        <v>0.35786300334450455</v>
      </c>
      <c r="L154" s="1">
        <f t="shared" ca="1" si="19"/>
        <v>0.25826538550955969</v>
      </c>
      <c r="M154" s="1">
        <f t="shared" ca="1" si="19"/>
        <v>0.36286321800940435</v>
      </c>
      <c r="N154" s="1">
        <f t="shared" ca="1" si="19"/>
        <v>0.54725321546739125</v>
      </c>
      <c r="O154" s="1">
        <f t="shared" ca="1" si="19"/>
        <v>0.45887646817858058</v>
      </c>
      <c r="P154" s="1">
        <f t="shared" ca="1" si="19"/>
        <v>0.15131518339440272</v>
      </c>
      <c r="Q154" s="1">
        <f t="shared" ca="1" si="19"/>
        <v>-6.9685144257965209E-2</v>
      </c>
      <c r="R154" s="1">
        <f t="shared" ca="1" si="19"/>
        <v>-0.10808467477220247</v>
      </c>
      <c r="S154" s="1">
        <f t="shared" ca="1" si="19"/>
        <v>-6.2475672903320803E-2</v>
      </c>
      <c r="T154" s="1">
        <f t="shared" ca="1" si="19"/>
        <v>-1.532606487175508E-2</v>
      </c>
      <c r="U154" s="1">
        <f t="shared" ca="1" si="18"/>
        <v>1.9032041128469662E-2</v>
      </c>
      <c r="V154" s="1">
        <f t="shared" ca="1" si="15"/>
        <v>5.6631984318750467E-2</v>
      </c>
      <c r="W154" s="1">
        <f t="shared" ca="1" si="16"/>
        <v>7.4514019189631062E-2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0.12770558563316675</v>
      </c>
      <c r="E155" s="1">
        <f t="shared" ca="1" si="13"/>
        <v>0.2948337220556988</v>
      </c>
      <c r="F155" s="1">
        <f t="shared" ca="1" si="19"/>
        <v>0.39085425272346497</v>
      </c>
      <c r="G155" s="1">
        <f t="shared" ca="1" si="19"/>
        <v>0.26727587933629954</v>
      </c>
      <c r="H155" s="1">
        <f t="shared" ca="1" si="19"/>
        <v>0.24863650570726606</v>
      </c>
      <c r="I155" s="1">
        <f t="shared" ca="1" si="19"/>
        <v>0.39504384299064721</v>
      </c>
      <c r="J155" s="1">
        <f t="shared" ca="1" si="19"/>
        <v>0.47807456573992591</v>
      </c>
      <c r="K155" s="1">
        <f t="shared" ca="1" si="19"/>
        <v>0.27587999589797063</v>
      </c>
      <c r="L155" s="1">
        <f t="shared" ca="1" si="19"/>
        <v>0.1410829997206276</v>
      </c>
      <c r="M155" s="1">
        <f t="shared" ca="1" si="19"/>
        <v>0.32083020693164027</v>
      </c>
      <c r="N155" s="1">
        <f t="shared" ca="1" si="19"/>
        <v>0.59661410161185746</v>
      </c>
      <c r="O155" s="1">
        <f t="shared" ca="1" si="19"/>
        <v>0.55030321644350755</v>
      </c>
      <c r="P155" s="1">
        <f t="shared" ca="1" si="19"/>
        <v>0.22897785555908282</v>
      </c>
      <c r="Q155" s="1">
        <f t="shared" ca="1" si="19"/>
        <v>2.7625939668695865E-2</v>
      </c>
      <c r="R155" s="1">
        <f t="shared" ca="1" si="19"/>
        <v>3.6654702175820744E-2</v>
      </c>
      <c r="S155" s="1">
        <f t="shared" ca="1" si="19"/>
        <v>0.16296960589096918</v>
      </c>
      <c r="T155" s="1">
        <f t="shared" ca="1" si="19"/>
        <v>0.28104134132387115</v>
      </c>
      <c r="U155" s="1">
        <f t="shared" ca="1" si="18"/>
        <v>0.20745455638220323</v>
      </c>
      <c r="V155" s="1">
        <f t="shared" ca="1" si="15"/>
        <v>7.9200899456827428E-2</v>
      </c>
      <c r="W155" s="1">
        <f t="shared" ca="1" si="16"/>
        <v>-3.6588202581839577E-2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0.26047744213255014</v>
      </c>
      <c r="E156" s="1">
        <f t="shared" ca="1" si="13"/>
        <v>0.5272482539413913</v>
      </c>
      <c r="F156" s="1">
        <f t="shared" ca="1" si="19"/>
        <v>0.57769610789966219</v>
      </c>
      <c r="G156" s="1">
        <f t="shared" ca="1" si="19"/>
        <v>0.40121753812637911</v>
      </c>
      <c r="H156" s="1">
        <f t="shared" ca="1" si="19"/>
        <v>0.32195075715729798</v>
      </c>
      <c r="I156" s="1">
        <f t="shared" ca="1" si="19"/>
        <v>0.37951972336626139</v>
      </c>
      <c r="J156" s="1">
        <f t="shared" ca="1" si="19"/>
        <v>0.52176512342813552</v>
      </c>
      <c r="K156" s="1">
        <f t="shared" ca="1" si="19"/>
        <v>0.53246689151446858</v>
      </c>
      <c r="L156" s="1">
        <f t="shared" ca="1" si="19"/>
        <v>0.33331964648152695</v>
      </c>
      <c r="M156" s="1">
        <f t="shared" ca="1" si="19"/>
        <v>0.34061879660393002</v>
      </c>
      <c r="N156" s="1">
        <f t="shared" ca="1" si="19"/>
        <v>0.54314809332745684</v>
      </c>
      <c r="O156" s="1">
        <f t="shared" ca="1" si="19"/>
        <v>0.49502517987314754</v>
      </c>
      <c r="P156" s="1">
        <f t="shared" ca="1" si="19"/>
        <v>0.20609984603417614</v>
      </c>
      <c r="Q156" s="1">
        <f t="shared" ca="1" si="19"/>
        <v>-3.0651266768217387E-4</v>
      </c>
      <c r="R156" s="1">
        <f t="shared" ca="1" si="19"/>
        <v>-3.2741236275666386E-2</v>
      </c>
      <c r="S156" s="1">
        <f t="shared" ca="1" si="19"/>
        <v>-5.307967110061945E-3</v>
      </c>
      <c r="T156" s="1">
        <f t="shared" ca="1" si="19"/>
        <v>2.0271646447454033E-2</v>
      </c>
      <c r="U156" s="1">
        <f t="shared" ca="1" si="18"/>
        <v>-1.6677669845602864E-3</v>
      </c>
      <c r="V156" s="1">
        <f t="shared" ca="1" si="15"/>
        <v>3.2273195723092771E-2</v>
      </c>
      <c r="W156" s="1">
        <f t="shared" ca="1" si="16"/>
        <v>6.5781784099593538E-2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0.44145805169732283</v>
      </c>
      <c r="E157" s="1">
        <f t="shared" ca="1" si="13"/>
        <v>0.70069940964636157</v>
      </c>
      <c r="F157" s="1">
        <f t="shared" ca="1" si="19"/>
        <v>0.68498815702049975</v>
      </c>
      <c r="G157" s="1">
        <f t="shared" ca="1" si="19"/>
        <v>0.44248928396399323</v>
      </c>
      <c r="H157" s="1">
        <f t="shared" ca="1" si="19"/>
        <v>0.31013245531278039</v>
      </c>
      <c r="I157" s="1">
        <f t="shared" ca="1" si="19"/>
        <v>0.28812931788424789</v>
      </c>
      <c r="J157" s="1">
        <f t="shared" ca="1" si="19"/>
        <v>0.34562228198123551</v>
      </c>
      <c r="K157" s="1">
        <f t="shared" ca="1" si="19"/>
        <v>0.37561231671448253</v>
      </c>
      <c r="L157" s="1">
        <f t="shared" ca="1" si="19"/>
        <v>0.2452735577965231</v>
      </c>
      <c r="M157" s="1">
        <f t="shared" ca="1" si="19"/>
        <v>0.28408695918004501</v>
      </c>
      <c r="N157" s="1">
        <f t="shared" ca="1" si="19"/>
        <v>0.45121051875103468</v>
      </c>
      <c r="O157" s="1">
        <f t="shared" ca="1" si="19"/>
        <v>0.36770218245350994</v>
      </c>
      <c r="P157" s="1">
        <f t="shared" ca="1" si="19"/>
        <v>0.12906300803349996</v>
      </c>
      <c r="Q157" s="1">
        <f t="shared" ca="1" si="19"/>
        <v>1.9207577336165894E-2</v>
      </c>
      <c r="R157" s="1">
        <f t="shared" ca="1" si="19"/>
        <v>-4.8211820941265497E-3</v>
      </c>
      <c r="S157" s="1">
        <f t="shared" ca="1" si="19"/>
        <v>4.8019137957149197E-2</v>
      </c>
      <c r="T157" s="1">
        <f t="shared" ca="1" si="19"/>
        <v>0.20302221492702738</v>
      </c>
      <c r="U157" s="1">
        <f t="shared" ca="1" si="18"/>
        <v>0.37726075294244665</v>
      </c>
      <c r="V157" s="1">
        <f t="shared" ca="1" si="15"/>
        <v>0.27332267028521667</v>
      </c>
      <c r="W157" s="1">
        <f t="shared" ca="1" si="16"/>
        <v>4.7586701637389442E-2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0.29642620444590712</v>
      </c>
      <c r="E158" s="1">
        <f t="shared" ca="1" si="13"/>
        <v>0.52867278794402262</v>
      </c>
      <c r="F158" s="1">
        <f t="shared" ca="1" si="19"/>
        <v>0.56981840371264181</v>
      </c>
      <c r="G158" s="1">
        <f t="shared" ca="1" si="19"/>
        <v>0.37635526981864642</v>
      </c>
      <c r="H158" s="1">
        <f t="shared" ca="1" si="19"/>
        <v>0.34172169556935572</v>
      </c>
      <c r="I158" s="1">
        <f t="shared" ca="1" si="19"/>
        <v>0.46338043848584098</v>
      </c>
      <c r="J158" s="1">
        <f t="shared" ca="1" si="19"/>
        <v>0.4766605977136722</v>
      </c>
      <c r="K158" s="1">
        <f t="shared" ca="1" si="19"/>
        <v>0.37317094680762136</v>
      </c>
      <c r="L158" s="1">
        <f ca="1">(L108+0.6*(M108+K108)+0.15*(J108+N108))/(1+2*0.6+2*0.15)</f>
        <v>0.21976760044308094</v>
      </c>
      <c r="M158" s="1">
        <f t="shared" ca="1" si="19"/>
        <v>0.26764480636740479</v>
      </c>
      <c r="N158" s="1">
        <f t="shared" ca="1" si="19"/>
        <v>0.46378381644079242</v>
      </c>
      <c r="O158" s="1">
        <f t="shared" ca="1" si="19"/>
        <v>0.42913606938168858</v>
      </c>
      <c r="P158" s="1">
        <f t="shared" ca="1" si="19"/>
        <v>0.25356430691474141</v>
      </c>
      <c r="Q158" s="1">
        <f t="shared" ca="1" si="19"/>
        <v>0.15696507237650331</v>
      </c>
      <c r="R158" s="1">
        <f t="shared" ca="1" si="19"/>
        <v>0.12118300111027258</v>
      </c>
      <c r="S158" s="1">
        <f t="shared" ca="1" si="19"/>
        <v>6.7520852437753326E-2</v>
      </c>
      <c r="T158" s="1">
        <f t="shared" ca="1" si="19"/>
        <v>-4.7845947523104629E-2</v>
      </c>
      <c r="U158" s="1">
        <f t="shared" ca="1" si="18"/>
        <v>-7.4714845596446949E-2</v>
      </c>
      <c r="V158" s="1">
        <f t="shared" ca="1" si="15"/>
        <v>-3.3762698410486264E-2</v>
      </c>
      <c r="W158" s="1">
        <f ca="1">(W108+0.6*(V108)+0.15*U108)/(1+0.6+0.15)</f>
        <v>-1.301411315246156E-2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0.12964445596790256</v>
      </c>
      <c r="E160" s="3">
        <f t="shared" ref="E160:W160" ca="1" si="20">AVERAGE(E111:E134)</f>
        <v>0.15108057349598672</v>
      </c>
      <c r="F160" s="3">
        <f t="shared" ca="1" si="20"/>
        <v>0.10287278731746889</v>
      </c>
      <c r="G160" s="3">
        <f t="shared" ca="1" si="20"/>
        <v>8.9074521102662632E-2</v>
      </c>
      <c r="H160" s="3">
        <f t="shared" ca="1" si="20"/>
        <v>0.19652461639451113</v>
      </c>
      <c r="I160" s="3">
        <f t="shared" ca="1" si="20"/>
        <v>0.3989518394226032</v>
      </c>
      <c r="J160" s="3">
        <f t="shared" ca="1" si="20"/>
        <v>0.49958780597209068</v>
      </c>
      <c r="K160" s="3">
        <f t="shared" ca="1" si="20"/>
        <v>0.3047239105251815</v>
      </c>
      <c r="L160" s="3">
        <f t="shared" ca="1" si="20"/>
        <v>0.13822642511096531</v>
      </c>
      <c r="M160" s="3">
        <f t="shared" ca="1" si="20"/>
        <v>0.19021329521115451</v>
      </c>
      <c r="N160" s="3">
        <f t="shared" ca="1" si="20"/>
        <v>0.30869073805860986</v>
      </c>
      <c r="O160" s="3">
        <f t="shared" ca="1" si="20"/>
        <v>0.22191432251072754</v>
      </c>
      <c r="P160" s="3">
        <f t="shared" ca="1" si="20"/>
        <v>0.12464385422617623</v>
      </c>
      <c r="Q160" s="3">
        <f t="shared" ca="1" si="20"/>
        <v>7.2002064738281787E-2</v>
      </c>
      <c r="R160" s="3">
        <f t="shared" ca="1" si="20"/>
        <v>3.2032349205176107E-2</v>
      </c>
      <c r="S160" s="3">
        <f t="shared" ca="1" si="20"/>
        <v>5.2034416202546653E-2</v>
      </c>
      <c r="T160" s="3">
        <f t="shared" ca="1" si="20"/>
        <v>0.16386424492883853</v>
      </c>
      <c r="U160" s="3">
        <f t="shared" ca="1" si="20"/>
        <v>0.25381330317561684</v>
      </c>
      <c r="V160" s="3">
        <f t="shared" ca="1" si="20"/>
        <v>0.16012158758637771</v>
      </c>
      <c r="W160" s="3">
        <f t="shared" ca="1" si="20"/>
        <v>5.6993208694167748E-2</v>
      </c>
    </row>
    <row r="161" spans="2:23">
      <c r="C161" s="1" t="s">
        <v>198</v>
      </c>
      <c r="D161" s="10">
        <f ca="1">AVERAGE(D135:D158)</f>
        <v>0.23980999479271825</v>
      </c>
      <c r="E161" s="3">
        <f t="shared" ref="E161:W161" ca="1" si="21">AVERAGE(E135:E158)</f>
        <v>0.39424201976533246</v>
      </c>
      <c r="F161" s="3">
        <f t="shared" ca="1" si="21"/>
        <v>0.42630744587813196</v>
      </c>
      <c r="G161" s="3">
        <f t="shared" ca="1" si="21"/>
        <v>0.31018937360840798</v>
      </c>
      <c r="H161" s="3">
        <f t="shared" ca="1" si="21"/>
        <v>0.24441708241333959</v>
      </c>
      <c r="I161" s="3">
        <f t="shared" ca="1" si="21"/>
        <v>0.31410575007779412</v>
      </c>
      <c r="J161" s="3">
        <f t="shared" ca="1" si="21"/>
        <v>0.40511581064117069</v>
      </c>
      <c r="K161" s="3">
        <f t="shared" ca="1" si="21"/>
        <v>0.36983974314909601</v>
      </c>
      <c r="L161" s="3">
        <f t="shared" ca="1" si="21"/>
        <v>0.31447409377177921</v>
      </c>
      <c r="M161" s="3">
        <f t="shared" ca="1" si="21"/>
        <v>0.43387871009818224</v>
      </c>
      <c r="N161" s="3">
        <f t="shared" ca="1" si="21"/>
        <v>0.58688783428355973</v>
      </c>
      <c r="O161" s="3">
        <f t="shared" ca="1" si="21"/>
        <v>0.4968886139447643</v>
      </c>
      <c r="P161" s="3">
        <f t="shared" ca="1" si="21"/>
        <v>0.26867093990483015</v>
      </c>
      <c r="Q161" s="3">
        <f t="shared" ca="1" si="21"/>
        <v>0.13177727334079178</v>
      </c>
      <c r="R161" s="3">
        <f t="shared" ca="1" si="21"/>
        <v>0.10882835291390815</v>
      </c>
      <c r="S161" s="3">
        <f t="shared" ca="1" si="21"/>
        <v>0.10584294709839587</v>
      </c>
      <c r="T161" s="3">
        <f t="shared" ca="1" si="21"/>
        <v>0.13848473073888953</v>
      </c>
      <c r="U161" s="3">
        <f t="shared" ca="1" si="21"/>
        <v>0.16771152570555573</v>
      </c>
      <c r="V161" s="3">
        <f t="shared" ca="1" si="21"/>
        <v>0.1313165535828768</v>
      </c>
      <c r="W161" s="3">
        <f t="shared" ca="1" si="21"/>
        <v>7.325341255557942E-2</v>
      </c>
    </row>
    <row r="162" spans="2:23">
      <c r="C162" s="1" t="s">
        <v>16</v>
      </c>
      <c r="D162" s="3">
        <f ca="1">IF(D165&gt;0,TINV(TTEST(D111:D134,D135:D158,2,2),46),-TINV(TTEST(D111:D134,D135:D158,2,2),46))</f>
        <v>-2.803878499788917</v>
      </c>
      <c r="E162" s="3">
        <f t="shared" ref="E162:V162" ca="1" si="22">IF(E165&gt;0,TINV(TTEST(E111:E134,E135:E158,2,2),46),-TINV(TTEST(E111:E134,E135:E158,2,2),46))</f>
        <v>-4.7031713816122025</v>
      </c>
      <c r="F162" s="3">
        <f t="shared" ca="1" si="22"/>
        <v>-6.818754213578945</v>
      </c>
      <c r="G162" s="3">
        <f t="shared" ca="1" si="22"/>
        <v>-5.5665114176215287</v>
      </c>
      <c r="H162" s="3">
        <f t="shared" ca="1" si="22"/>
        <v>-1.1974325716126502</v>
      </c>
      <c r="I162" s="3">
        <f t="shared" ca="1" si="22"/>
        <v>1.9200909014760859</v>
      </c>
      <c r="J162" s="3">
        <f t="shared" ca="1" si="22"/>
        <v>2.142460881846656</v>
      </c>
      <c r="K162" s="3">
        <f t="shared" ca="1" si="22"/>
        <v>-1.6362446620226816</v>
      </c>
      <c r="L162" s="3">
        <f t="shared" ca="1" si="22"/>
        <v>-5.7401770793832316</v>
      </c>
      <c r="M162" s="3">
        <f t="shared" ca="1" si="22"/>
        <v>-6.3685669793499979</v>
      </c>
      <c r="N162" s="3">
        <f t="shared" ca="1" si="22"/>
        <v>-7.5028512642360248</v>
      </c>
      <c r="O162" s="3">
        <f t="shared" ca="1" si="22"/>
        <v>-7.8376355941998437</v>
      </c>
      <c r="P162" s="3">
        <f t="shared" ca="1" si="22"/>
        <v>-3.9838214109531753</v>
      </c>
      <c r="Q162" s="3">
        <f t="shared" ca="1" si="22"/>
        <v>-1.7327715250446913</v>
      </c>
      <c r="R162" s="3">
        <f t="shared" ca="1" si="22"/>
        <v>-2.3278563663258725</v>
      </c>
      <c r="S162" s="3">
        <f t="shared" ca="1" si="22"/>
        <v>-2.2552885209921074</v>
      </c>
      <c r="T162" s="3">
        <f t="shared" ca="1" si="22"/>
        <v>0.78034073602797882</v>
      </c>
      <c r="U162" s="3">
        <f t="shared" ca="1" si="22"/>
        <v>1.9058385881438413</v>
      </c>
      <c r="V162" s="3">
        <f t="shared" ca="1" si="22"/>
        <v>0.83428699027066466</v>
      </c>
      <c r="W162" s="3">
        <f ca="1">IF(W165&gt;0,TINV(TTEST(W111:W134,W135:W158,2,2),46),-TINV(TTEST(W111:W134,W135:W158,2,2),46))</f>
        <v>-0.69891422337909703</v>
      </c>
    </row>
    <row r="163" spans="2:23">
      <c r="B163" s="1" t="s">
        <v>199</v>
      </c>
      <c r="C163" s="1" t="s">
        <v>0</v>
      </c>
      <c r="D163" s="3">
        <f ca="1">STDEV(D111:D134)/SQRT(COUNT(D111:D134))</f>
        <v>2.5240871762461807E-2</v>
      </c>
      <c r="E163" s="3">
        <f t="shared" ref="E163:W163" ca="1" si="23">STDEV(E111:E134)/SQRT(COUNT(E111:E134))</f>
        <v>2.8795233306552096E-2</v>
      </c>
      <c r="F163" s="3">
        <f t="shared" ca="1" si="23"/>
        <v>1.9925753231989973E-2</v>
      </c>
      <c r="G163" s="3">
        <f t="shared" ca="1" si="23"/>
        <v>1.7955475638969678E-2</v>
      </c>
      <c r="H163" s="3">
        <f t="shared" ca="1" si="23"/>
        <v>2.4315456839944849E-2</v>
      </c>
      <c r="I163" s="3">
        <f t="shared" ca="1" si="23"/>
        <v>2.8655892030127566E-2</v>
      </c>
      <c r="J163" s="3">
        <f t="shared" ca="1" si="23"/>
        <v>2.320158132328318E-2</v>
      </c>
      <c r="K163" s="3">
        <f t="shared" ca="1" si="23"/>
        <v>1.7495791935797506E-2</v>
      </c>
      <c r="L163" s="3">
        <f t="shared" ca="1" si="23"/>
        <v>1.2718931682386978E-2</v>
      </c>
      <c r="M163" s="3">
        <f t="shared" ca="1" si="23"/>
        <v>1.3890934706459544E-2</v>
      </c>
      <c r="N163" s="3">
        <f t="shared" ca="1" si="23"/>
        <v>1.7129458508223738E-2</v>
      </c>
      <c r="O163" s="3">
        <f t="shared" ca="1" si="23"/>
        <v>1.6983027361218601E-2</v>
      </c>
      <c r="P163" s="3">
        <f t="shared" ca="1" si="23"/>
        <v>1.6629873678128865E-2</v>
      </c>
      <c r="Q163" s="3">
        <f t="shared" ca="1" si="23"/>
        <v>1.4984219962892294E-2</v>
      </c>
      <c r="R163" s="3">
        <f t="shared" ca="1" si="23"/>
        <v>1.1076984632310211E-2</v>
      </c>
      <c r="S163" s="3">
        <f t="shared" ca="1" si="23"/>
        <v>1.28962974188798E-2</v>
      </c>
      <c r="T163" s="3">
        <f t="shared" ca="1" si="23"/>
        <v>2.2593361996783114E-2</v>
      </c>
      <c r="U163" s="3">
        <f t="shared" ca="1" si="23"/>
        <v>2.9950082107056714E-2</v>
      </c>
      <c r="V163" s="3">
        <f t="shared" ca="1" si="23"/>
        <v>1.9414249027476006E-2</v>
      </c>
      <c r="W163" s="3">
        <f t="shared" ca="1" si="23"/>
        <v>1.3687955593438982E-2</v>
      </c>
    </row>
    <row r="164" spans="2:23">
      <c r="C164" s="1" t="s">
        <v>198</v>
      </c>
      <c r="D164" s="3">
        <f ca="1">STDEV(D135:D158)/SQRT(COUNT(D135:D158))</f>
        <v>3.0110376850807502E-2</v>
      </c>
      <c r="E164" s="3">
        <f t="shared" ref="E164:W164" ca="1" si="24">STDEV(E135:E158)/SQRT(COUNT(E135:E158))</f>
        <v>4.294053002448725E-2</v>
      </c>
      <c r="F164" s="3">
        <f t="shared" ca="1" si="24"/>
        <v>4.3044900349025687E-2</v>
      </c>
      <c r="G164" s="3">
        <f t="shared" ca="1" si="24"/>
        <v>3.5432542879453098E-2</v>
      </c>
      <c r="H164" s="3">
        <f t="shared" ca="1" si="24"/>
        <v>3.1755872326552484E-2</v>
      </c>
      <c r="I164" s="3">
        <f t="shared" ca="1" si="24"/>
        <v>3.3637336480125249E-2</v>
      </c>
      <c r="J164" s="3">
        <f t="shared" ca="1" si="24"/>
        <v>3.749750887013021E-2</v>
      </c>
      <c r="K164" s="3">
        <f t="shared" ca="1" si="24"/>
        <v>3.5743686159707994E-2</v>
      </c>
      <c r="L164" s="3">
        <f t="shared" ca="1" si="24"/>
        <v>2.7945983549661116E-2</v>
      </c>
      <c r="M164" s="3">
        <f t="shared" ca="1" si="24"/>
        <v>3.5649938319179626E-2</v>
      </c>
      <c r="N164" s="3">
        <f t="shared" ca="1" si="24"/>
        <v>3.2884993003515654E-2</v>
      </c>
      <c r="O164" s="3">
        <f t="shared" ca="1" si="24"/>
        <v>3.069938204810628E-2</v>
      </c>
      <c r="P164" s="3">
        <f t="shared" ca="1" si="24"/>
        <v>3.2101192076525495E-2</v>
      </c>
      <c r="Q164" s="3">
        <f t="shared" ca="1" si="24"/>
        <v>3.1072620934980769E-2</v>
      </c>
      <c r="R164" s="3">
        <f t="shared" ca="1" si="24"/>
        <v>3.1074766937525696E-2</v>
      </c>
      <c r="S164" s="3">
        <f t="shared" ca="1" si="24"/>
        <v>2.0073090805333836E-2</v>
      </c>
      <c r="T164" s="3">
        <f t="shared" ca="1" si="24"/>
        <v>2.3395011652050851E-2</v>
      </c>
      <c r="U164" s="3">
        <f t="shared" ca="1" si="24"/>
        <v>3.3823584464436937E-2</v>
      </c>
      <c r="V164" s="3">
        <f t="shared" ca="1" si="24"/>
        <v>2.8551149587441964E-2</v>
      </c>
      <c r="W164" s="3">
        <f t="shared" ca="1" si="24"/>
        <v>1.8812169737796657E-2</v>
      </c>
    </row>
    <row r="165" spans="2:23">
      <c r="C165" s="1" t="s">
        <v>110</v>
      </c>
      <c r="D165" s="2">
        <f ca="1">D160-D161</f>
        <v>-0.1101655388248157</v>
      </c>
      <c r="E165" s="2">
        <f t="shared" ref="E165:W165" ca="1" si="25">E160-E161</f>
        <v>-0.24316144626934574</v>
      </c>
      <c r="F165" s="2">
        <f t="shared" ca="1" si="25"/>
        <v>-0.32343465856066306</v>
      </c>
      <c r="G165" s="2">
        <f t="shared" ca="1" si="25"/>
        <v>-0.22111485250574536</v>
      </c>
      <c r="H165" s="2">
        <f t="shared" ca="1" si="25"/>
        <v>-4.7892466018828461E-2</v>
      </c>
      <c r="I165" s="2">
        <f t="shared" ca="1" si="25"/>
        <v>8.4846089344809084E-2</v>
      </c>
      <c r="J165" s="2">
        <f t="shared" ca="1" si="25"/>
        <v>9.4471995330919989E-2</v>
      </c>
      <c r="K165" s="2">
        <f t="shared" ca="1" si="25"/>
        <v>-6.5115832623914516E-2</v>
      </c>
      <c r="L165" s="2">
        <f t="shared" ca="1" si="25"/>
        <v>-0.1762476686608139</v>
      </c>
      <c r="M165" s="2">
        <f t="shared" ca="1" si="25"/>
        <v>-0.24366541488702773</v>
      </c>
      <c r="N165" s="2">
        <f t="shared" ca="1" si="25"/>
        <v>-0.27819709622494987</v>
      </c>
      <c r="O165" s="2">
        <f t="shared" ca="1" si="25"/>
        <v>-0.27497429143403673</v>
      </c>
      <c r="P165" s="2">
        <f t="shared" ca="1" si="25"/>
        <v>-0.14402708567865391</v>
      </c>
      <c r="Q165" s="2">
        <f t="shared" ca="1" si="25"/>
        <v>-5.9775208602509997E-2</v>
      </c>
      <c r="R165" s="2">
        <f t="shared" ca="1" si="25"/>
        <v>-7.6796003708732047E-2</v>
      </c>
      <c r="S165" s="2">
        <f t="shared" ca="1" si="25"/>
        <v>-5.3808530895849215E-2</v>
      </c>
      <c r="T165" s="2">
        <f t="shared" ca="1" si="25"/>
        <v>2.5379514189948993E-2</v>
      </c>
      <c r="U165" s="2">
        <f t="shared" ca="1" si="25"/>
        <v>8.6101777470061119E-2</v>
      </c>
      <c r="V165" s="2">
        <f t="shared" ca="1" si="25"/>
        <v>2.8805034003500901E-2</v>
      </c>
      <c r="W165" s="2">
        <f t="shared" ca="1" si="25"/>
        <v>-1.6260203861411672E-2</v>
      </c>
    </row>
    <row r="167" spans="2:23">
      <c r="B167" s="1" t="s">
        <v>200</v>
      </c>
      <c r="D167" s="1">
        <f ca="1">COVAR(D111:D158,$C111:$C158)/VAR($C111:$C158)</f>
        <v>-5.3935211716316031E-2</v>
      </c>
      <c r="E167" s="1">
        <f t="shared" ref="E167:W167" ca="1" si="26">COVAR(E111:E158,$C111:$C158)/VAR($C111:$C158)</f>
        <v>-0.1190477914027005</v>
      </c>
      <c r="F167" s="1">
        <f t="shared" ca="1" si="26"/>
        <v>-0.15834821825365802</v>
      </c>
      <c r="G167" s="1">
        <f t="shared" ca="1" si="26"/>
        <v>-0.10825414653927114</v>
      </c>
      <c r="H167" s="1">
        <f t="shared" ca="1" si="26"/>
        <v>-2.3447353155051427E-2</v>
      </c>
      <c r="I167" s="1">
        <f t="shared" ca="1" si="26"/>
        <v>4.1539231241729396E-2</v>
      </c>
      <c r="J167" s="1">
        <f t="shared" ca="1" si="26"/>
        <v>4.6251914380762905E-2</v>
      </c>
      <c r="K167" s="1">
        <f t="shared" ca="1" si="26"/>
        <v>-3.1879626388791465E-2</v>
      </c>
      <c r="L167" s="1">
        <f t="shared" ca="1" si="26"/>
        <v>-8.6287921115190139E-2</v>
      </c>
      <c r="M167" s="1">
        <f t="shared" ca="1" si="26"/>
        <v>-0.11929452603844057</v>
      </c>
      <c r="N167" s="1">
        <f t="shared" ca="1" si="26"/>
        <v>-0.13620066169346515</v>
      </c>
      <c r="O167" s="1">
        <f t="shared" ca="1" si="26"/>
        <v>-0.13462283018124713</v>
      </c>
      <c r="P167" s="1">
        <f t="shared" ca="1" si="26"/>
        <v>-7.0513260696840968E-2</v>
      </c>
      <c r="Q167" s="1">
        <f t="shared" ca="1" si="26"/>
        <v>-2.9264945878312177E-2</v>
      </c>
      <c r="R167" s="1">
        <f t="shared" ca="1" si="26"/>
        <v>-3.7598043482400076E-2</v>
      </c>
      <c r="S167" s="1">
        <f t="shared" ca="1" si="26"/>
        <v>-2.6343759917759498E-2</v>
      </c>
      <c r="T167" s="1">
        <f t="shared" ca="1" si="26"/>
        <v>1.2425387155495854E-2</v>
      </c>
      <c r="U167" s="1">
        <f t="shared" ca="1" si="26"/>
        <v>4.2153995219717445E-2</v>
      </c>
      <c r="V167" s="1">
        <f t="shared" ca="1" si="26"/>
        <v>1.4102464564213971E-2</v>
      </c>
      <c r="W167" s="1">
        <f t="shared" ca="1" si="26"/>
        <v>-7.9607248071494573E-3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167"/>
  <sheetViews>
    <sheetView tabSelected="1"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0.99399999999999999</v>
      </c>
      <c r="E1">
        <v>3.0000000000000001E-3</v>
      </c>
      <c r="F1">
        <v>2.5999999999999999E-2</v>
      </c>
      <c r="G1">
        <v>9.4E-2</v>
      </c>
      <c r="H1">
        <v>1.7999999999999999E-2</v>
      </c>
      <c r="I1">
        <v>7.0000000000000001E-3</v>
      </c>
      <c r="J1">
        <v>0.16700000000000001</v>
      </c>
      <c r="K1">
        <v>5.0000000000000001E-3</v>
      </c>
      <c r="L1">
        <v>2.8000000000000001E-2</v>
      </c>
      <c r="M1">
        <v>0.123</v>
      </c>
      <c r="N1">
        <v>1.9E-2</v>
      </c>
      <c r="O1">
        <v>1.4999999999999999E-2</v>
      </c>
      <c r="P1">
        <v>2E-3</v>
      </c>
      <c r="Q1">
        <v>2E-3</v>
      </c>
      <c r="R1">
        <v>3.0000000000000001E-3</v>
      </c>
      <c r="S1">
        <v>3.1E-2</v>
      </c>
      <c r="T1">
        <v>4.0000000000000001E-3</v>
      </c>
      <c r="U1">
        <v>0.83499999999999996</v>
      </c>
      <c r="V1">
        <v>4.5999999999999999E-2</v>
      </c>
      <c r="W1">
        <v>1.7999999999999999E-2</v>
      </c>
      <c r="Z1" s="1">
        <f>AVERAGE(D1:M1)</f>
        <v>0.14649999999999999</v>
      </c>
      <c r="AA1" s="1">
        <f>AVERAGE(N1:W1)</f>
        <v>9.7500000000000003E-2</v>
      </c>
    </row>
    <row r="2" spans="1:27">
      <c r="A2">
        <v>1</v>
      </c>
      <c r="B2" t="s">
        <v>149</v>
      </c>
      <c r="C2">
        <v>30</v>
      </c>
      <c r="D2">
        <v>0.97799999999999998</v>
      </c>
      <c r="E2">
        <v>1.2999999999999999E-2</v>
      </c>
      <c r="F2">
        <v>1.7000000000000001E-2</v>
      </c>
      <c r="G2">
        <v>0.12</v>
      </c>
      <c r="H2">
        <v>1.6E-2</v>
      </c>
      <c r="I2">
        <v>3.3000000000000002E-2</v>
      </c>
      <c r="J2">
        <v>0.57299999999999995</v>
      </c>
      <c r="K2">
        <v>3.0000000000000001E-3</v>
      </c>
      <c r="L2">
        <v>2.4E-2</v>
      </c>
      <c r="M2">
        <v>7.2999999999999995E-2</v>
      </c>
      <c r="N2">
        <v>1.6E-2</v>
      </c>
      <c r="O2">
        <v>0.33200000000000002</v>
      </c>
      <c r="P2">
        <v>1.0999999999999999E-2</v>
      </c>
      <c r="Q2">
        <v>2E-3</v>
      </c>
      <c r="R2">
        <v>6.4000000000000001E-2</v>
      </c>
      <c r="S2">
        <v>1.7000000000000001E-2</v>
      </c>
      <c r="T2">
        <v>3.0000000000000001E-3</v>
      </c>
      <c r="U2">
        <v>0.79100000000000004</v>
      </c>
      <c r="V2">
        <v>0.104</v>
      </c>
      <c r="W2">
        <v>1.6E-2</v>
      </c>
      <c r="Z2" s="1">
        <f t="shared" ref="Z2:Z48" si="0">AVERAGE(D2:M2)</f>
        <v>0.185</v>
      </c>
      <c r="AA2" s="1">
        <f t="shared" ref="AA2:AA48" si="1">AVERAGE(N2:W2)</f>
        <v>0.13560000000000003</v>
      </c>
    </row>
    <row r="3" spans="1:27">
      <c r="A3">
        <v>2</v>
      </c>
      <c r="B3" t="s">
        <v>150</v>
      </c>
      <c r="C3">
        <v>30</v>
      </c>
      <c r="D3">
        <v>0.995</v>
      </c>
      <c r="E3">
        <v>2E-3</v>
      </c>
      <c r="F3">
        <v>5.0000000000000001E-3</v>
      </c>
      <c r="G3">
        <v>1.9E-2</v>
      </c>
      <c r="H3">
        <v>1.7999999999999999E-2</v>
      </c>
      <c r="I3">
        <v>4.0000000000000001E-3</v>
      </c>
      <c r="J3">
        <v>4.9000000000000002E-2</v>
      </c>
      <c r="K3">
        <v>3.0000000000000001E-3</v>
      </c>
      <c r="L3">
        <v>1.9E-2</v>
      </c>
      <c r="M3">
        <v>5.2999999999999999E-2</v>
      </c>
      <c r="N3">
        <v>1.7999999999999999E-2</v>
      </c>
      <c r="O3">
        <v>3.0000000000000001E-3</v>
      </c>
      <c r="P3">
        <v>2E-3</v>
      </c>
      <c r="Q3">
        <v>2.4E-2</v>
      </c>
      <c r="R3">
        <v>1.2E-2</v>
      </c>
      <c r="S3">
        <v>3.3000000000000002E-2</v>
      </c>
      <c r="T3">
        <v>3.0000000000000001E-3</v>
      </c>
      <c r="U3">
        <v>0.40799999999999997</v>
      </c>
      <c r="V3">
        <v>5.0000000000000001E-3</v>
      </c>
      <c r="W3">
        <v>1.7999999999999999E-2</v>
      </c>
      <c r="Z3" s="1">
        <f t="shared" si="0"/>
        <v>0.11669999999999996</v>
      </c>
      <c r="AA3" s="1">
        <f t="shared" si="1"/>
        <v>5.2600000000000001E-2</v>
      </c>
    </row>
    <row r="4" spans="1:27">
      <c r="A4">
        <v>3</v>
      </c>
      <c r="B4" t="s">
        <v>151</v>
      </c>
      <c r="C4">
        <v>30</v>
      </c>
      <c r="D4">
        <v>0.99099999999999999</v>
      </c>
      <c r="E4">
        <v>2E-3</v>
      </c>
      <c r="F4">
        <v>1.7000000000000001E-2</v>
      </c>
      <c r="G4">
        <v>3.1E-2</v>
      </c>
      <c r="H4">
        <v>1.7000000000000001E-2</v>
      </c>
      <c r="I4">
        <v>1.7000000000000001E-2</v>
      </c>
      <c r="J4">
        <v>0.20100000000000001</v>
      </c>
      <c r="K4">
        <v>0.39900000000000002</v>
      </c>
      <c r="L4">
        <v>2.1000000000000001E-2</v>
      </c>
      <c r="M4">
        <v>6.5000000000000002E-2</v>
      </c>
      <c r="N4">
        <v>1.7000000000000001E-2</v>
      </c>
      <c r="O4">
        <v>0.315</v>
      </c>
      <c r="P4">
        <v>0.17</v>
      </c>
      <c r="Q4">
        <v>6.0000000000000001E-3</v>
      </c>
      <c r="R4">
        <v>0.115</v>
      </c>
      <c r="S4">
        <v>4.2000000000000003E-2</v>
      </c>
      <c r="T4">
        <v>2E-3</v>
      </c>
      <c r="U4">
        <v>0.14899999999999999</v>
      </c>
      <c r="V4">
        <v>2E-3</v>
      </c>
      <c r="W4">
        <v>1.7000000000000001E-2</v>
      </c>
      <c r="Z4" s="1">
        <f t="shared" si="0"/>
        <v>0.17609999999999998</v>
      </c>
      <c r="AA4" s="1">
        <f t="shared" si="1"/>
        <v>8.3500000000000005E-2</v>
      </c>
    </row>
    <row r="5" spans="1:27">
      <c r="A5">
        <v>4</v>
      </c>
      <c r="B5" t="s">
        <v>152</v>
      </c>
      <c r="C5">
        <v>30</v>
      </c>
      <c r="D5">
        <v>0.98799999999999999</v>
      </c>
      <c r="E5">
        <v>2E-3</v>
      </c>
      <c r="F5">
        <v>4.5999999999999999E-2</v>
      </c>
      <c r="G5">
        <v>2.8000000000000001E-2</v>
      </c>
      <c r="H5">
        <v>0.02</v>
      </c>
      <c r="I5">
        <v>7.0000000000000001E-3</v>
      </c>
      <c r="J5">
        <v>1.2999999999999999E-2</v>
      </c>
      <c r="K5">
        <v>0.253</v>
      </c>
      <c r="L5">
        <v>8.9999999999999993E-3</v>
      </c>
      <c r="M5">
        <v>7.6999999999999999E-2</v>
      </c>
      <c r="N5">
        <v>0.02</v>
      </c>
      <c r="O5">
        <v>4.0000000000000001E-3</v>
      </c>
      <c r="P5">
        <v>8.0000000000000002E-3</v>
      </c>
      <c r="Q5">
        <v>3.0000000000000001E-3</v>
      </c>
      <c r="R5">
        <v>3.0000000000000001E-3</v>
      </c>
      <c r="S5">
        <v>2.1000000000000001E-2</v>
      </c>
      <c r="T5">
        <v>6.0000000000000001E-3</v>
      </c>
      <c r="U5">
        <v>0.41799999999999998</v>
      </c>
      <c r="V5">
        <v>7.0000000000000001E-3</v>
      </c>
      <c r="W5">
        <v>0.02</v>
      </c>
      <c r="Z5" s="1">
        <f t="shared" si="0"/>
        <v>0.14429999999999996</v>
      </c>
      <c r="AA5" s="1">
        <f t="shared" si="1"/>
        <v>5.1000000000000004E-2</v>
      </c>
    </row>
    <row r="6" spans="1:27">
      <c r="A6">
        <v>5</v>
      </c>
      <c r="B6" t="s">
        <v>153</v>
      </c>
      <c r="C6">
        <v>30</v>
      </c>
      <c r="D6">
        <v>0.97699999999999998</v>
      </c>
      <c r="E6">
        <v>3.5000000000000003E-2</v>
      </c>
      <c r="F6">
        <v>3.9E-2</v>
      </c>
      <c r="G6">
        <v>0.35799999999999998</v>
      </c>
      <c r="H6">
        <v>1.7999999999999999E-2</v>
      </c>
      <c r="I6">
        <v>2.4E-2</v>
      </c>
      <c r="J6">
        <v>8.5999999999999993E-2</v>
      </c>
      <c r="K6">
        <v>8.0000000000000002E-3</v>
      </c>
      <c r="L6">
        <v>2.4E-2</v>
      </c>
      <c r="M6">
        <v>0.14399999999999999</v>
      </c>
      <c r="N6">
        <v>1.7999999999999999E-2</v>
      </c>
      <c r="O6">
        <v>0.29699999999999999</v>
      </c>
      <c r="P6">
        <v>1.7999999999999999E-2</v>
      </c>
      <c r="Q6">
        <v>2E-3</v>
      </c>
      <c r="R6">
        <v>7.0000000000000001E-3</v>
      </c>
      <c r="S6">
        <v>1.4E-2</v>
      </c>
      <c r="T6">
        <v>1.6E-2</v>
      </c>
      <c r="U6">
        <v>0.80500000000000005</v>
      </c>
      <c r="V6">
        <v>3.0000000000000001E-3</v>
      </c>
      <c r="W6">
        <v>1.7999999999999999E-2</v>
      </c>
      <c r="Z6" s="1">
        <f t="shared" si="0"/>
        <v>0.17129999999999998</v>
      </c>
      <c r="AA6" s="1">
        <f t="shared" si="1"/>
        <v>0.11979999999999999</v>
      </c>
    </row>
    <row r="7" spans="1:27">
      <c r="A7">
        <v>6</v>
      </c>
      <c r="B7" t="s">
        <v>154</v>
      </c>
      <c r="C7">
        <v>30</v>
      </c>
      <c r="D7">
        <v>0.97699999999999998</v>
      </c>
      <c r="E7">
        <v>5.0000000000000001E-3</v>
      </c>
      <c r="F7">
        <v>1.2E-2</v>
      </c>
      <c r="G7">
        <v>0.13900000000000001</v>
      </c>
      <c r="H7">
        <v>0.02</v>
      </c>
      <c r="I7">
        <v>4.0000000000000001E-3</v>
      </c>
      <c r="J7">
        <v>0.18099999999999999</v>
      </c>
      <c r="K7">
        <v>0.157</v>
      </c>
      <c r="L7">
        <v>4.4999999999999998E-2</v>
      </c>
      <c r="M7">
        <v>0.158</v>
      </c>
      <c r="N7">
        <v>0.02</v>
      </c>
      <c r="O7">
        <v>0.216</v>
      </c>
      <c r="P7">
        <v>3.0000000000000001E-3</v>
      </c>
      <c r="Q7">
        <v>3.0000000000000001E-3</v>
      </c>
      <c r="R7">
        <v>0.438</v>
      </c>
      <c r="S7">
        <v>5.8999999999999997E-2</v>
      </c>
      <c r="T7">
        <v>5.0000000000000001E-3</v>
      </c>
      <c r="U7">
        <v>0.72699999999999998</v>
      </c>
      <c r="V7">
        <v>3.0000000000000001E-3</v>
      </c>
      <c r="W7">
        <v>0.02</v>
      </c>
      <c r="Z7" s="1">
        <f t="shared" si="0"/>
        <v>0.16980000000000001</v>
      </c>
      <c r="AA7" s="1">
        <f t="shared" si="1"/>
        <v>0.14939999999999998</v>
      </c>
    </row>
    <row r="8" spans="1:27">
      <c r="A8">
        <v>7</v>
      </c>
      <c r="B8" t="s">
        <v>155</v>
      </c>
      <c r="C8">
        <v>30</v>
      </c>
      <c r="D8">
        <v>0.996</v>
      </c>
      <c r="E8">
        <v>5.0000000000000001E-3</v>
      </c>
      <c r="F8">
        <v>4.1000000000000002E-2</v>
      </c>
      <c r="G8">
        <v>3.2000000000000001E-2</v>
      </c>
      <c r="H8">
        <v>1.9E-2</v>
      </c>
      <c r="I8">
        <v>3.0000000000000001E-3</v>
      </c>
      <c r="J8">
        <v>4.4999999999999998E-2</v>
      </c>
      <c r="K8">
        <v>4.0000000000000001E-3</v>
      </c>
      <c r="L8">
        <v>2.9000000000000001E-2</v>
      </c>
      <c r="M8">
        <v>0.13200000000000001</v>
      </c>
      <c r="N8">
        <v>1.9E-2</v>
      </c>
      <c r="O8">
        <v>1E-3</v>
      </c>
      <c r="P8">
        <v>2E-3</v>
      </c>
      <c r="Q8">
        <v>2E-3</v>
      </c>
      <c r="R8">
        <v>1.2E-2</v>
      </c>
      <c r="S8">
        <v>2.9000000000000001E-2</v>
      </c>
      <c r="T8">
        <v>4.0000000000000001E-3</v>
      </c>
      <c r="U8">
        <v>0.78900000000000003</v>
      </c>
      <c r="V8">
        <v>6.6000000000000003E-2</v>
      </c>
      <c r="W8">
        <v>1.9E-2</v>
      </c>
      <c r="Z8" s="1">
        <f t="shared" si="0"/>
        <v>0.13059999999999997</v>
      </c>
      <c r="AA8" s="1">
        <f t="shared" si="1"/>
        <v>9.4300000000000023E-2</v>
      </c>
    </row>
    <row r="9" spans="1:27">
      <c r="A9">
        <v>8</v>
      </c>
      <c r="B9" t="s">
        <v>156</v>
      </c>
      <c r="C9">
        <v>30</v>
      </c>
      <c r="D9">
        <v>0.99</v>
      </c>
      <c r="E9">
        <v>3.0000000000000001E-3</v>
      </c>
      <c r="F9">
        <v>1.4999999999999999E-2</v>
      </c>
      <c r="G9">
        <v>0.438</v>
      </c>
      <c r="H9">
        <v>2.1000000000000001E-2</v>
      </c>
      <c r="I9">
        <v>8.9999999999999993E-3</v>
      </c>
      <c r="J9">
        <v>4.8000000000000001E-2</v>
      </c>
      <c r="K9">
        <v>3.0000000000000001E-3</v>
      </c>
      <c r="L9">
        <v>2.7E-2</v>
      </c>
      <c r="M9">
        <v>0.16</v>
      </c>
      <c r="N9">
        <v>2.1000000000000001E-2</v>
      </c>
      <c r="O9">
        <v>2.7E-2</v>
      </c>
      <c r="P9">
        <v>5.0000000000000001E-3</v>
      </c>
      <c r="Q9">
        <v>4.0000000000000001E-3</v>
      </c>
      <c r="R9">
        <v>3.2000000000000001E-2</v>
      </c>
      <c r="S9">
        <v>3.1E-2</v>
      </c>
      <c r="T9">
        <v>4.0000000000000001E-3</v>
      </c>
      <c r="U9">
        <v>0.309</v>
      </c>
      <c r="V9">
        <v>2E-3</v>
      </c>
      <c r="W9">
        <v>2.1000000000000001E-2</v>
      </c>
      <c r="Z9" s="1">
        <f t="shared" si="0"/>
        <v>0.17139999999999994</v>
      </c>
      <c r="AA9" s="1">
        <f t="shared" si="1"/>
        <v>4.5600000000000002E-2</v>
      </c>
    </row>
    <row r="10" spans="1:27">
      <c r="A10">
        <v>9</v>
      </c>
      <c r="B10" t="s">
        <v>157</v>
      </c>
      <c r="C10">
        <v>30</v>
      </c>
      <c r="D10">
        <v>0.996</v>
      </c>
      <c r="E10">
        <v>1.7999999999999999E-2</v>
      </c>
      <c r="F10">
        <v>6.9000000000000006E-2</v>
      </c>
      <c r="G10">
        <v>9.9000000000000005E-2</v>
      </c>
      <c r="H10">
        <v>1.9E-2</v>
      </c>
      <c r="I10">
        <v>4.0000000000000001E-3</v>
      </c>
      <c r="J10">
        <v>0.01</v>
      </c>
      <c r="K10">
        <v>3.0000000000000001E-3</v>
      </c>
      <c r="L10">
        <v>3.5000000000000003E-2</v>
      </c>
      <c r="M10">
        <v>0.21</v>
      </c>
      <c r="N10">
        <v>1.9E-2</v>
      </c>
      <c r="O10">
        <v>2E-3</v>
      </c>
      <c r="P10">
        <v>3.0000000000000001E-3</v>
      </c>
      <c r="Q10">
        <v>2E-3</v>
      </c>
      <c r="R10">
        <v>5.0000000000000001E-3</v>
      </c>
      <c r="S10">
        <v>2.1999999999999999E-2</v>
      </c>
      <c r="T10">
        <v>0.01</v>
      </c>
      <c r="U10">
        <v>0.78</v>
      </c>
      <c r="V10">
        <v>2E-3</v>
      </c>
      <c r="W10">
        <v>1.9E-2</v>
      </c>
      <c r="Z10" s="1">
        <f t="shared" si="0"/>
        <v>0.14629999999999996</v>
      </c>
      <c r="AA10" s="1">
        <f t="shared" si="1"/>
        <v>8.6400000000000005E-2</v>
      </c>
    </row>
    <row r="11" spans="1:27">
      <c r="A11">
        <v>10</v>
      </c>
      <c r="B11" t="s">
        <v>158</v>
      </c>
      <c r="C11">
        <v>30</v>
      </c>
      <c r="D11">
        <v>0.995</v>
      </c>
      <c r="E11">
        <v>7.0000000000000001E-3</v>
      </c>
      <c r="F11">
        <v>1.7000000000000001E-2</v>
      </c>
      <c r="G11">
        <v>4.1000000000000002E-2</v>
      </c>
      <c r="H11">
        <v>1.7999999999999999E-2</v>
      </c>
      <c r="I11">
        <v>4.0000000000000001E-3</v>
      </c>
      <c r="J11">
        <v>3.2000000000000001E-2</v>
      </c>
      <c r="K11">
        <v>7.0000000000000001E-3</v>
      </c>
      <c r="L11">
        <v>4.4999999999999998E-2</v>
      </c>
      <c r="M11">
        <v>0.17299999999999999</v>
      </c>
      <c r="N11">
        <v>1.7999999999999999E-2</v>
      </c>
      <c r="O11">
        <v>3.0000000000000001E-3</v>
      </c>
      <c r="P11">
        <v>1E-3</v>
      </c>
      <c r="Q11">
        <v>7.0000000000000001E-3</v>
      </c>
      <c r="R11">
        <v>4.1000000000000002E-2</v>
      </c>
      <c r="S11">
        <v>5.6000000000000001E-2</v>
      </c>
      <c r="T11">
        <v>1.4999999999999999E-2</v>
      </c>
      <c r="U11">
        <v>0.68400000000000005</v>
      </c>
      <c r="V11">
        <v>1.0999999999999999E-2</v>
      </c>
      <c r="W11">
        <v>1.7999999999999999E-2</v>
      </c>
      <c r="Z11" s="1">
        <f t="shared" si="0"/>
        <v>0.13389999999999996</v>
      </c>
      <c r="AA11" s="1">
        <f t="shared" si="1"/>
        <v>8.5400000000000004E-2</v>
      </c>
    </row>
    <row r="12" spans="1:27">
      <c r="A12">
        <v>11</v>
      </c>
      <c r="B12" t="s">
        <v>159</v>
      </c>
      <c r="C12">
        <v>30</v>
      </c>
      <c r="D12">
        <v>0.995</v>
      </c>
      <c r="E12">
        <v>2E-3</v>
      </c>
      <c r="F12">
        <v>8.9999999999999993E-3</v>
      </c>
      <c r="G12">
        <v>4.5999999999999999E-2</v>
      </c>
      <c r="H12">
        <v>0.02</v>
      </c>
      <c r="I12">
        <v>4.0000000000000001E-3</v>
      </c>
      <c r="J12">
        <v>7.2999999999999995E-2</v>
      </c>
      <c r="K12">
        <v>2E-3</v>
      </c>
      <c r="L12">
        <v>3.1E-2</v>
      </c>
      <c r="M12">
        <v>6.5000000000000002E-2</v>
      </c>
      <c r="N12">
        <v>0.02</v>
      </c>
      <c r="O12">
        <v>2E-3</v>
      </c>
      <c r="P12">
        <v>2E-3</v>
      </c>
      <c r="Q12">
        <v>1.4E-2</v>
      </c>
      <c r="R12">
        <v>6.0000000000000001E-3</v>
      </c>
      <c r="S12">
        <v>3.9E-2</v>
      </c>
      <c r="T12">
        <v>4.0000000000000001E-3</v>
      </c>
      <c r="U12">
        <v>0.59099999999999997</v>
      </c>
      <c r="V12">
        <v>6.0000000000000001E-3</v>
      </c>
      <c r="W12">
        <v>0.02</v>
      </c>
      <c r="Z12" s="1">
        <f t="shared" si="0"/>
        <v>0.12469999999999999</v>
      </c>
      <c r="AA12" s="1">
        <f t="shared" si="1"/>
        <v>7.039999999999999E-2</v>
      </c>
    </row>
    <row r="13" spans="1:27">
      <c r="A13">
        <v>12</v>
      </c>
      <c r="B13" t="s">
        <v>160</v>
      </c>
      <c r="C13">
        <v>30</v>
      </c>
      <c r="D13">
        <v>0.97599999999999998</v>
      </c>
      <c r="E13">
        <v>2E-3</v>
      </c>
      <c r="F13">
        <v>4.0000000000000001E-3</v>
      </c>
      <c r="G13">
        <v>0.41299999999999998</v>
      </c>
      <c r="H13">
        <v>1.7999999999999999E-2</v>
      </c>
      <c r="I13">
        <v>7.0000000000000001E-3</v>
      </c>
      <c r="J13">
        <v>0.56399999999999995</v>
      </c>
      <c r="K13">
        <v>6.7000000000000004E-2</v>
      </c>
      <c r="L13">
        <v>1.4999999999999999E-2</v>
      </c>
      <c r="M13">
        <v>6.4000000000000001E-2</v>
      </c>
      <c r="N13">
        <v>1.7999999999999999E-2</v>
      </c>
      <c r="O13">
        <v>0.14699999999999999</v>
      </c>
      <c r="P13">
        <v>3.0000000000000001E-3</v>
      </c>
      <c r="Q13">
        <v>1.6E-2</v>
      </c>
      <c r="R13">
        <v>0.06</v>
      </c>
      <c r="S13">
        <v>4.5999999999999999E-2</v>
      </c>
      <c r="T13">
        <v>3.0000000000000001E-3</v>
      </c>
      <c r="U13">
        <v>0.27500000000000002</v>
      </c>
      <c r="V13">
        <v>0.13400000000000001</v>
      </c>
      <c r="W13">
        <v>1.7999999999999999E-2</v>
      </c>
      <c r="Z13" s="1">
        <f t="shared" si="0"/>
        <v>0.21300000000000002</v>
      </c>
      <c r="AA13" s="1">
        <f t="shared" si="1"/>
        <v>7.2000000000000008E-2</v>
      </c>
    </row>
    <row r="14" spans="1:27">
      <c r="A14">
        <v>13</v>
      </c>
      <c r="B14" t="s">
        <v>161</v>
      </c>
      <c r="C14">
        <v>30</v>
      </c>
      <c r="D14">
        <v>0.98099999999999998</v>
      </c>
      <c r="E14">
        <v>2E-3</v>
      </c>
      <c r="F14">
        <v>1.0999999999999999E-2</v>
      </c>
      <c r="G14">
        <v>0.75800000000000001</v>
      </c>
      <c r="H14">
        <v>1.9E-2</v>
      </c>
      <c r="I14">
        <v>2.1000000000000001E-2</v>
      </c>
      <c r="J14">
        <v>0.01</v>
      </c>
      <c r="K14">
        <v>2.4E-2</v>
      </c>
      <c r="L14">
        <v>8.0000000000000002E-3</v>
      </c>
      <c r="M14">
        <v>9.9000000000000005E-2</v>
      </c>
      <c r="N14">
        <v>1.9E-2</v>
      </c>
      <c r="O14">
        <v>2.5000000000000001E-2</v>
      </c>
      <c r="P14">
        <v>2.5000000000000001E-2</v>
      </c>
      <c r="Q14">
        <v>7.3999999999999996E-2</v>
      </c>
      <c r="R14">
        <v>2.4E-2</v>
      </c>
      <c r="S14">
        <v>2.3E-2</v>
      </c>
      <c r="T14">
        <v>1.6E-2</v>
      </c>
      <c r="U14">
        <v>8.2000000000000003E-2</v>
      </c>
      <c r="V14">
        <v>2E-3</v>
      </c>
      <c r="W14">
        <v>1.9E-2</v>
      </c>
      <c r="Z14" s="1">
        <f t="shared" si="0"/>
        <v>0.19329999999999997</v>
      </c>
      <c r="AA14" s="1">
        <f t="shared" si="1"/>
        <v>3.0900000000000004E-2</v>
      </c>
    </row>
    <row r="15" spans="1:27">
      <c r="A15">
        <v>14</v>
      </c>
      <c r="B15" t="s">
        <v>162</v>
      </c>
      <c r="C15">
        <v>30</v>
      </c>
      <c r="D15">
        <v>0.99299999999999999</v>
      </c>
      <c r="E15">
        <v>2E-3</v>
      </c>
      <c r="F15">
        <v>1.2E-2</v>
      </c>
      <c r="G15">
        <v>6.6000000000000003E-2</v>
      </c>
      <c r="H15">
        <v>1.9E-2</v>
      </c>
      <c r="I15">
        <v>8.9999999999999993E-3</v>
      </c>
      <c r="J15">
        <v>1.9E-2</v>
      </c>
      <c r="K15">
        <v>6.0000000000000001E-3</v>
      </c>
      <c r="L15">
        <v>7.0000000000000001E-3</v>
      </c>
      <c r="M15">
        <v>5.2999999999999999E-2</v>
      </c>
      <c r="N15">
        <v>1.9E-2</v>
      </c>
      <c r="O15">
        <v>2E-3</v>
      </c>
      <c r="P15">
        <v>5.0000000000000001E-3</v>
      </c>
      <c r="Q15">
        <v>2.3E-2</v>
      </c>
      <c r="R15">
        <v>6.0000000000000001E-3</v>
      </c>
      <c r="S15">
        <v>2.1000000000000001E-2</v>
      </c>
      <c r="T15">
        <v>6.0000000000000001E-3</v>
      </c>
      <c r="U15">
        <v>0.155</v>
      </c>
      <c r="V15">
        <v>7.0000000000000001E-3</v>
      </c>
      <c r="W15">
        <v>1.9E-2</v>
      </c>
      <c r="Z15" s="1">
        <f t="shared" si="0"/>
        <v>0.11859999999999996</v>
      </c>
      <c r="AA15" s="1">
        <f t="shared" si="1"/>
        <v>2.63E-2</v>
      </c>
    </row>
    <row r="16" spans="1:27">
      <c r="A16">
        <v>15</v>
      </c>
      <c r="B16" t="s">
        <v>163</v>
      </c>
      <c r="C16">
        <v>30</v>
      </c>
      <c r="D16">
        <v>0.99199999999999999</v>
      </c>
      <c r="E16">
        <v>4.0000000000000001E-3</v>
      </c>
      <c r="F16">
        <v>3.3000000000000002E-2</v>
      </c>
      <c r="G16">
        <v>0.85399999999999998</v>
      </c>
      <c r="H16">
        <v>1.9E-2</v>
      </c>
      <c r="I16">
        <v>1.4999999999999999E-2</v>
      </c>
      <c r="J16">
        <v>7.0000000000000001E-3</v>
      </c>
      <c r="K16">
        <v>2E-3</v>
      </c>
      <c r="L16">
        <v>1.2999999999999999E-2</v>
      </c>
      <c r="M16">
        <v>0.124</v>
      </c>
      <c r="N16">
        <v>1.9E-2</v>
      </c>
      <c r="O16">
        <v>5.0000000000000001E-3</v>
      </c>
      <c r="P16">
        <v>1.4999999999999999E-2</v>
      </c>
      <c r="Q16">
        <v>7.0000000000000001E-3</v>
      </c>
      <c r="R16">
        <v>2E-3</v>
      </c>
      <c r="S16">
        <v>1.0999999999999999E-2</v>
      </c>
      <c r="T16">
        <v>0.183</v>
      </c>
      <c r="U16">
        <v>0.54500000000000004</v>
      </c>
      <c r="V16">
        <v>2E-3</v>
      </c>
      <c r="W16">
        <v>1.9E-2</v>
      </c>
      <c r="Z16" s="1">
        <f t="shared" si="0"/>
        <v>0.20629999999999998</v>
      </c>
      <c r="AA16" s="1">
        <f t="shared" si="1"/>
        <v>8.0800000000000011E-2</v>
      </c>
    </row>
    <row r="17" spans="1:27">
      <c r="A17">
        <v>16</v>
      </c>
      <c r="B17" t="s">
        <v>164</v>
      </c>
      <c r="C17">
        <v>30</v>
      </c>
      <c r="D17">
        <v>0.99199999999999999</v>
      </c>
      <c r="E17">
        <v>6.0000000000000001E-3</v>
      </c>
      <c r="F17">
        <v>6.8000000000000005E-2</v>
      </c>
      <c r="G17">
        <v>0.48099999999999998</v>
      </c>
      <c r="H17">
        <v>0.02</v>
      </c>
      <c r="I17">
        <v>8.9999999999999993E-3</v>
      </c>
      <c r="J17">
        <v>0.01</v>
      </c>
      <c r="K17">
        <v>8.0000000000000002E-3</v>
      </c>
      <c r="L17">
        <v>1.2999999999999999E-2</v>
      </c>
      <c r="M17">
        <v>0.13600000000000001</v>
      </c>
      <c r="N17">
        <v>0.02</v>
      </c>
      <c r="O17">
        <v>2E-3</v>
      </c>
      <c r="P17">
        <v>5.0000000000000001E-3</v>
      </c>
      <c r="Q17">
        <v>3.0000000000000001E-3</v>
      </c>
      <c r="R17">
        <v>5.0000000000000001E-3</v>
      </c>
      <c r="S17">
        <v>1.7000000000000001E-2</v>
      </c>
      <c r="T17">
        <v>0.14499999999999999</v>
      </c>
      <c r="U17">
        <v>0.61099999999999999</v>
      </c>
      <c r="V17">
        <v>1.7999999999999999E-2</v>
      </c>
      <c r="W17">
        <v>0.02</v>
      </c>
      <c r="Z17" s="1">
        <f t="shared" si="0"/>
        <v>0.17429999999999998</v>
      </c>
      <c r="AA17" s="1">
        <f t="shared" si="1"/>
        <v>8.4599999999999995E-2</v>
      </c>
    </row>
    <row r="18" spans="1:27">
      <c r="A18">
        <v>17</v>
      </c>
      <c r="B18" t="s">
        <v>165</v>
      </c>
      <c r="C18">
        <v>30</v>
      </c>
      <c r="D18">
        <v>0.98899999999999999</v>
      </c>
      <c r="E18">
        <v>1.0999999999999999E-2</v>
      </c>
      <c r="F18">
        <v>3.6999999999999998E-2</v>
      </c>
      <c r="G18">
        <v>0.70199999999999996</v>
      </c>
      <c r="H18">
        <v>1.7000000000000001E-2</v>
      </c>
      <c r="I18">
        <v>1.0999999999999999E-2</v>
      </c>
      <c r="J18">
        <v>6.0000000000000001E-3</v>
      </c>
      <c r="K18">
        <v>0.47799999999999998</v>
      </c>
      <c r="L18">
        <v>1.2E-2</v>
      </c>
      <c r="M18">
        <v>0.14599999999999999</v>
      </c>
      <c r="N18">
        <v>1.7999999999999999E-2</v>
      </c>
      <c r="O18">
        <v>3.0000000000000001E-3</v>
      </c>
      <c r="P18">
        <v>8.9999999999999993E-3</v>
      </c>
      <c r="Q18">
        <v>4.0000000000000001E-3</v>
      </c>
      <c r="R18">
        <v>4.5999999999999999E-2</v>
      </c>
      <c r="S18">
        <v>1.9E-2</v>
      </c>
      <c r="T18">
        <v>0.186</v>
      </c>
      <c r="U18">
        <v>0.39</v>
      </c>
      <c r="V18">
        <v>6.0000000000000001E-3</v>
      </c>
      <c r="W18">
        <v>1.7000000000000001E-2</v>
      </c>
      <c r="Z18" s="1">
        <f t="shared" si="0"/>
        <v>0.24089999999999995</v>
      </c>
      <c r="AA18" s="1">
        <f t="shared" si="1"/>
        <v>6.9800000000000001E-2</v>
      </c>
    </row>
    <row r="19" spans="1:27">
      <c r="A19">
        <v>18</v>
      </c>
      <c r="B19" t="s">
        <v>166</v>
      </c>
      <c r="C19">
        <v>30</v>
      </c>
      <c r="D19">
        <v>0.995</v>
      </c>
      <c r="E19">
        <v>5.0000000000000001E-3</v>
      </c>
      <c r="F19">
        <v>1.4E-2</v>
      </c>
      <c r="G19">
        <v>1.0999999999999999E-2</v>
      </c>
      <c r="H19">
        <v>1.7000000000000001E-2</v>
      </c>
      <c r="I19">
        <v>0.01</v>
      </c>
      <c r="J19">
        <v>6.0000000000000001E-3</v>
      </c>
      <c r="K19">
        <v>8.0000000000000002E-3</v>
      </c>
      <c r="L19">
        <v>0.01</v>
      </c>
      <c r="M19">
        <v>0.123</v>
      </c>
      <c r="N19">
        <v>1.7000000000000001E-2</v>
      </c>
      <c r="O19">
        <v>2E-3</v>
      </c>
      <c r="P19">
        <v>2E-3</v>
      </c>
      <c r="Q19">
        <v>0.129</v>
      </c>
      <c r="R19">
        <v>4.0000000000000001E-3</v>
      </c>
      <c r="S19">
        <v>0.02</v>
      </c>
      <c r="T19">
        <v>3.5000000000000003E-2</v>
      </c>
      <c r="U19">
        <v>0.41</v>
      </c>
      <c r="V19">
        <v>3.0000000000000001E-3</v>
      </c>
      <c r="W19">
        <v>1.7000000000000001E-2</v>
      </c>
      <c r="Z19" s="1">
        <f t="shared" si="0"/>
        <v>0.11989999999999998</v>
      </c>
      <c r="AA19" s="1">
        <f t="shared" si="1"/>
        <v>6.3899999999999998E-2</v>
      </c>
    </row>
    <row r="20" spans="1:27">
      <c r="A20">
        <v>19</v>
      </c>
      <c r="B20" t="s">
        <v>167</v>
      </c>
      <c r="C20">
        <v>30</v>
      </c>
      <c r="D20">
        <v>0.94</v>
      </c>
      <c r="E20">
        <v>8.9999999999999993E-3</v>
      </c>
      <c r="F20">
        <v>0.04</v>
      </c>
      <c r="G20">
        <v>1.7000000000000001E-2</v>
      </c>
      <c r="H20">
        <v>0.02</v>
      </c>
      <c r="I20">
        <v>1.7000000000000001E-2</v>
      </c>
      <c r="J20">
        <v>1.0999999999999999E-2</v>
      </c>
      <c r="K20">
        <v>0.34100000000000003</v>
      </c>
      <c r="L20">
        <v>2.1999999999999999E-2</v>
      </c>
      <c r="M20">
        <v>0.13100000000000001</v>
      </c>
      <c r="N20">
        <v>0.02</v>
      </c>
      <c r="O20">
        <v>5.7000000000000002E-2</v>
      </c>
      <c r="P20">
        <v>4.0000000000000001E-3</v>
      </c>
      <c r="Q20">
        <v>1.0999999999999999E-2</v>
      </c>
      <c r="R20">
        <v>5.0000000000000001E-3</v>
      </c>
      <c r="S20">
        <v>6.7000000000000004E-2</v>
      </c>
      <c r="T20">
        <v>0.02</v>
      </c>
      <c r="U20">
        <v>0.56100000000000005</v>
      </c>
      <c r="V20">
        <v>3.0000000000000001E-3</v>
      </c>
      <c r="W20">
        <v>0.02</v>
      </c>
      <c r="Z20" s="1">
        <f t="shared" si="0"/>
        <v>0.15479999999999999</v>
      </c>
      <c r="AA20" s="1">
        <f t="shared" si="1"/>
        <v>7.6800000000000007E-2</v>
      </c>
    </row>
    <row r="21" spans="1:27">
      <c r="A21">
        <v>20</v>
      </c>
      <c r="B21" t="s">
        <v>168</v>
      </c>
      <c r="C21">
        <v>30</v>
      </c>
      <c r="D21">
        <v>0.996</v>
      </c>
      <c r="E21">
        <v>0.02</v>
      </c>
      <c r="F21">
        <v>2.7E-2</v>
      </c>
      <c r="G21">
        <v>6.6000000000000003E-2</v>
      </c>
      <c r="H21">
        <v>1.7000000000000001E-2</v>
      </c>
      <c r="I21">
        <v>4.0000000000000001E-3</v>
      </c>
      <c r="J21">
        <v>5.0000000000000001E-3</v>
      </c>
      <c r="K21">
        <v>1.0999999999999999E-2</v>
      </c>
      <c r="L21">
        <v>0.02</v>
      </c>
      <c r="M21">
        <v>0.19600000000000001</v>
      </c>
      <c r="N21">
        <v>1.7000000000000001E-2</v>
      </c>
      <c r="O21">
        <v>4.0000000000000001E-3</v>
      </c>
      <c r="P21">
        <v>4.0000000000000001E-3</v>
      </c>
      <c r="Q21">
        <v>3.0000000000000001E-3</v>
      </c>
      <c r="R21">
        <v>3.0000000000000001E-3</v>
      </c>
      <c r="S21">
        <v>2.1000000000000001E-2</v>
      </c>
      <c r="T21">
        <v>6.8000000000000005E-2</v>
      </c>
      <c r="U21">
        <v>0.73599999999999999</v>
      </c>
      <c r="V21">
        <v>2E-3</v>
      </c>
      <c r="W21">
        <v>1.7000000000000001E-2</v>
      </c>
      <c r="Z21" s="1">
        <f t="shared" si="0"/>
        <v>0.13619999999999996</v>
      </c>
      <c r="AA21" s="1">
        <f t="shared" si="1"/>
        <v>8.7499999999999994E-2</v>
      </c>
    </row>
    <row r="22" spans="1:27">
      <c r="A22">
        <v>21</v>
      </c>
      <c r="B22" t="s">
        <v>169</v>
      </c>
      <c r="C22">
        <v>30</v>
      </c>
      <c r="D22">
        <v>0.996</v>
      </c>
      <c r="E22">
        <v>0.105</v>
      </c>
      <c r="F22">
        <v>1.6E-2</v>
      </c>
      <c r="G22">
        <v>8.0000000000000002E-3</v>
      </c>
      <c r="H22">
        <v>1.6E-2</v>
      </c>
      <c r="I22">
        <v>8.9999999999999993E-3</v>
      </c>
      <c r="J22">
        <v>8.9999999999999993E-3</v>
      </c>
      <c r="K22">
        <v>6.0000000000000001E-3</v>
      </c>
      <c r="L22">
        <v>1.2E-2</v>
      </c>
      <c r="M22">
        <v>0.11899999999999999</v>
      </c>
      <c r="N22">
        <v>1.6E-2</v>
      </c>
      <c r="O22">
        <v>3.0000000000000001E-3</v>
      </c>
      <c r="P22">
        <v>4.0000000000000001E-3</v>
      </c>
      <c r="Q22">
        <v>6.0000000000000001E-3</v>
      </c>
      <c r="R22">
        <v>1.0999999999999999E-2</v>
      </c>
      <c r="S22">
        <v>1.4E-2</v>
      </c>
      <c r="T22">
        <v>1.6E-2</v>
      </c>
      <c r="U22">
        <v>0.69699999999999995</v>
      </c>
      <c r="V22">
        <v>4.0000000000000001E-3</v>
      </c>
      <c r="W22">
        <v>1.6E-2</v>
      </c>
      <c r="Z22" s="1">
        <f t="shared" si="0"/>
        <v>0.12959999999999999</v>
      </c>
      <c r="AA22" s="1">
        <f t="shared" si="1"/>
        <v>7.8699999999999992E-2</v>
      </c>
    </row>
    <row r="23" spans="1:27">
      <c r="A23">
        <v>22</v>
      </c>
      <c r="B23" t="s">
        <v>170</v>
      </c>
      <c r="C23">
        <v>30</v>
      </c>
      <c r="D23">
        <v>0.99399999999999999</v>
      </c>
      <c r="E23">
        <v>5.0000000000000001E-3</v>
      </c>
      <c r="F23">
        <v>7.0000000000000001E-3</v>
      </c>
      <c r="G23">
        <v>1.0999999999999999E-2</v>
      </c>
      <c r="H23">
        <v>1.6E-2</v>
      </c>
      <c r="I23">
        <v>3.9E-2</v>
      </c>
      <c r="J23">
        <v>6.2E-2</v>
      </c>
      <c r="K23">
        <v>1.4999999999999999E-2</v>
      </c>
      <c r="L23">
        <v>2.8000000000000001E-2</v>
      </c>
      <c r="M23">
        <v>0.121</v>
      </c>
      <c r="N23">
        <v>1.6E-2</v>
      </c>
      <c r="O23">
        <v>0.20799999999999999</v>
      </c>
      <c r="P23">
        <v>2E-3</v>
      </c>
      <c r="Q23">
        <v>0.15</v>
      </c>
      <c r="R23">
        <v>0.29099999999999998</v>
      </c>
      <c r="S23">
        <v>4.9000000000000002E-2</v>
      </c>
      <c r="T23">
        <v>3.0000000000000001E-3</v>
      </c>
      <c r="U23">
        <v>0.35599999999999998</v>
      </c>
      <c r="V23">
        <v>2E-3</v>
      </c>
      <c r="W23">
        <v>1.6E-2</v>
      </c>
      <c r="Z23" s="1">
        <f t="shared" si="0"/>
        <v>0.12979999999999997</v>
      </c>
      <c r="AA23" s="1">
        <f t="shared" si="1"/>
        <v>0.10930000000000002</v>
      </c>
    </row>
    <row r="24" spans="1:27">
      <c r="A24">
        <v>23</v>
      </c>
      <c r="B24" t="s">
        <v>171</v>
      </c>
      <c r="C24">
        <v>30</v>
      </c>
      <c r="D24">
        <v>0.995</v>
      </c>
      <c r="E24">
        <v>0.02</v>
      </c>
      <c r="F24">
        <v>1.6E-2</v>
      </c>
      <c r="G24">
        <v>0.17899999999999999</v>
      </c>
      <c r="H24">
        <v>1.7999999999999999E-2</v>
      </c>
      <c r="I24">
        <v>1.0999999999999999E-2</v>
      </c>
      <c r="J24">
        <v>8.9999999999999993E-3</v>
      </c>
      <c r="K24">
        <v>4.0000000000000001E-3</v>
      </c>
      <c r="L24">
        <v>3.2000000000000001E-2</v>
      </c>
      <c r="M24">
        <v>0.24399999999999999</v>
      </c>
      <c r="N24">
        <v>1.7999999999999999E-2</v>
      </c>
      <c r="O24">
        <v>0.20799999999999999</v>
      </c>
      <c r="P24">
        <v>4.0000000000000001E-3</v>
      </c>
      <c r="Q24">
        <v>8.0000000000000002E-3</v>
      </c>
      <c r="R24">
        <v>8.0000000000000002E-3</v>
      </c>
      <c r="S24">
        <v>3.9E-2</v>
      </c>
      <c r="T24">
        <v>0.03</v>
      </c>
      <c r="U24">
        <v>0.65300000000000002</v>
      </c>
      <c r="V24">
        <v>1E-3</v>
      </c>
      <c r="W24">
        <v>1.7000000000000001E-2</v>
      </c>
      <c r="Z24" s="1">
        <f t="shared" si="0"/>
        <v>0.15279999999999999</v>
      </c>
      <c r="AA24" s="1">
        <f t="shared" si="1"/>
        <v>9.8599999999999993E-2</v>
      </c>
    </row>
    <row r="25" spans="1:27">
      <c r="A25">
        <v>24</v>
      </c>
      <c r="B25" t="s">
        <v>172</v>
      </c>
      <c r="C25">
        <v>30</v>
      </c>
      <c r="D25">
        <v>0.10299999999999999</v>
      </c>
      <c r="E25">
        <v>3.2000000000000001E-2</v>
      </c>
      <c r="F25">
        <v>0.44700000000000001</v>
      </c>
      <c r="G25">
        <v>0.97499999999999998</v>
      </c>
      <c r="H25">
        <v>1.2E-2</v>
      </c>
      <c r="I25">
        <v>0.27500000000000002</v>
      </c>
      <c r="J25">
        <v>0.56399999999999995</v>
      </c>
      <c r="K25">
        <v>9.6000000000000002E-2</v>
      </c>
      <c r="L25">
        <v>6.0999999999999999E-2</v>
      </c>
      <c r="M25">
        <v>3.5999999999999997E-2</v>
      </c>
      <c r="N25">
        <v>1.2E-2</v>
      </c>
      <c r="O25">
        <v>0.23799999999999999</v>
      </c>
      <c r="P25">
        <v>3.9E-2</v>
      </c>
      <c r="Q25">
        <v>0.97499999999999998</v>
      </c>
      <c r="R25">
        <v>0.13800000000000001</v>
      </c>
      <c r="S25">
        <v>1.4999999999999999E-2</v>
      </c>
      <c r="T25">
        <v>9.0999999999999998E-2</v>
      </c>
      <c r="U25">
        <v>0.80600000000000005</v>
      </c>
      <c r="V25">
        <v>0.112</v>
      </c>
      <c r="W25">
        <v>1.2E-2</v>
      </c>
      <c r="Z25" s="1">
        <f t="shared" si="0"/>
        <v>0.2601</v>
      </c>
      <c r="AA25" s="1">
        <f t="shared" si="1"/>
        <v>0.24380000000000002</v>
      </c>
    </row>
    <row r="26" spans="1:27">
      <c r="A26">
        <v>25</v>
      </c>
      <c r="B26" t="s">
        <v>173</v>
      </c>
      <c r="C26">
        <v>30</v>
      </c>
      <c r="D26">
        <v>0.72599999999999998</v>
      </c>
      <c r="E26">
        <v>6.0000000000000001E-3</v>
      </c>
      <c r="F26">
        <v>2.1999999999999999E-2</v>
      </c>
      <c r="G26">
        <v>0.95699999999999996</v>
      </c>
      <c r="H26">
        <v>1.2999999999999999E-2</v>
      </c>
      <c r="I26">
        <v>6.6000000000000003E-2</v>
      </c>
      <c r="J26">
        <v>0.08</v>
      </c>
      <c r="K26">
        <v>0.36099999999999999</v>
      </c>
      <c r="L26">
        <v>3.0000000000000001E-3</v>
      </c>
      <c r="M26">
        <v>0.43099999999999999</v>
      </c>
      <c r="N26">
        <v>1.2999999999999999E-2</v>
      </c>
      <c r="O26">
        <v>0.43099999999999999</v>
      </c>
      <c r="P26">
        <v>0.96099999999999997</v>
      </c>
      <c r="Q26">
        <v>0.95699999999999996</v>
      </c>
      <c r="R26">
        <v>0.02</v>
      </c>
      <c r="S26">
        <v>6.3E-2</v>
      </c>
      <c r="T26">
        <v>6.2E-2</v>
      </c>
      <c r="U26">
        <v>0.17</v>
      </c>
      <c r="V26">
        <v>7.0000000000000001E-3</v>
      </c>
      <c r="W26">
        <v>1.2999999999999999E-2</v>
      </c>
      <c r="Z26" s="1">
        <f t="shared" si="0"/>
        <v>0.26650000000000001</v>
      </c>
      <c r="AA26" s="1">
        <f t="shared" si="1"/>
        <v>0.2697</v>
      </c>
    </row>
    <row r="27" spans="1:27">
      <c r="A27">
        <v>26</v>
      </c>
      <c r="B27" t="s">
        <v>174</v>
      </c>
      <c r="C27">
        <v>30</v>
      </c>
      <c r="D27">
        <v>0.82699999999999996</v>
      </c>
      <c r="E27">
        <v>4.0000000000000001E-3</v>
      </c>
      <c r="F27">
        <v>4.3999999999999997E-2</v>
      </c>
      <c r="G27">
        <v>1.2999999999999999E-2</v>
      </c>
      <c r="H27">
        <v>1.6E-2</v>
      </c>
      <c r="I27">
        <v>4.3999999999999997E-2</v>
      </c>
      <c r="J27">
        <v>4.0000000000000001E-3</v>
      </c>
      <c r="K27">
        <v>0.77800000000000002</v>
      </c>
      <c r="L27">
        <v>0.71599999999999997</v>
      </c>
      <c r="M27">
        <v>0.26600000000000001</v>
      </c>
      <c r="N27">
        <v>1.6E-2</v>
      </c>
      <c r="O27">
        <v>0.01</v>
      </c>
      <c r="P27">
        <v>0.214</v>
      </c>
      <c r="Q27">
        <v>0.48</v>
      </c>
      <c r="R27">
        <v>7.0000000000000001E-3</v>
      </c>
      <c r="S27">
        <v>9.2999999999999999E-2</v>
      </c>
      <c r="T27">
        <v>1.2999999999999999E-2</v>
      </c>
      <c r="U27">
        <v>0.44800000000000001</v>
      </c>
      <c r="V27">
        <v>7.8E-2</v>
      </c>
      <c r="W27">
        <v>1.4999999999999999E-2</v>
      </c>
      <c r="Z27" s="1">
        <f t="shared" si="0"/>
        <v>0.2712</v>
      </c>
      <c r="AA27" s="1">
        <f t="shared" si="1"/>
        <v>0.13739999999999999</v>
      </c>
    </row>
    <row r="28" spans="1:27">
      <c r="A28">
        <v>27</v>
      </c>
      <c r="B28" t="s">
        <v>175</v>
      </c>
      <c r="C28">
        <v>30</v>
      </c>
      <c r="D28">
        <v>0.19500000000000001</v>
      </c>
      <c r="E28">
        <v>0.80700000000000005</v>
      </c>
      <c r="F28">
        <v>0.189</v>
      </c>
      <c r="G28">
        <v>0.95299999999999996</v>
      </c>
      <c r="H28">
        <v>8.9999999999999993E-3</v>
      </c>
      <c r="I28">
        <v>0.216</v>
      </c>
      <c r="J28">
        <v>1.7999999999999999E-2</v>
      </c>
      <c r="K28">
        <v>0.97799999999999998</v>
      </c>
      <c r="L28">
        <v>0.24</v>
      </c>
      <c r="M28">
        <v>1.2999999999999999E-2</v>
      </c>
      <c r="N28">
        <v>8.9999999999999993E-3</v>
      </c>
      <c r="O28">
        <v>0.22500000000000001</v>
      </c>
      <c r="P28">
        <v>1.2999999999999999E-2</v>
      </c>
      <c r="Q28">
        <v>0.78800000000000003</v>
      </c>
      <c r="R28">
        <v>6.6000000000000003E-2</v>
      </c>
      <c r="S28">
        <v>0.25600000000000001</v>
      </c>
      <c r="T28">
        <v>0.41299999999999998</v>
      </c>
      <c r="U28">
        <v>0.49299999999999999</v>
      </c>
      <c r="V28">
        <v>0.374</v>
      </c>
      <c r="W28">
        <v>8.9999999999999993E-3</v>
      </c>
      <c r="Z28" s="1">
        <f t="shared" si="0"/>
        <v>0.36180000000000001</v>
      </c>
      <c r="AA28" s="1">
        <f t="shared" si="1"/>
        <v>0.26460000000000006</v>
      </c>
    </row>
    <row r="29" spans="1:27">
      <c r="A29">
        <v>28</v>
      </c>
      <c r="B29" t="s">
        <v>176</v>
      </c>
      <c r="C29">
        <v>30</v>
      </c>
      <c r="D29">
        <v>0.88900000000000001</v>
      </c>
      <c r="E29">
        <v>7.9000000000000001E-2</v>
      </c>
      <c r="F29">
        <v>0.16600000000000001</v>
      </c>
      <c r="G29">
        <v>0.28199999999999997</v>
      </c>
      <c r="H29">
        <v>1.4999999999999999E-2</v>
      </c>
      <c r="I29">
        <v>7.8E-2</v>
      </c>
      <c r="J29">
        <v>5.8000000000000003E-2</v>
      </c>
      <c r="K29">
        <v>4.0000000000000001E-3</v>
      </c>
      <c r="L29">
        <v>2.4E-2</v>
      </c>
      <c r="M29">
        <v>0.11700000000000001</v>
      </c>
      <c r="N29">
        <v>1.4999999999999999E-2</v>
      </c>
      <c r="O29">
        <v>4.9000000000000002E-2</v>
      </c>
      <c r="P29">
        <v>5.0000000000000001E-3</v>
      </c>
      <c r="Q29">
        <v>0.80600000000000005</v>
      </c>
      <c r="R29">
        <v>0.04</v>
      </c>
      <c r="S29">
        <v>0.245</v>
      </c>
      <c r="T29">
        <v>9.8000000000000004E-2</v>
      </c>
      <c r="U29">
        <v>0.65100000000000002</v>
      </c>
      <c r="V29">
        <v>6.0000000000000001E-3</v>
      </c>
      <c r="W29">
        <v>1.4999999999999999E-2</v>
      </c>
      <c r="Z29" s="1">
        <f t="shared" si="0"/>
        <v>0.17119999999999999</v>
      </c>
      <c r="AA29" s="1">
        <f t="shared" si="1"/>
        <v>0.193</v>
      </c>
    </row>
    <row r="30" spans="1:27">
      <c r="A30">
        <v>29</v>
      </c>
      <c r="B30" t="s">
        <v>177</v>
      </c>
      <c r="C30">
        <v>30</v>
      </c>
      <c r="D30">
        <v>0.90800000000000003</v>
      </c>
      <c r="E30">
        <v>3.1E-2</v>
      </c>
      <c r="F30">
        <v>3.9E-2</v>
      </c>
      <c r="G30">
        <v>1.2999999999999999E-2</v>
      </c>
      <c r="H30">
        <v>1.4999999999999999E-2</v>
      </c>
      <c r="I30">
        <v>4.1000000000000002E-2</v>
      </c>
      <c r="J30">
        <v>0.01</v>
      </c>
      <c r="K30">
        <v>6.5000000000000002E-2</v>
      </c>
      <c r="L30">
        <v>0.04</v>
      </c>
      <c r="M30">
        <v>0.109</v>
      </c>
      <c r="N30">
        <v>1.4999999999999999E-2</v>
      </c>
      <c r="O30">
        <v>0.112</v>
      </c>
      <c r="P30">
        <v>5.2999999999999999E-2</v>
      </c>
      <c r="Q30">
        <v>0.89600000000000002</v>
      </c>
      <c r="R30">
        <v>4.4999999999999998E-2</v>
      </c>
      <c r="S30">
        <v>0.218</v>
      </c>
      <c r="T30">
        <v>4.7E-2</v>
      </c>
      <c r="U30">
        <v>0.76</v>
      </c>
      <c r="V30">
        <v>2.3E-2</v>
      </c>
      <c r="W30">
        <v>1.4999999999999999E-2</v>
      </c>
      <c r="Z30" s="1">
        <f t="shared" si="0"/>
        <v>0.12709999999999999</v>
      </c>
      <c r="AA30" s="1">
        <f t="shared" si="1"/>
        <v>0.21840000000000001</v>
      </c>
    </row>
    <row r="31" spans="1:27">
      <c r="A31">
        <v>30</v>
      </c>
      <c r="B31" t="s">
        <v>178</v>
      </c>
      <c r="C31">
        <v>30</v>
      </c>
      <c r="D31">
        <v>0.56999999999999995</v>
      </c>
      <c r="E31">
        <v>0.98599999999999999</v>
      </c>
      <c r="F31">
        <v>0.32600000000000001</v>
      </c>
      <c r="G31">
        <v>0.98599999999999999</v>
      </c>
      <c r="H31">
        <v>8.9999999999999993E-3</v>
      </c>
      <c r="I31">
        <v>0.18</v>
      </c>
      <c r="J31">
        <v>0.03</v>
      </c>
      <c r="K31">
        <v>0.36199999999999999</v>
      </c>
      <c r="L31">
        <v>6.0999999999999999E-2</v>
      </c>
      <c r="M31">
        <v>0.20599999999999999</v>
      </c>
      <c r="N31">
        <v>0.01</v>
      </c>
      <c r="O31">
        <v>0.57099999999999995</v>
      </c>
      <c r="P31">
        <v>0.57099999999999995</v>
      </c>
      <c r="Q31">
        <v>0.48899999999999999</v>
      </c>
      <c r="R31">
        <v>1.0999999999999999E-2</v>
      </c>
      <c r="S31">
        <v>0.621</v>
      </c>
      <c r="T31">
        <v>0.97</v>
      </c>
      <c r="U31">
        <v>0.75700000000000001</v>
      </c>
      <c r="V31">
        <v>4.5999999999999999E-2</v>
      </c>
      <c r="W31">
        <v>0.01</v>
      </c>
      <c r="Z31" s="1">
        <f t="shared" si="0"/>
        <v>0.37160000000000004</v>
      </c>
      <c r="AA31" s="1">
        <f t="shared" si="1"/>
        <v>0.40559999999999991</v>
      </c>
    </row>
    <row r="32" spans="1:27">
      <c r="A32">
        <v>31</v>
      </c>
      <c r="B32" t="s">
        <v>179</v>
      </c>
      <c r="C32">
        <v>30</v>
      </c>
      <c r="D32">
        <v>0.90100000000000002</v>
      </c>
      <c r="E32">
        <v>0.98899999999999999</v>
      </c>
      <c r="F32">
        <v>0.65200000000000002</v>
      </c>
      <c r="G32">
        <v>2.3E-2</v>
      </c>
      <c r="H32">
        <v>8.0000000000000002E-3</v>
      </c>
      <c r="I32">
        <v>0.11799999999999999</v>
      </c>
      <c r="J32">
        <v>0.93700000000000006</v>
      </c>
      <c r="K32">
        <v>0.99199999999999999</v>
      </c>
      <c r="L32">
        <v>0.70499999999999996</v>
      </c>
      <c r="M32">
        <v>0.159</v>
      </c>
      <c r="N32">
        <v>8.0000000000000002E-3</v>
      </c>
      <c r="O32">
        <v>0.20100000000000001</v>
      </c>
      <c r="P32">
        <v>7.0000000000000001E-3</v>
      </c>
      <c r="Q32">
        <v>3.6999999999999998E-2</v>
      </c>
      <c r="R32">
        <v>0.78200000000000003</v>
      </c>
      <c r="S32">
        <v>0.29899999999999999</v>
      </c>
      <c r="T32">
        <v>0.02</v>
      </c>
      <c r="U32">
        <v>0.71199999999999997</v>
      </c>
      <c r="V32">
        <v>5.1999999999999998E-2</v>
      </c>
      <c r="W32">
        <v>8.0000000000000002E-3</v>
      </c>
      <c r="Z32" s="1">
        <f t="shared" si="0"/>
        <v>0.5484</v>
      </c>
      <c r="AA32" s="1">
        <f t="shared" si="1"/>
        <v>0.21259999999999998</v>
      </c>
    </row>
    <row r="33" spans="1:27">
      <c r="A33">
        <v>32</v>
      </c>
      <c r="B33" t="s">
        <v>180</v>
      </c>
      <c r="C33">
        <v>30</v>
      </c>
      <c r="D33">
        <v>0.26800000000000002</v>
      </c>
      <c r="E33">
        <v>0.46500000000000002</v>
      </c>
      <c r="F33">
        <v>1.2999999999999999E-2</v>
      </c>
      <c r="G33">
        <v>0.98799999999999999</v>
      </c>
      <c r="H33">
        <v>1.7000000000000001E-2</v>
      </c>
      <c r="I33">
        <v>3.2000000000000001E-2</v>
      </c>
      <c r="J33">
        <v>4.0000000000000001E-3</v>
      </c>
      <c r="K33">
        <v>3.7999999999999999E-2</v>
      </c>
      <c r="L33">
        <v>3.6999999999999998E-2</v>
      </c>
      <c r="M33">
        <v>9.2999999999999999E-2</v>
      </c>
      <c r="N33">
        <v>1.7000000000000001E-2</v>
      </c>
      <c r="O33">
        <v>5.8000000000000003E-2</v>
      </c>
      <c r="P33">
        <v>2.4E-2</v>
      </c>
      <c r="Q33">
        <v>0.21099999999999999</v>
      </c>
      <c r="R33">
        <v>1.2999999999999999E-2</v>
      </c>
      <c r="S33">
        <v>0.17</v>
      </c>
      <c r="T33">
        <v>8.1000000000000003E-2</v>
      </c>
      <c r="U33">
        <v>0.52400000000000002</v>
      </c>
      <c r="V33">
        <v>3.0000000000000001E-3</v>
      </c>
      <c r="W33">
        <v>1.7000000000000001E-2</v>
      </c>
      <c r="Z33" s="1">
        <f t="shared" si="0"/>
        <v>0.19549999999999998</v>
      </c>
      <c r="AA33" s="1">
        <f t="shared" si="1"/>
        <v>0.11179999999999997</v>
      </c>
    </row>
    <row r="34" spans="1:27">
      <c r="A34">
        <v>33</v>
      </c>
      <c r="B34" t="s">
        <v>181</v>
      </c>
      <c r="C34">
        <v>30</v>
      </c>
      <c r="D34">
        <v>5.6000000000000001E-2</v>
      </c>
      <c r="E34">
        <v>0.57899999999999996</v>
      </c>
      <c r="F34">
        <v>8.0000000000000002E-3</v>
      </c>
      <c r="G34">
        <v>0.85399999999999998</v>
      </c>
      <c r="H34">
        <v>1.4999999999999999E-2</v>
      </c>
      <c r="I34">
        <v>3.5000000000000003E-2</v>
      </c>
      <c r="J34">
        <v>6.0000000000000001E-3</v>
      </c>
      <c r="K34">
        <v>0.93200000000000005</v>
      </c>
      <c r="L34">
        <v>0.60199999999999998</v>
      </c>
      <c r="M34">
        <v>1.6E-2</v>
      </c>
      <c r="N34">
        <v>1.4999999999999999E-2</v>
      </c>
      <c r="O34">
        <v>0.38300000000000001</v>
      </c>
      <c r="P34">
        <v>2.1000000000000001E-2</v>
      </c>
      <c r="Q34">
        <v>5.5E-2</v>
      </c>
      <c r="R34">
        <v>0.16</v>
      </c>
      <c r="S34">
        <v>1.6E-2</v>
      </c>
      <c r="T34">
        <v>1.6E-2</v>
      </c>
      <c r="U34">
        <v>0.504</v>
      </c>
      <c r="V34">
        <v>2.7E-2</v>
      </c>
      <c r="W34">
        <v>1.4999999999999999E-2</v>
      </c>
      <c r="Z34" s="1">
        <f t="shared" si="0"/>
        <v>0.31029999999999996</v>
      </c>
      <c r="AA34" s="1">
        <f t="shared" si="1"/>
        <v>0.12119999999999997</v>
      </c>
    </row>
    <row r="35" spans="1:27">
      <c r="A35">
        <v>34</v>
      </c>
      <c r="B35" t="s">
        <v>182</v>
      </c>
      <c r="C35">
        <v>30</v>
      </c>
      <c r="D35">
        <v>0.39100000000000001</v>
      </c>
      <c r="E35">
        <v>0.95799999999999996</v>
      </c>
      <c r="F35">
        <v>0.108</v>
      </c>
      <c r="G35">
        <v>0.08</v>
      </c>
      <c r="H35">
        <v>1.4999999999999999E-2</v>
      </c>
      <c r="I35">
        <v>4.5999999999999999E-2</v>
      </c>
      <c r="J35">
        <v>0.03</v>
      </c>
      <c r="K35">
        <v>0.48699999999999999</v>
      </c>
      <c r="L35">
        <v>0.53900000000000003</v>
      </c>
      <c r="M35">
        <v>6.2E-2</v>
      </c>
      <c r="N35">
        <v>1.4999999999999999E-2</v>
      </c>
      <c r="O35">
        <v>0.01</v>
      </c>
      <c r="P35">
        <v>7.0000000000000001E-3</v>
      </c>
      <c r="Q35">
        <v>7.0000000000000001E-3</v>
      </c>
      <c r="R35">
        <v>0.248</v>
      </c>
      <c r="S35">
        <v>0.46899999999999997</v>
      </c>
      <c r="T35">
        <v>4.1000000000000002E-2</v>
      </c>
      <c r="U35">
        <v>0.13600000000000001</v>
      </c>
      <c r="V35">
        <v>0.16200000000000001</v>
      </c>
      <c r="W35">
        <v>1.4999999999999999E-2</v>
      </c>
      <c r="Z35" s="1">
        <f t="shared" si="0"/>
        <v>0.27160000000000001</v>
      </c>
      <c r="AA35" s="1">
        <f t="shared" si="1"/>
        <v>0.11099999999999999</v>
      </c>
    </row>
    <row r="36" spans="1:27">
      <c r="A36">
        <v>35</v>
      </c>
      <c r="B36" t="s">
        <v>183</v>
      </c>
      <c r="C36">
        <v>30</v>
      </c>
      <c r="D36">
        <v>3.6999999999999998E-2</v>
      </c>
      <c r="E36">
        <v>0.70599999999999996</v>
      </c>
      <c r="F36">
        <v>0.05</v>
      </c>
      <c r="G36">
        <v>0.98599999999999999</v>
      </c>
      <c r="H36">
        <v>1.0999999999999999E-2</v>
      </c>
      <c r="I36">
        <v>0.121</v>
      </c>
      <c r="J36">
        <v>0.23100000000000001</v>
      </c>
      <c r="K36">
        <v>0.96899999999999997</v>
      </c>
      <c r="L36">
        <v>0.71799999999999997</v>
      </c>
      <c r="M36">
        <v>0.12</v>
      </c>
      <c r="N36">
        <v>1.0999999999999999E-2</v>
      </c>
      <c r="O36">
        <v>0.41199999999999998</v>
      </c>
      <c r="P36">
        <v>6.4000000000000001E-2</v>
      </c>
      <c r="Q36">
        <v>0.14299999999999999</v>
      </c>
      <c r="R36">
        <v>0.152</v>
      </c>
      <c r="S36">
        <v>0.124</v>
      </c>
      <c r="T36">
        <v>9.4E-2</v>
      </c>
      <c r="U36">
        <v>0.79800000000000004</v>
      </c>
      <c r="V36">
        <v>0.96499999999999997</v>
      </c>
      <c r="W36">
        <v>1.0999999999999999E-2</v>
      </c>
      <c r="Z36" s="1">
        <f t="shared" si="0"/>
        <v>0.39489999999999997</v>
      </c>
      <c r="AA36" s="1">
        <f t="shared" si="1"/>
        <v>0.27739999999999998</v>
      </c>
    </row>
    <row r="37" spans="1:27">
      <c r="A37">
        <v>36</v>
      </c>
      <c r="B37" t="s">
        <v>184</v>
      </c>
      <c r="C37">
        <v>30</v>
      </c>
      <c r="D37">
        <v>0.17299999999999999</v>
      </c>
      <c r="E37">
        <v>5.8000000000000003E-2</v>
      </c>
      <c r="F37">
        <v>2E-3</v>
      </c>
      <c r="G37">
        <v>6.5000000000000002E-2</v>
      </c>
      <c r="H37">
        <v>1.2999999999999999E-2</v>
      </c>
      <c r="I37">
        <v>5.0999999999999997E-2</v>
      </c>
      <c r="J37">
        <v>7.0000000000000001E-3</v>
      </c>
      <c r="K37">
        <v>0.89800000000000002</v>
      </c>
      <c r="L37">
        <v>0.23699999999999999</v>
      </c>
      <c r="M37">
        <v>0.29099999999999998</v>
      </c>
      <c r="N37">
        <v>1.2999999999999999E-2</v>
      </c>
      <c r="O37">
        <v>0.14399999999999999</v>
      </c>
      <c r="P37">
        <v>2.7E-2</v>
      </c>
      <c r="Q37">
        <v>1.2E-2</v>
      </c>
      <c r="R37">
        <v>0.105</v>
      </c>
      <c r="S37">
        <v>1.2E-2</v>
      </c>
      <c r="T37">
        <v>3.7999999999999999E-2</v>
      </c>
      <c r="U37">
        <v>0.20899999999999999</v>
      </c>
      <c r="V37">
        <v>0.97599999999999998</v>
      </c>
      <c r="W37">
        <v>1.2999999999999999E-2</v>
      </c>
      <c r="Z37" s="1">
        <f t="shared" si="0"/>
        <v>0.17949999999999999</v>
      </c>
      <c r="AA37" s="1">
        <f t="shared" si="1"/>
        <v>0.15489999999999998</v>
      </c>
    </row>
    <row r="38" spans="1:27">
      <c r="A38">
        <v>37</v>
      </c>
      <c r="B38" t="s">
        <v>185</v>
      </c>
      <c r="C38">
        <v>30</v>
      </c>
      <c r="D38">
        <v>0.47699999999999998</v>
      </c>
      <c r="E38">
        <v>0.12</v>
      </c>
      <c r="F38">
        <v>1.2999999999999999E-2</v>
      </c>
      <c r="G38">
        <v>0.21199999999999999</v>
      </c>
      <c r="H38">
        <v>1.2999999999999999E-2</v>
      </c>
      <c r="I38">
        <v>5.1999999999999998E-2</v>
      </c>
      <c r="J38">
        <v>1.4999999999999999E-2</v>
      </c>
      <c r="K38">
        <v>4.1000000000000002E-2</v>
      </c>
      <c r="L38">
        <v>0.08</v>
      </c>
      <c r="M38">
        <v>0.76800000000000002</v>
      </c>
      <c r="N38">
        <v>1.2999999999999999E-2</v>
      </c>
      <c r="O38">
        <v>2.5000000000000001E-2</v>
      </c>
      <c r="P38">
        <v>0.44500000000000001</v>
      </c>
      <c r="Q38">
        <v>3.9E-2</v>
      </c>
      <c r="R38">
        <v>5.0000000000000001E-3</v>
      </c>
      <c r="S38">
        <v>0.2</v>
      </c>
      <c r="T38">
        <v>0.34100000000000003</v>
      </c>
      <c r="U38">
        <v>0.46200000000000002</v>
      </c>
      <c r="V38">
        <v>0.97199999999999998</v>
      </c>
      <c r="W38">
        <v>1.2999999999999999E-2</v>
      </c>
      <c r="Z38" s="1">
        <f t="shared" si="0"/>
        <v>0.17910000000000001</v>
      </c>
      <c r="AA38" s="1">
        <f t="shared" si="1"/>
        <v>0.25149999999999995</v>
      </c>
    </row>
    <row r="39" spans="1:27">
      <c r="A39">
        <v>38</v>
      </c>
      <c r="B39" t="s">
        <v>186</v>
      </c>
      <c r="C39">
        <v>30</v>
      </c>
      <c r="D39">
        <v>0.54400000000000004</v>
      </c>
      <c r="E39">
        <v>0.38</v>
      </c>
      <c r="F39">
        <v>0.22600000000000001</v>
      </c>
      <c r="G39">
        <v>0.98199999999999998</v>
      </c>
      <c r="H39">
        <v>5.0000000000000001E-3</v>
      </c>
      <c r="I39">
        <v>0.71799999999999997</v>
      </c>
      <c r="J39">
        <v>0.76400000000000001</v>
      </c>
      <c r="K39">
        <v>0.96499999999999997</v>
      </c>
      <c r="L39">
        <v>0.17899999999999999</v>
      </c>
      <c r="M39">
        <v>0.69</v>
      </c>
      <c r="N39">
        <v>5.0000000000000001E-3</v>
      </c>
      <c r="O39">
        <v>0.70599999999999996</v>
      </c>
      <c r="P39">
        <v>0.95599999999999996</v>
      </c>
      <c r="Q39">
        <v>0.98</v>
      </c>
      <c r="R39">
        <v>0.77200000000000002</v>
      </c>
      <c r="S39">
        <v>2.3E-2</v>
      </c>
      <c r="T39">
        <v>0.44400000000000001</v>
      </c>
      <c r="U39">
        <v>0.92300000000000004</v>
      </c>
      <c r="V39">
        <v>0.99</v>
      </c>
      <c r="W39">
        <v>5.0000000000000001E-3</v>
      </c>
      <c r="Z39" s="1">
        <f t="shared" si="0"/>
        <v>0.5452999999999999</v>
      </c>
      <c r="AA39" s="1">
        <f t="shared" si="1"/>
        <v>0.58039999999999992</v>
      </c>
    </row>
    <row r="40" spans="1:27">
      <c r="A40">
        <v>39</v>
      </c>
      <c r="B40" t="s">
        <v>187</v>
      </c>
      <c r="C40">
        <v>30</v>
      </c>
      <c r="D40">
        <v>0.13300000000000001</v>
      </c>
      <c r="E40">
        <v>2.1000000000000001E-2</v>
      </c>
      <c r="F40">
        <v>0.20499999999999999</v>
      </c>
      <c r="G40">
        <v>0.98399999999999999</v>
      </c>
      <c r="H40">
        <v>0.01</v>
      </c>
      <c r="I40">
        <v>0.18099999999999999</v>
      </c>
      <c r="J40">
        <v>0.97199999999999998</v>
      </c>
      <c r="K40">
        <v>2.7E-2</v>
      </c>
      <c r="L40">
        <v>4.4999999999999998E-2</v>
      </c>
      <c r="M40">
        <v>0.75600000000000001</v>
      </c>
      <c r="N40">
        <v>0.01</v>
      </c>
      <c r="O40">
        <v>0.67600000000000005</v>
      </c>
      <c r="P40">
        <v>0.60599999999999998</v>
      </c>
      <c r="Q40">
        <v>0.745</v>
      </c>
      <c r="R40">
        <v>0.121</v>
      </c>
      <c r="S40">
        <v>8.9999999999999993E-3</v>
      </c>
      <c r="T40">
        <v>2.5999999999999999E-2</v>
      </c>
      <c r="U40">
        <v>0.82799999999999996</v>
      </c>
      <c r="V40">
        <v>0.875</v>
      </c>
      <c r="W40">
        <v>0.01</v>
      </c>
      <c r="Z40" s="1">
        <f t="shared" si="0"/>
        <v>0.33340000000000003</v>
      </c>
      <c r="AA40" s="1">
        <f t="shared" si="1"/>
        <v>0.39059999999999995</v>
      </c>
    </row>
    <row r="41" spans="1:27">
      <c r="A41">
        <v>40</v>
      </c>
      <c r="B41" t="s">
        <v>188</v>
      </c>
      <c r="C41">
        <v>30</v>
      </c>
      <c r="D41">
        <v>0.73</v>
      </c>
      <c r="E41">
        <v>2.1000000000000001E-2</v>
      </c>
      <c r="F41">
        <v>8.0000000000000002E-3</v>
      </c>
      <c r="G41">
        <v>0.157</v>
      </c>
      <c r="H41">
        <v>1.6E-2</v>
      </c>
      <c r="I41">
        <v>2.5999999999999999E-2</v>
      </c>
      <c r="J41">
        <v>0.01</v>
      </c>
      <c r="K41">
        <v>9.7000000000000003E-2</v>
      </c>
      <c r="L41">
        <v>8.9999999999999993E-3</v>
      </c>
      <c r="M41">
        <v>0.501</v>
      </c>
      <c r="N41">
        <v>1.6E-2</v>
      </c>
      <c r="O41">
        <v>0.04</v>
      </c>
      <c r="P41">
        <v>0.97499999999999998</v>
      </c>
      <c r="Q41">
        <v>9.7000000000000003E-2</v>
      </c>
      <c r="R41">
        <v>1.4E-2</v>
      </c>
      <c r="S41">
        <v>3.3000000000000002E-2</v>
      </c>
      <c r="T41">
        <v>1.7999999999999999E-2</v>
      </c>
      <c r="U41">
        <v>4.4999999999999998E-2</v>
      </c>
      <c r="V41">
        <v>5.8999999999999997E-2</v>
      </c>
      <c r="W41">
        <v>1.6E-2</v>
      </c>
      <c r="Z41" s="1">
        <f t="shared" si="0"/>
        <v>0.15750000000000003</v>
      </c>
      <c r="AA41" s="1">
        <f t="shared" si="1"/>
        <v>0.13129999999999997</v>
      </c>
    </row>
    <row r="42" spans="1:27">
      <c r="A42">
        <v>41</v>
      </c>
      <c r="B42" t="s">
        <v>189</v>
      </c>
      <c r="C42">
        <v>30</v>
      </c>
      <c r="D42">
        <v>0.32500000000000001</v>
      </c>
      <c r="E42">
        <v>0.97699999999999998</v>
      </c>
      <c r="F42">
        <v>2.5999999999999999E-2</v>
      </c>
      <c r="G42">
        <v>0.60199999999999998</v>
      </c>
      <c r="H42">
        <v>1.0999999999999999E-2</v>
      </c>
      <c r="I42">
        <v>4.7E-2</v>
      </c>
      <c r="J42">
        <v>1.2999999999999999E-2</v>
      </c>
      <c r="K42">
        <v>0.122</v>
      </c>
      <c r="L42">
        <v>6.9000000000000006E-2</v>
      </c>
      <c r="M42">
        <v>0.3</v>
      </c>
      <c r="N42">
        <v>1.0999999999999999E-2</v>
      </c>
      <c r="O42">
        <v>0.155</v>
      </c>
      <c r="P42">
        <v>0.503</v>
      </c>
      <c r="Q42">
        <v>0.217</v>
      </c>
      <c r="R42">
        <v>7.0000000000000001E-3</v>
      </c>
      <c r="S42">
        <v>0.496</v>
      </c>
      <c r="T42">
        <v>0.71399999999999997</v>
      </c>
      <c r="U42">
        <v>0.42299999999999999</v>
      </c>
      <c r="V42">
        <v>0.94299999999999995</v>
      </c>
      <c r="W42">
        <v>1.0999999999999999E-2</v>
      </c>
      <c r="Z42" s="1">
        <f t="shared" si="0"/>
        <v>0.24919999999999995</v>
      </c>
      <c r="AA42" s="1">
        <f t="shared" si="1"/>
        <v>0.34799999999999998</v>
      </c>
    </row>
    <row r="43" spans="1:27">
      <c r="A43">
        <v>42</v>
      </c>
      <c r="B43" t="s">
        <v>190</v>
      </c>
      <c r="C43">
        <v>30</v>
      </c>
      <c r="D43">
        <v>0.96499999999999997</v>
      </c>
      <c r="E43">
        <v>0.65300000000000002</v>
      </c>
      <c r="F43">
        <v>0.56599999999999995</v>
      </c>
      <c r="G43">
        <v>4.5999999999999999E-2</v>
      </c>
      <c r="H43">
        <v>1.2999999999999999E-2</v>
      </c>
      <c r="I43">
        <v>1.4E-2</v>
      </c>
      <c r="J43">
        <v>0.88900000000000001</v>
      </c>
      <c r="K43">
        <v>1.4E-2</v>
      </c>
      <c r="L43">
        <v>0.19900000000000001</v>
      </c>
      <c r="M43">
        <v>0.29399999999999998</v>
      </c>
      <c r="N43">
        <v>1.2999999999999999E-2</v>
      </c>
      <c r="O43">
        <v>0.13300000000000001</v>
      </c>
      <c r="P43">
        <v>3.0000000000000001E-3</v>
      </c>
      <c r="Q43">
        <v>0.115</v>
      </c>
      <c r="R43">
        <v>2.8000000000000001E-2</v>
      </c>
      <c r="S43">
        <v>0.60699999999999998</v>
      </c>
      <c r="T43">
        <v>0.24</v>
      </c>
      <c r="U43">
        <v>0.79300000000000004</v>
      </c>
      <c r="V43">
        <v>6.0000000000000001E-3</v>
      </c>
      <c r="W43">
        <v>1.2999999999999999E-2</v>
      </c>
      <c r="Z43" s="1">
        <f t="shared" si="0"/>
        <v>0.36529999999999985</v>
      </c>
      <c r="AA43" s="1">
        <f t="shared" si="1"/>
        <v>0.1951</v>
      </c>
    </row>
    <row r="44" spans="1:27">
      <c r="A44">
        <v>43</v>
      </c>
      <c r="B44" t="s">
        <v>191</v>
      </c>
      <c r="C44">
        <v>30</v>
      </c>
      <c r="D44">
        <v>0.94099999999999995</v>
      </c>
      <c r="E44">
        <v>0.47799999999999998</v>
      </c>
      <c r="F44">
        <v>0.75800000000000001</v>
      </c>
      <c r="G44">
        <v>2.1999999999999999E-2</v>
      </c>
      <c r="H44">
        <v>1.0999999999999999E-2</v>
      </c>
      <c r="I44">
        <v>4.5999999999999999E-2</v>
      </c>
      <c r="J44">
        <v>0.99</v>
      </c>
      <c r="K44">
        <v>7.3999999999999996E-2</v>
      </c>
      <c r="L44">
        <v>0.51800000000000002</v>
      </c>
      <c r="M44">
        <v>0.52200000000000002</v>
      </c>
      <c r="N44">
        <v>1.2E-2</v>
      </c>
      <c r="O44">
        <v>0.77300000000000002</v>
      </c>
      <c r="P44">
        <v>6.0000000000000001E-3</v>
      </c>
      <c r="Q44">
        <v>3.5000000000000003E-2</v>
      </c>
      <c r="R44">
        <v>0.86199999999999999</v>
      </c>
      <c r="S44">
        <v>0.13400000000000001</v>
      </c>
      <c r="T44">
        <v>3.0000000000000001E-3</v>
      </c>
      <c r="U44">
        <v>0.86699999999999999</v>
      </c>
      <c r="V44">
        <v>4.2000000000000003E-2</v>
      </c>
      <c r="W44">
        <v>1.0999999999999999E-2</v>
      </c>
      <c r="Z44" s="1">
        <f t="shared" si="0"/>
        <v>0.43599999999999994</v>
      </c>
      <c r="AA44" s="1">
        <f t="shared" si="1"/>
        <v>0.27450000000000002</v>
      </c>
    </row>
    <row r="45" spans="1:27">
      <c r="A45">
        <v>44</v>
      </c>
      <c r="B45" t="s">
        <v>192</v>
      </c>
      <c r="C45">
        <v>30</v>
      </c>
      <c r="D45">
        <v>0.27800000000000002</v>
      </c>
      <c r="E45">
        <v>0.91500000000000004</v>
      </c>
      <c r="F45">
        <v>4.2000000000000003E-2</v>
      </c>
      <c r="G45">
        <v>0.94699999999999995</v>
      </c>
      <c r="H45">
        <v>1.2999999999999999E-2</v>
      </c>
      <c r="I45">
        <v>3.3000000000000002E-2</v>
      </c>
      <c r="J45">
        <v>0.65400000000000003</v>
      </c>
      <c r="K45">
        <v>5.6000000000000001E-2</v>
      </c>
      <c r="L45">
        <v>3.1E-2</v>
      </c>
      <c r="M45">
        <v>4.3999999999999997E-2</v>
      </c>
      <c r="N45">
        <v>1.4E-2</v>
      </c>
      <c r="O45">
        <v>5.6000000000000001E-2</v>
      </c>
      <c r="P45">
        <v>7.2999999999999995E-2</v>
      </c>
      <c r="Q45">
        <v>7.0000000000000007E-2</v>
      </c>
      <c r="R45">
        <v>0.113</v>
      </c>
      <c r="S45">
        <v>0.58799999999999997</v>
      </c>
      <c r="T45">
        <v>1.4999999999999999E-2</v>
      </c>
      <c r="U45">
        <v>1.7000000000000001E-2</v>
      </c>
      <c r="V45">
        <v>8.0000000000000002E-3</v>
      </c>
      <c r="W45">
        <v>1.2999999999999999E-2</v>
      </c>
      <c r="Z45" s="1">
        <f t="shared" si="0"/>
        <v>0.30130000000000001</v>
      </c>
      <c r="AA45" s="1">
        <f t="shared" si="1"/>
        <v>9.6699999999999994E-2</v>
      </c>
    </row>
    <row r="46" spans="1:27">
      <c r="A46">
        <v>45</v>
      </c>
      <c r="B46" t="s">
        <v>193</v>
      </c>
      <c r="C46">
        <v>30</v>
      </c>
      <c r="D46">
        <v>0.625</v>
      </c>
      <c r="E46">
        <v>0.1</v>
      </c>
      <c r="F46">
        <v>1.2999999999999999E-2</v>
      </c>
      <c r="G46">
        <v>0.32500000000000001</v>
      </c>
      <c r="H46">
        <v>0.01</v>
      </c>
      <c r="I46">
        <v>0.02</v>
      </c>
      <c r="J46">
        <v>0.98899999999999999</v>
      </c>
      <c r="K46">
        <v>0.77600000000000002</v>
      </c>
      <c r="L46">
        <v>0.29099999999999998</v>
      </c>
      <c r="M46">
        <v>0.67400000000000004</v>
      </c>
      <c r="N46">
        <v>0.01</v>
      </c>
      <c r="O46">
        <v>0.81699999999999995</v>
      </c>
      <c r="P46">
        <v>3.0000000000000001E-3</v>
      </c>
      <c r="Q46">
        <v>1.0999999999999999E-2</v>
      </c>
      <c r="R46">
        <v>0.88900000000000001</v>
      </c>
      <c r="S46">
        <v>0.04</v>
      </c>
      <c r="T46">
        <v>4.0000000000000001E-3</v>
      </c>
      <c r="U46">
        <v>0.7</v>
      </c>
      <c r="V46">
        <v>0.89200000000000002</v>
      </c>
      <c r="W46">
        <v>0.01</v>
      </c>
      <c r="Z46" s="1">
        <f t="shared" si="0"/>
        <v>0.38229999999999997</v>
      </c>
      <c r="AA46" s="1">
        <f t="shared" si="1"/>
        <v>0.33760000000000001</v>
      </c>
    </row>
    <row r="47" spans="1:27">
      <c r="A47">
        <v>46</v>
      </c>
      <c r="B47" t="s">
        <v>194</v>
      </c>
      <c r="C47">
        <v>30</v>
      </c>
      <c r="D47">
        <v>0.98499999999999999</v>
      </c>
      <c r="E47">
        <v>5.0000000000000001E-3</v>
      </c>
      <c r="F47">
        <v>0.04</v>
      </c>
      <c r="G47">
        <v>4.2999999999999997E-2</v>
      </c>
      <c r="H47">
        <v>8.9999999999999993E-3</v>
      </c>
      <c r="I47">
        <v>4.3999999999999997E-2</v>
      </c>
      <c r="J47">
        <v>0.96799999999999997</v>
      </c>
      <c r="K47">
        <v>0.24</v>
      </c>
      <c r="L47">
        <v>0.45</v>
      </c>
      <c r="M47">
        <v>0.36399999999999999</v>
      </c>
      <c r="N47">
        <v>8.9999999999999993E-3</v>
      </c>
      <c r="O47">
        <v>0.42</v>
      </c>
      <c r="P47">
        <v>0.04</v>
      </c>
      <c r="Q47">
        <v>0.99</v>
      </c>
      <c r="R47">
        <v>0.77700000000000002</v>
      </c>
      <c r="S47">
        <v>0.154</v>
      </c>
      <c r="T47">
        <v>1.2E-2</v>
      </c>
      <c r="U47">
        <v>0.64400000000000002</v>
      </c>
      <c r="V47">
        <v>3.9E-2</v>
      </c>
      <c r="W47">
        <v>8.9999999999999993E-3</v>
      </c>
      <c r="Z47" s="1">
        <f t="shared" si="0"/>
        <v>0.31479999999999997</v>
      </c>
      <c r="AA47" s="1">
        <f t="shared" si="1"/>
        <v>0.30940000000000001</v>
      </c>
    </row>
    <row r="48" spans="1:27">
      <c r="A48">
        <v>47</v>
      </c>
      <c r="B48" t="s">
        <v>195</v>
      </c>
      <c r="C48">
        <v>30</v>
      </c>
      <c r="D48">
        <v>0.40799999999999997</v>
      </c>
      <c r="E48">
        <v>0.10199999999999999</v>
      </c>
      <c r="F48">
        <v>0.24</v>
      </c>
      <c r="G48">
        <v>0.97199999999999998</v>
      </c>
      <c r="H48">
        <v>1.4999999999999999E-2</v>
      </c>
      <c r="I48">
        <v>3.4000000000000002E-2</v>
      </c>
      <c r="J48">
        <v>0.96199999999999997</v>
      </c>
      <c r="K48">
        <v>5.0000000000000001E-3</v>
      </c>
      <c r="L48">
        <v>2.5999999999999999E-2</v>
      </c>
      <c r="M48">
        <v>0.54500000000000004</v>
      </c>
      <c r="N48">
        <v>1.4999999999999999E-2</v>
      </c>
      <c r="O48">
        <v>0.14399999999999999</v>
      </c>
      <c r="P48">
        <v>4.0000000000000001E-3</v>
      </c>
      <c r="Q48">
        <v>0.748</v>
      </c>
      <c r="R48">
        <v>2.5999999999999999E-2</v>
      </c>
      <c r="S48">
        <v>0.13500000000000001</v>
      </c>
      <c r="T48">
        <v>4.3999999999999997E-2</v>
      </c>
      <c r="U48">
        <v>0.76800000000000002</v>
      </c>
      <c r="V48">
        <v>2.1000000000000001E-2</v>
      </c>
      <c r="W48">
        <v>1.4999999999999999E-2</v>
      </c>
      <c r="Z48" s="1">
        <f t="shared" si="0"/>
        <v>0.33089999999999992</v>
      </c>
      <c r="AA48" s="1">
        <f t="shared" si="1"/>
        <v>0.192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0.98795833333333338</v>
      </c>
      <c r="E50" s="2">
        <f t="shared" ref="E50:W50" si="2">AVERAGE(E1:E24)</f>
        <v>1.2000000000000002E-2</v>
      </c>
      <c r="F50" s="2">
        <f t="shared" si="2"/>
        <v>2.4916666666666674E-2</v>
      </c>
      <c r="G50" s="2">
        <f t="shared" si="2"/>
        <v>0.20879166666666671</v>
      </c>
      <c r="H50" s="2">
        <f t="shared" si="2"/>
        <v>1.8333333333333337E-2</v>
      </c>
      <c r="I50" s="2">
        <f t="shared" si="2"/>
        <v>1.1750000000000002E-2</v>
      </c>
      <c r="J50" s="2">
        <f t="shared" si="2"/>
        <v>9.1499999999999956E-2</v>
      </c>
      <c r="K50" s="2">
        <f t="shared" si="2"/>
        <v>7.5708333333333336E-2</v>
      </c>
      <c r="L50" s="2">
        <f t="shared" si="2"/>
        <v>2.2041666666666671E-2</v>
      </c>
      <c r="M50" s="2">
        <f t="shared" si="2"/>
        <v>0.1245416666666667</v>
      </c>
      <c r="N50" s="2">
        <f t="shared" si="2"/>
        <v>1.8416666666666671E-2</v>
      </c>
      <c r="O50" s="2">
        <f t="shared" si="2"/>
        <v>7.8458333333333297E-2</v>
      </c>
      <c r="P50" s="2">
        <f t="shared" si="2"/>
        <v>1.2875000000000003E-2</v>
      </c>
      <c r="Q50" s="2">
        <f t="shared" si="2"/>
        <v>2.104166666666667E-2</v>
      </c>
      <c r="R50" s="2">
        <f t="shared" si="2"/>
        <v>5.0125000000000003E-2</v>
      </c>
      <c r="S50" s="2">
        <f t="shared" si="2"/>
        <v>3.087500000000001E-2</v>
      </c>
      <c r="T50" s="2">
        <f t="shared" si="2"/>
        <v>3.279166666666667E-2</v>
      </c>
      <c r="U50" s="2">
        <f t="shared" si="2"/>
        <v>0.5315416666666668</v>
      </c>
      <c r="V50" s="2">
        <f t="shared" si="2"/>
        <v>1.8375000000000002E-2</v>
      </c>
      <c r="W50" s="2">
        <f t="shared" si="2"/>
        <v>1.8291666666666671E-2</v>
      </c>
      <c r="Y50" s="1" t="s">
        <v>0</v>
      </c>
      <c r="Z50" s="2">
        <f>AVERAGE(Z1:Z24)</f>
        <v>0.15775416666666664</v>
      </c>
      <c r="AA50" s="2">
        <f>AVERAGE(AA1:AA24)</f>
        <v>8.1279166666666666E-2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0.5189583333333333</v>
      </c>
      <c r="E51" s="2">
        <f t="shared" ref="E51:W51" si="3">AVERAGE(E25:E48)</f>
        <v>0.39466666666666672</v>
      </c>
      <c r="F51" s="2">
        <f t="shared" si="3"/>
        <v>0.17512499999999998</v>
      </c>
      <c r="G51" s="2">
        <f t="shared" si="3"/>
        <v>0.51945833333333324</v>
      </c>
      <c r="H51" s="2">
        <f t="shared" si="3"/>
        <v>1.2250000000000006E-2</v>
      </c>
      <c r="I51" s="2">
        <f t="shared" si="3"/>
        <v>0.10491666666666662</v>
      </c>
      <c r="J51" s="2">
        <f t="shared" si="3"/>
        <v>0.38354166666666661</v>
      </c>
      <c r="K51" s="2">
        <f t="shared" si="3"/>
        <v>0.39070833333333327</v>
      </c>
      <c r="L51" s="2">
        <f t="shared" si="3"/>
        <v>0.245</v>
      </c>
      <c r="M51" s="2">
        <f t="shared" si="3"/>
        <v>0.30737500000000001</v>
      </c>
      <c r="N51" s="2">
        <f t="shared" si="3"/>
        <v>1.2375000000000006E-2</v>
      </c>
      <c r="O51" s="2">
        <f t="shared" si="3"/>
        <v>0.28287500000000004</v>
      </c>
      <c r="P51" s="2">
        <f t="shared" si="3"/>
        <v>0.23416666666666663</v>
      </c>
      <c r="Q51" s="2">
        <f t="shared" si="3"/>
        <v>0.41262499999999985</v>
      </c>
      <c r="R51" s="2">
        <f t="shared" si="3"/>
        <v>0.22504166666666667</v>
      </c>
      <c r="S51" s="2">
        <f t="shared" si="3"/>
        <v>0.2091666666666667</v>
      </c>
      <c r="T51" s="2">
        <f t="shared" si="3"/>
        <v>0.16020833333333331</v>
      </c>
      <c r="U51" s="2">
        <f t="shared" si="3"/>
        <v>0.55991666666666651</v>
      </c>
      <c r="V51" s="2">
        <f t="shared" si="3"/>
        <v>0.31991666666666668</v>
      </c>
      <c r="W51" s="2">
        <f t="shared" si="3"/>
        <v>1.2250000000000006E-2</v>
      </c>
      <c r="Y51" s="1" t="s">
        <v>1</v>
      </c>
      <c r="Z51" s="2">
        <f>AVERAGE(Z25:Z48)</f>
        <v>0.30519999999999997</v>
      </c>
      <c r="AA51" s="2">
        <f>AVERAGE(AA25:AA48)</f>
        <v>0.24285416666666668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6.5342877979890585E-9</v>
      </c>
      <c r="E52" s="3">
        <f t="shared" ref="E52:W52" si="4">TTEST(E1:E24,E25:E48,2,2)</f>
        <v>1.6063312944062559E-5</v>
      </c>
      <c r="F52" s="3">
        <f t="shared" si="4"/>
        <v>1.8021985318161459E-3</v>
      </c>
      <c r="G52" s="3">
        <f t="shared" si="4"/>
        <v>4.3761646435318971E-3</v>
      </c>
      <c r="H52" s="3">
        <f t="shared" si="4"/>
        <v>1.2848997295577606E-11</v>
      </c>
      <c r="I52" s="3">
        <f t="shared" si="4"/>
        <v>3.4232603671297164E-3</v>
      </c>
      <c r="J52" s="3">
        <f t="shared" si="4"/>
        <v>3.2176558637781794E-3</v>
      </c>
      <c r="K52" s="3">
        <f t="shared" si="4"/>
        <v>6.5537130196932994E-4</v>
      </c>
      <c r="L52" s="3">
        <f t="shared" si="4"/>
        <v>9.7788593424280994E-5</v>
      </c>
      <c r="M52" s="3">
        <f t="shared" si="4"/>
        <v>9.4618742807991594E-4</v>
      </c>
      <c r="N52" s="3">
        <f t="shared" si="4"/>
        <v>1.0840610715693444E-11</v>
      </c>
      <c r="O52" s="3">
        <f t="shared" si="4"/>
        <v>1.0057638687152612E-3</v>
      </c>
      <c r="P52" s="3">
        <f t="shared" si="4"/>
        <v>2.7848516734791818E-3</v>
      </c>
      <c r="Q52" s="3">
        <f t="shared" si="4"/>
        <v>1.3345557732126813E-5</v>
      </c>
      <c r="R52" s="3">
        <f t="shared" si="4"/>
        <v>1.336403688274408E-2</v>
      </c>
      <c r="S52" s="3">
        <f t="shared" si="4"/>
        <v>8.5184030279882256E-5</v>
      </c>
      <c r="T52" s="3">
        <f t="shared" si="4"/>
        <v>1.8210552384311792E-2</v>
      </c>
      <c r="U52" s="3">
        <f t="shared" si="4"/>
        <v>0.6988345438691248</v>
      </c>
      <c r="V52" s="3">
        <f t="shared" si="4"/>
        <v>9.576740360397396E-4</v>
      </c>
      <c r="W52" s="3">
        <f t="shared" si="4"/>
        <v>8.5248653960958876E-12</v>
      </c>
      <c r="Y52" s="1" t="s">
        <v>16</v>
      </c>
      <c r="Z52" s="3">
        <f>TTEST(Z1:Z24,Z25:Z48,2,2)</f>
        <v>1.3406137834532085E-7</v>
      </c>
      <c r="AA52" s="3">
        <f>TTEST(AA1:AA24,AA25:AA48,2,2)</f>
        <v>2.5681903732603951E-8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2.5119130410115468E-3</v>
      </c>
      <c r="E53" s="3">
        <f t="shared" ref="E53:W53" si="5">STDEV(E1:E24)/SQRT(COUNT(E1:E24))</f>
        <v>4.368862154124244E-3</v>
      </c>
      <c r="F53" s="3">
        <f t="shared" si="5"/>
        <v>3.7217129581679394E-3</v>
      </c>
      <c r="G53" s="3">
        <f t="shared" si="5"/>
        <v>5.3381997018436177E-2</v>
      </c>
      <c r="H53" s="3">
        <f t="shared" si="5"/>
        <v>2.9282894711850366E-4</v>
      </c>
      <c r="I53" s="3">
        <f t="shared" si="5"/>
        <v>1.919814680066047E-3</v>
      </c>
      <c r="J53" s="3">
        <f t="shared" si="5"/>
        <v>3.2194044817933802E-2</v>
      </c>
      <c r="K53" s="3">
        <f t="shared" si="5"/>
        <v>2.8895330797694858E-2</v>
      </c>
      <c r="L53" s="3">
        <f t="shared" si="5"/>
        <v>2.2201964649542077E-3</v>
      </c>
      <c r="M53" s="3">
        <f t="shared" si="5"/>
        <v>1.0345652865458028E-2</v>
      </c>
      <c r="N53" s="3">
        <f t="shared" si="5"/>
        <v>2.8815169783671864E-4</v>
      </c>
      <c r="O53" s="3">
        <f t="shared" si="5"/>
        <v>2.3684825078722067E-2</v>
      </c>
      <c r="P53" s="3">
        <f t="shared" si="5"/>
        <v>6.9356024627813808E-3</v>
      </c>
      <c r="Q53" s="3">
        <f t="shared" si="5"/>
        <v>8.0747143276669511E-3</v>
      </c>
      <c r="R53" s="3">
        <f t="shared" si="5"/>
        <v>2.0992520450271626E-2</v>
      </c>
      <c r="S53" s="3">
        <f t="shared" si="5"/>
        <v>3.1824430616398626E-3</v>
      </c>
      <c r="T53" s="3">
        <f t="shared" si="5"/>
        <v>1.1400638675007102E-2</v>
      </c>
      <c r="U53" s="3">
        <f t="shared" si="5"/>
        <v>4.696980911175988E-2</v>
      </c>
      <c r="V53" s="3">
        <f t="shared" si="5"/>
        <v>7.1045026802256427E-3</v>
      </c>
      <c r="W53" s="3">
        <f t="shared" si="5"/>
        <v>2.9781308374589858E-4</v>
      </c>
      <c r="Z53" s="3">
        <f>STDEV(Z1:Z24)/SQRT(COUNT(Z1:Z24))</f>
        <v>6.7316847040925741E-3</v>
      </c>
      <c r="AA53" s="3">
        <f>STDEV(AA1:AA24)/SQRT(COUNT(AA1:AA24))</f>
        <v>6.0086078928805516E-3</v>
      </c>
      <c r="AC53" s="3"/>
      <c r="AD53" s="3"/>
    </row>
    <row r="54" spans="1:30">
      <c r="C54" s="1" t="s">
        <v>1</v>
      </c>
      <c r="D54" s="3">
        <f>STDEV(D25:D48)/SQRT(COUNT(D25:D48))</f>
        <v>6.6042654178142465E-2</v>
      </c>
      <c r="E54" s="3">
        <f t="shared" ref="E54:W54" si="6">STDEV(E25:E48)/SQRT(COUNT(E25:E48))</f>
        <v>7.9278327051575809E-2</v>
      </c>
      <c r="F54" s="3">
        <f t="shared" si="6"/>
        <v>4.5181209722145815E-2</v>
      </c>
      <c r="G54" s="3">
        <f t="shared" si="6"/>
        <v>8.883003594976055E-2</v>
      </c>
      <c r="H54" s="3">
        <f t="shared" si="6"/>
        <v>6.1458717144466E-4</v>
      </c>
      <c r="I54" s="3">
        <f t="shared" si="6"/>
        <v>3.0122209815260731E-2</v>
      </c>
      <c r="J54" s="3">
        <f t="shared" si="6"/>
        <v>8.8247120476211555E-2</v>
      </c>
      <c r="K54" s="3">
        <f t="shared" si="6"/>
        <v>8.1161417244615605E-2</v>
      </c>
      <c r="L54" s="3">
        <f t="shared" si="6"/>
        <v>5.2204065864198977E-2</v>
      </c>
      <c r="M54" s="3">
        <f t="shared" si="6"/>
        <v>5.0696375699432125E-2</v>
      </c>
      <c r="N54" s="3">
        <f t="shared" si="6"/>
        <v>6.0735975300082036E-4</v>
      </c>
      <c r="O54" s="3">
        <f t="shared" si="6"/>
        <v>5.3149921690672661E-2</v>
      </c>
      <c r="P54" s="3">
        <f t="shared" si="6"/>
        <v>6.9673609320522453E-2</v>
      </c>
      <c r="Q54" s="3">
        <f t="shared" si="6"/>
        <v>7.9914374749895101E-2</v>
      </c>
      <c r="R54" s="3">
        <f t="shared" si="6"/>
        <v>6.4651924188909513E-2</v>
      </c>
      <c r="S54" s="3">
        <f t="shared" si="6"/>
        <v>4.1244132945371256E-2</v>
      </c>
      <c r="T54" s="3">
        <f t="shared" si="6"/>
        <v>5.0771153910901465E-2</v>
      </c>
      <c r="U54" s="3">
        <f t="shared" si="6"/>
        <v>5.5729578591190675E-2</v>
      </c>
      <c r="V54" s="3">
        <f t="shared" si="6"/>
        <v>8.513767445209619E-2</v>
      </c>
      <c r="W54" s="3">
        <f t="shared" si="6"/>
        <v>5.9663913789623733E-4</v>
      </c>
      <c r="Z54" s="3">
        <f>STDEV(Z25:Z48)/SQRT(COUNT(Z25:Z48))</f>
        <v>2.2717801709072862E-2</v>
      </c>
      <c r="AA54" s="3">
        <f>STDEV(AA25:AA48)/SQRT(COUNT(AA25:AA48))</f>
        <v>2.3353955673974823E-2</v>
      </c>
      <c r="AC54" s="3"/>
      <c r="AD54" s="3"/>
    </row>
    <row r="55" spans="1:30">
      <c r="D55" s="2">
        <f>D50-D51</f>
        <v>0.46900000000000008</v>
      </c>
      <c r="E55" s="2">
        <f t="shared" ref="E55:W55" si="7">E50-E51</f>
        <v>-0.38266666666666671</v>
      </c>
      <c r="F55" s="2">
        <f t="shared" si="7"/>
        <v>-0.1502083333333333</v>
      </c>
      <c r="G55" s="2">
        <f t="shared" si="7"/>
        <v>-0.31066666666666654</v>
      </c>
      <c r="H55" s="2">
        <f t="shared" si="7"/>
        <v>6.0833333333333312E-3</v>
      </c>
      <c r="I55" s="2">
        <f t="shared" si="7"/>
        <v>-9.316666666666662E-2</v>
      </c>
      <c r="J55" s="2">
        <f t="shared" si="7"/>
        <v>-0.29204166666666664</v>
      </c>
      <c r="K55" s="2">
        <f t="shared" si="7"/>
        <v>-0.31499999999999995</v>
      </c>
      <c r="L55" s="2">
        <f t="shared" si="7"/>
        <v>-0.22295833333333331</v>
      </c>
      <c r="M55" s="2">
        <f t="shared" si="7"/>
        <v>-0.18283333333333329</v>
      </c>
      <c r="N55" s="2">
        <f t="shared" si="7"/>
        <v>6.0416666666666657E-3</v>
      </c>
      <c r="O55" s="2">
        <f t="shared" si="7"/>
        <v>-0.20441666666666675</v>
      </c>
      <c r="P55" s="2">
        <f t="shared" si="7"/>
        <v>-0.22129166666666664</v>
      </c>
      <c r="Q55" s="2">
        <f t="shared" si="7"/>
        <v>-0.39158333333333317</v>
      </c>
      <c r="R55" s="2">
        <f t="shared" si="7"/>
        <v>-0.17491666666666666</v>
      </c>
      <c r="S55" s="2">
        <f t="shared" si="7"/>
        <v>-0.17829166666666668</v>
      </c>
      <c r="T55" s="2">
        <f t="shared" si="7"/>
        <v>-0.12741666666666665</v>
      </c>
      <c r="U55" s="2">
        <f t="shared" si="7"/>
        <v>-2.8374999999999706E-2</v>
      </c>
      <c r="V55" s="2">
        <f t="shared" si="7"/>
        <v>-0.30154166666666671</v>
      </c>
      <c r="W55" s="2">
        <f t="shared" si="7"/>
        <v>6.0416666666666657E-3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0.57079761904761905</v>
      </c>
      <c r="E58" s="1">
        <f>(E50+0.6*(F50+D50)+0.15*G50)/(1+2*0.6+0.15)</f>
        <v>0.27703989361702125</v>
      </c>
      <c r="F58" s="1">
        <f t="shared" ref="F58:U59" si="9">(F50+0.6*(G50+E50)+0.15*(D50+H50))/(1+2*0.6+2*0.15)</f>
        <v>0.1233341666666667</v>
      </c>
      <c r="G58" s="1">
        <f t="shared" si="9"/>
        <v>9.532166666666668E-2</v>
      </c>
      <c r="H58" s="1">
        <f t="shared" si="9"/>
        <v>6.7248333333333341E-2</v>
      </c>
      <c r="I58" s="1">
        <f t="shared" si="9"/>
        <v>4.8129999999999992E-2</v>
      </c>
      <c r="J58" s="1">
        <f t="shared" si="9"/>
        <v>6.0012499999999989E-2</v>
      </c>
      <c r="K58" s="1">
        <f t="shared" si="9"/>
        <v>6.5710833333333329E-2</v>
      </c>
      <c r="L58" s="1">
        <f t="shared" si="9"/>
        <v>6.3471666666666676E-2</v>
      </c>
      <c r="M58" s="1">
        <f t="shared" si="9"/>
        <v>6.877666666666668E-2</v>
      </c>
      <c r="N58" s="1">
        <f t="shared" si="9"/>
        <v>5.8181666666666673E-2</v>
      </c>
      <c r="O58" s="1">
        <f t="shared" si="9"/>
        <v>4.7628333333333321E-2</v>
      </c>
      <c r="P58" s="1">
        <f t="shared" si="9"/>
        <v>3.3142499999999991E-2</v>
      </c>
      <c r="Q58" s="1">
        <f t="shared" si="9"/>
        <v>3.0096666666666667E-2</v>
      </c>
      <c r="R58" s="1">
        <f t="shared" si="9"/>
        <v>3.5250000000000004E-2</v>
      </c>
      <c r="S58" s="1">
        <f t="shared" si="9"/>
        <v>6.5405000000000005E-2</v>
      </c>
      <c r="T58" s="1">
        <f t="shared" si="9"/>
        <v>0.15220666666666668</v>
      </c>
      <c r="U58" s="1">
        <f t="shared" si="9"/>
        <v>0.2278466666666667</v>
      </c>
      <c r="V58" s="1">
        <f>(V50+0.6*(W50+U50)+0.15*T50)/(1+2*0.6+0.15)</f>
        <v>0.1502952127659575</v>
      </c>
      <c r="W58" s="1">
        <f>(W50+0.6*(V50)+0.15*U58)/(1+0.6+0.15)</f>
        <v>3.6282095238095238E-2</v>
      </c>
    </row>
    <row r="59" spans="1:30">
      <c r="C59" s="1" t="s">
        <v>1</v>
      </c>
      <c r="D59" s="1">
        <f>(D51+0.6*(E51)+0.15*F51)/(1+0.6+0.15)</f>
        <v>0.44687261904761899</v>
      </c>
      <c r="E59" s="1">
        <f>(E51+0.6*(F51+D51)+0.15*G51)/(1+2*0.6+0.15)</f>
        <v>0.37831294326241138</v>
      </c>
      <c r="F59" s="1">
        <f t="shared" si="9"/>
        <v>0.3213125</v>
      </c>
      <c r="G59" s="1">
        <f t="shared" si="9"/>
        <v>0.2827283333333333</v>
      </c>
      <c r="H59" s="1">
        <f t="shared" si="9"/>
        <v>0.18826999999999997</v>
      </c>
      <c r="I59" s="1">
        <f t="shared" si="9"/>
        <v>0.19156666666666661</v>
      </c>
      <c r="J59" s="1">
        <f t="shared" si="9"/>
        <v>0.28780166666666662</v>
      </c>
      <c r="K59" s="1">
        <f t="shared" si="9"/>
        <v>0.33187083333333323</v>
      </c>
      <c r="L59" s="1">
        <f t="shared" si="9"/>
        <v>0.28929499999999997</v>
      </c>
      <c r="M59" s="1">
        <f t="shared" si="9"/>
        <v>0.225135</v>
      </c>
      <c r="N59" s="1">
        <f t="shared" si="9"/>
        <v>0.17536000000000002</v>
      </c>
      <c r="O59" s="1">
        <f t="shared" si="9"/>
        <v>0.21551999999999999</v>
      </c>
      <c r="P59" s="1">
        <f t="shared" si="9"/>
        <v>0.2748316666666667</v>
      </c>
      <c r="Q59" s="1">
        <f t="shared" si="9"/>
        <v>0.3047824999999999</v>
      </c>
      <c r="R59" s="1">
        <f t="shared" si="9"/>
        <v>0.26290916666666664</v>
      </c>
      <c r="S59" s="1">
        <f t="shared" si="9"/>
        <v>0.23447916666666666</v>
      </c>
      <c r="T59" s="1">
        <f t="shared" si="9"/>
        <v>0.28136083333333328</v>
      </c>
      <c r="U59" s="1">
        <f t="shared" si="9"/>
        <v>0.35248166666666658</v>
      </c>
      <c r="V59" s="1">
        <f>(V51+0.6*(W51+U51)+0.15*T51)/(1+2*0.6+0.15)</f>
        <v>0.29244592198581554</v>
      </c>
      <c r="W59" s="1">
        <f>(W51+0.6*(V51)+0.15*U59)/(1+0.6+0.15)</f>
        <v>0.14689842857142857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1.0173458615675299</v>
      </c>
      <c r="E61" s="1">
        <f ca="1">E1+NORMINV(RAND(),0,'Total-Smoothed'!$AG$2)</f>
        <v>-1.2267672478599959E-2</v>
      </c>
      <c r="F61" s="1">
        <f ca="1">F1+NORMINV(RAND(),0,'Total-Smoothed'!$AG$2)</f>
        <v>5.2797835616061967E-2</v>
      </c>
      <c r="G61" s="1">
        <f ca="1">G1+NORMINV(RAND(),0,'Total-Smoothed'!$AG$2)</f>
        <v>9.4740935266829182E-2</v>
      </c>
      <c r="H61" s="1">
        <f ca="1">H1+NORMINV(RAND(),0,'Total-Smoothed'!$AG$2)</f>
        <v>8.9116696483119581E-2</v>
      </c>
      <c r="I61" s="1">
        <f ca="1">I1+NORMINV(RAND(),0,'Total-Smoothed'!$AG$2)</f>
        <v>-8.0094121154437425E-2</v>
      </c>
      <c r="J61" s="1">
        <f ca="1">J1+NORMINV(RAND(),0,'Total-Smoothed'!$AG$2)</f>
        <v>0.2961976837466016</v>
      </c>
      <c r="K61" s="1">
        <f ca="1">K1+NORMINV(RAND(),0,'Total-Smoothed'!$AG$2)</f>
        <v>-9.0633070365242582E-2</v>
      </c>
      <c r="L61" s="1">
        <f ca="1">L1+NORMINV(RAND(),0,'Total-Smoothed'!$AG$2)</f>
        <v>0.12440378879208229</v>
      </c>
      <c r="M61" s="1">
        <f ca="1">M1+NORMINV(RAND(),0,'Total-Smoothed'!$AG$2)</f>
        <v>3.9758373784070475E-2</v>
      </c>
      <c r="N61" s="1">
        <f ca="1">N1+NORMINV(RAND(),0,'Total-Smoothed'!$AG$2)</f>
        <v>-0.11503040063661517</v>
      </c>
      <c r="O61" s="1">
        <f ca="1">O1+NORMINV(RAND(),0,'Total-Smoothed'!$AG$2)</f>
        <v>0.1572623156873097</v>
      </c>
      <c r="P61" s="1">
        <f ca="1">P1+NORMINV(RAND(),0,'Total-Smoothed'!$AG$2)</f>
        <v>-1.5451767762121879E-2</v>
      </c>
      <c r="Q61" s="1">
        <f ca="1">Q1+NORMINV(RAND(),0,'Total-Smoothed'!$AG$2)</f>
        <v>1.4324068697991767E-2</v>
      </c>
      <c r="R61" s="1">
        <f ca="1">R1+NORMINV(RAND(),0,'Total-Smoothed'!$AG$2)</f>
        <v>-8.0014048426445203E-2</v>
      </c>
      <c r="S61" s="1">
        <f ca="1">S1+NORMINV(RAND(),0,'Total-Smoothed'!$AG$2)</f>
        <v>0.15752425296248496</v>
      </c>
      <c r="T61" s="1">
        <f ca="1">T1+NORMINV(RAND(),0,'Total-Smoothed'!$AG$2)</f>
        <v>5.4690359740905595E-2</v>
      </c>
      <c r="U61" s="1">
        <f ca="1">U1+NORMINV(RAND(),0,'Total-Smoothed'!$AG$2)</f>
        <v>0.82739147473856334</v>
      </c>
      <c r="V61" s="1">
        <f ca="1">V1+NORMINV(RAND(),0,'Total-Smoothed'!$AG$2)</f>
        <v>6.5158260349521838E-2</v>
      </c>
      <c r="W61" s="1">
        <f ca="1">W1+NORMINV(RAND(),0,'Total-Smoothed'!$AG$2)</f>
        <v>1.616334481971959E-2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0.95963367107457143</v>
      </c>
      <c r="E62" s="1">
        <f ca="1">E2+NORMINV(RAND(),0,'Total-Smoothed'!$AG$2)</f>
        <v>4.7292872430477993E-2</v>
      </c>
      <c r="F62" s="1">
        <f ca="1">F2+NORMINV(RAND(),0,'Total-Smoothed'!$AG$2)</f>
        <v>7.792116043201601E-2</v>
      </c>
      <c r="G62" s="1">
        <f ca="1">G2+NORMINV(RAND(),0,'Total-Smoothed'!$AG$2)</f>
        <v>8.906008161321044E-2</v>
      </c>
      <c r="H62" s="1">
        <f ca="1">H2+NORMINV(RAND(),0,'Total-Smoothed'!$AG$2)</f>
        <v>5.1904973437287512E-2</v>
      </c>
      <c r="I62" s="1">
        <f ca="1">I2+NORMINV(RAND(),0,'Total-Smoothed'!$AG$2)</f>
        <v>-3.4293625947498588E-2</v>
      </c>
      <c r="J62" s="1">
        <f ca="1">J2+NORMINV(RAND(),0,'Total-Smoothed'!$AG$2)</f>
        <v>0.51970976558357596</v>
      </c>
      <c r="K62" s="1">
        <f ca="1">K2+NORMINV(RAND(),0,'Total-Smoothed'!$AG$2)</f>
        <v>5.4390600496088751E-2</v>
      </c>
      <c r="L62" s="1">
        <f ca="1">L2+NORMINV(RAND(),0,'Total-Smoothed'!$AG$2)</f>
        <v>-3.3678703263356757E-2</v>
      </c>
      <c r="M62" s="1">
        <f ca="1">M2+NORMINV(RAND(),0,'Total-Smoothed'!$AG$2)</f>
        <v>1.0795335853867133E-2</v>
      </c>
      <c r="N62" s="1">
        <f ca="1">N2+NORMINV(RAND(),0,'Total-Smoothed'!$AG$2)</f>
        <v>8.0071232844095883E-2</v>
      </c>
      <c r="O62" s="1">
        <f ca="1">O2+NORMINV(RAND(),0,'Total-Smoothed'!$AG$2)</f>
        <v>0.2719250419130142</v>
      </c>
      <c r="P62" s="1">
        <f ca="1">P2+NORMINV(RAND(),0,'Total-Smoothed'!$AG$2)</f>
        <v>-4.3455755034778026E-2</v>
      </c>
      <c r="Q62" s="1">
        <f ca="1">Q2+NORMINV(RAND(),0,'Total-Smoothed'!$AG$2)</f>
        <v>5.1419608583870791E-2</v>
      </c>
      <c r="R62" s="1">
        <f ca="1">R2+NORMINV(RAND(),0,'Total-Smoothed'!$AG$2)</f>
        <v>-0.11312451575431476</v>
      </c>
      <c r="S62" s="1">
        <f ca="1">S2+NORMINV(RAND(),0,'Total-Smoothed'!$AG$2)</f>
        <v>-0.20623365902043655</v>
      </c>
      <c r="T62" s="1">
        <f ca="1">T2+NORMINV(RAND(),0,'Total-Smoothed'!$AG$2)</f>
        <v>-5.6317901089276395E-2</v>
      </c>
      <c r="U62" s="1">
        <f ca="1">U2+NORMINV(RAND(),0,'Total-Smoothed'!$AG$2)</f>
        <v>0.86789781484024342</v>
      </c>
      <c r="V62" s="1">
        <f ca="1">V2+NORMINV(RAND(),0,'Total-Smoothed'!$AG$2)</f>
        <v>0.25694507018675572</v>
      </c>
      <c r="W62" s="1">
        <f ca="1">W2+NORMINV(RAND(),0,'Total-Smoothed'!$AG$2)</f>
        <v>0.1481047831566738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0.94009225907382488</v>
      </c>
      <c r="E63" s="1">
        <f ca="1">E3+NORMINV(RAND(),0,'Total-Smoothed'!$AG$2)</f>
        <v>-3.6665609431165848E-2</v>
      </c>
      <c r="F63" s="1">
        <f ca="1">F3+NORMINV(RAND(),0,'Total-Smoothed'!$AG$2)</f>
        <v>0.1179590506123388</v>
      </c>
      <c r="G63" s="1">
        <f ca="1">G3+NORMINV(RAND(),0,'Total-Smoothed'!$AG$2)</f>
        <v>6.1011770105348265E-2</v>
      </c>
      <c r="H63" s="1">
        <f ca="1">H3+NORMINV(RAND(),0,'Total-Smoothed'!$AG$2)</f>
        <v>1.8610155911246363E-2</v>
      </c>
      <c r="I63" s="1">
        <f ca="1">I3+NORMINV(RAND(),0,'Total-Smoothed'!$AG$2)</f>
        <v>0.17125223093405328</v>
      </c>
      <c r="J63" s="1">
        <f ca="1">J3+NORMINV(RAND(),0,'Total-Smoothed'!$AG$2)</f>
        <v>9.4226114229601421E-2</v>
      </c>
      <c r="K63" s="1">
        <f ca="1">K3+NORMINV(RAND(),0,'Total-Smoothed'!$AG$2)</f>
        <v>-2.467013082219998E-2</v>
      </c>
      <c r="L63" s="1">
        <f ca="1">L3+NORMINV(RAND(),0,'Total-Smoothed'!$AG$2)</f>
        <v>-8.5163139210423372E-3</v>
      </c>
      <c r="M63" s="1">
        <f ca="1">M3+NORMINV(RAND(),0,'Total-Smoothed'!$AG$2)</f>
        <v>8.4077541627719007E-2</v>
      </c>
      <c r="N63" s="1">
        <f ca="1">N3+NORMINV(RAND(),0,'Total-Smoothed'!$AG$2)</f>
        <v>0.15769597180308487</v>
      </c>
      <c r="O63" s="1">
        <f ca="1">O3+NORMINV(RAND(),0,'Total-Smoothed'!$AG$2)</f>
        <v>-0.10331768640829064</v>
      </c>
      <c r="P63" s="1">
        <f ca="1">P3+NORMINV(RAND(),0,'Total-Smoothed'!$AG$2)</f>
        <v>-2.9926788949999915E-2</v>
      </c>
      <c r="Q63" s="1">
        <f ca="1">Q3+NORMINV(RAND(),0,'Total-Smoothed'!$AG$2)</f>
        <v>9.4245052112062883E-2</v>
      </c>
      <c r="R63" s="1">
        <f ca="1">R3+NORMINV(RAND(),0,'Total-Smoothed'!$AG$2)</f>
        <v>0.2308438057256722</v>
      </c>
      <c r="S63" s="1">
        <f ca="1">S3+NORMINV(RAND(),0,'Total-Smoothed'!$AG$2)</f>
        <v>7.0292692398101597E-2</v>
      </c>
      <c r="T63" s="1">
        <f ca="1">T3+NORMINV(RAND(),0,'Total-Smoothed'!$AG$2)</f>
        <v>-1.5020817097923106E-2</v>
      </c>
      <c r="U63" s="1">
        <f ca="1">U3+NORMINV(RAND(),0,'Total-Smoothed'!$AG$2)</f>
        <v>0.31965443287698436</v>
      </c>
      <c r="V63" s="1">
        <f ca="1">V3+NORMINV(RAND(),0,'Total-Smoothed'!$AG$2)</f>
        <v>0.14282903642464126</v>
      </c>
      <c r="W63" s="1">
        <f ca="1">W3+NORMINV(RAND(),0,'Total-Smoothed'!$AG$2)</f>
        <v>-3.6576473080740052E-2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0.8924471633413279</v>
      </c>
      <c r="E64" s="1">
        <f ca="1">E4+NORMINV(RAND(),0,'Total-Smoothed'!$AG$2)</f>
        <v>5.0759461539674457E-2</v>
      </c>
      <c r="F64" s="1">
        <f ca="1">F4+NORMINV(RAND(),0,'Total-Smoothed'!$AG$2)</f>
        <v>-5.4431562090724972E-2</v>
      </c>
      <c r="G64" s="1">
        <f ca="1">G4+NORMINV(RAND(),0,'Total-Smoothed'!$AG$2)</f>
        <v>8.7997278205467246E-3</v>
      </c>
      <c r="H64" s="1">
        <f ca="1">H4+NORMINV(RAND(),0,'Total-Smoothed'!$AG$2)</f>
        <v>6.7495572384728642E-2</v>
      </c>
      <c r="I64" s="1">
        <f ca="1">I4+NORMINV(RAND(),0,'Total-Smoothed'!$AG$2)</f>
        <v>3.0351336840672163E-2</v>
      </c>
      <c r="J64" s="1">
        <f ca="1">J4+NORMINV(RAND(),0,'Total-Smoothed'!$AG$2)</f>
        <v>0.26807801147077787</v>
      </c>
      <c r="K64" s="1">
        <f ca="1">K4+NORMINV(RAND(),0,'Total-Smoothed'!$AG$2)</f>
        <v>0.30105897802665282</v>
      </c>
      <c r="L64" s="1">
        <f ca="1">L4+NORMINV(RAND(),0,'Total-Smoothed'!$AG$2)</f>
        <v>2.0775035975569033E-2</v>
      </c>
      <c r="M64" s="1">
        <f ca="1">M4+NORMINV(RAND(),0,'Total-Smoothed'!$AG$2)</f>
        <v>0.15967402096300726</v>
      </c>
      <c r="N64" s="1">
        <f ca="1">N4+NORMINV(RAND(),0,'Total-Smoothed'!$AG$2)</f>
        <v>0.11714557013537218</v>
      </c>
      <c r="O64" s="1">
        <f ca="1">O4+NORMINV(RAND(),0,'Total-Smoothed'!$AG$2)</f>
        <v>0.37205960585282694</v>
      </c>
      <c r="P64" s="1">
        <f ca="1">P4+NORMINV(RAND(),0,'Total-Smoothed'!$AG$2)</f>
        <v>6.4866775731219378E-2</v>
      </c>
      <c r="Q64" s="1">
        <f ca="1">Q4+NORMINV(RAND(),0,'Total-Smoothed'!$AG$2)</f>
        <v>-9.0901513366201447E-2</v>
      </c>
      <c r="R64" s="1">
        <f ca="1">R4+NORMINV(RAND(),0,'Total-Smoothed'!$AG$2)</f>
        <v>7.2592634536634698E-2</v>
      </c>
      <c r="S64" s="1">
        <f ca="1">S4+NORMINV(RAND(),0,'Total-Smoothed'!$AG$2)</f>
        <v>0.2015811675060008</v>
      </c>
      <c r="T64" s="1">
        <f ca="1">T4+NORMINV(RAND(),0,'Total-Smoothed'!$AG$2)</f>
        <v>-5.7875238430144173E-2</v>
      </c>
      <c r="U64" s="1">
        <f ca="1">U4+NORMINV(RAND(),0,'Total-Smoothed'!$AG$2)</f>
        <v>2.9141668438123172E-2</v>
      </c>
      <c r="V64" s="1">
        <f ca="1">V4+NORMINV(RAND(),0,'Total-Smoothed'!$AG$2)</f>
        <v>-0.1376944292919994</v>
      </c>
      <c r="W64" s="1">
        <f ca="1">W4+NORMINV(RAND(),0,'Total-Smoothed'!$AG$2)</f>
        <v>0.10048982668170842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1.1686668673817193</v>
      </c>
      <c r="E65" s="1">
        <f ca="1">E5+NORMINV(RAND(),0,'Total-Smoothed'!$AG$2)</f>
        <v>0.13957777336857877</v>
      </c>
      <c r="F65" s="1">
        <f ca="1">F5+NORMINV(RAND(),0,'Total-Smoothed'!$AG$2)</f>
        <v>8.0822689199517572E-2</v>
      </c>
      <c r="G65" s="1">
        <f ca="1">G5+NORMINV(RAND(),0,'Total-Smoothed'!$AG$2)</f>
        <v>0.15313272355418722</v>
      </c>
      <c r="H65" s="1">
        <f ca="1">H5+NORMINV(RAND(),0,'Total-Smoothed'!$AG$2)</f>
        <v>0.10697817938400782</v>
      </c>
      <c r="I65" s="1">
        <f ca="1">I5+NORMINV(RAND(),0,'Total-Smoothed'!$AG$2)</f>
        <v>-6.412398469699114E-2</v>
      </c>
      <c r="J65" s="1">
        <f ca="1">J5+NORMINV(RAND(),0,'Total-Smoothed'!$AG$2)</f>
        <v>-2.0530721849800496E-2</v>
      </c>
      <c r="K65" s="1">
        <f ca="1">K5+NORMINV(RAND(),0,'Total-Smoothed'!$AG$2)</f>
        <v>0.11722610904098099</v>
      </c>
      <c r="L65" s="1">
        <f ca="1">L5+NORMINV(RAND(),0,'Total-Smoothed'!$AG$2)</f>
        <v>-3.7556603766420733E-2</v>
      </c>
      <c r="M65" s="1">
        <f ca="1">M5+NORMINV(RAND(),0,'Total-Smoothed'!$AG$2)</f>
        <v>3.1782808340496335E-2</v>
      </c>
      <c r="N65" s="1">
        <f ca="1">N5+NORMINV(RAND(),0,'Total-Smoothed'!$AG$2)</f>
        <v>-0.14820001325818585</v>
      </c>
      <c r="O65" s="1">
        <f ca="1">O5+NORMINV(RAND(),0,'Total-Smoothed'!$AG$2)</f>
        <v>8.9633368371756002E-3</v>
      </c>
      <c r="P65" s="1">
        <f ca="1">P5+NORMINV(RAND(),0,'Total-Smoothed'!$AG$2)</f>
        <v>-5.3542540271589521E-2</v>
      </c>
      <c r="Q65" s="1">
        <f ca="1">Q5+NORMINV(RAND(),0,'Total-Smoothed'!$AG$2)</f>
        <v>5.1889397719290076E-2</v>
      </c>
      <c r="R65" s="1">
        <f ca="1">R5+NORMINV(RAND(),0,'Total-Smoothed'!$AG$2)</f>
        <v>0.22352507976621511</v>
      </c>
      <c r="S65" s="1">
        <f ca="1">S5+NORMINV(RAND(),0,'Total-Smoothed'!$AG$2)</f>
        <v>5.4702974127868453E-2</v>
      </c>
      <c r="T65" s="1">
        <f ca="1">T5+NORMINV(RAND(),0,'Total-Smoothed'!$AG$2)</f>
        <v>0.10302901515060284</v>
      </c>
      <c r="U65" s="1">
        <f ca="1">U5+NORMINV(RAND(),0,'Total-Smoothed'!$AG$2)</f>
        <v>0.60209090338194993</v>
      </c>
      <c r="V65" s="1">
        <f ca="1">V5+NORMINV(RAND(),0,'Total-Smoothed'!$AG$2)</f>
        <v>-2.6282501061954476E-2</v>
      </c>
      <c r="W65" s="1">
        <f ca="1">W5+NORMINV(RAND(),0,'Total-Smoothed'!$AG$2)</f>
        <v>-0.10069246515197273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0.74119099539975786</v>
      </c>
      <c r="E66" s="1">
        <f ca="1">E6+NORMINV(RAND(),0,'Total-Smoothed'!$AG$2)</f>
        <v>5.3203147273475221E-2</v>
      </c>
      <c r="F66" s="1">
        <f ca="1">F6+NORMINV(RAND(),0,'Total-Smoothed'!$AG$2)</f>
        <v>-0.15735454957152981</v>
      </c>
      <c r="G66" s="1">
        <f ca="1">G6+NORMINV(RAND(),0,'Total-Smoothed'!$AG$2)</f>
        <v>0.47613711534504199</v>
      </c>
      <c r="H66" s="1">
        <f ca="1">H6+NORMINV(RAND(),0,'Total-Smoothed'!$AG$2)</f>
        <v>-2.6004856418486849E-3</v>
      </c>
      <c r="I66" s="1">
        <f ca="1">I6+NORMINV(RAND(),0,'Total-Smoothed'!$AG$2)</f>
        <v>-3.5791078533397268E-2</v>
      </c>
      <c r="J66" s="1">
        <f ca="1">J6+NORMINV(RAND(),0,'Total-Smoothed'!$AG$2)</f>
        <v>0.16823700778463357</v>
      </c>
      <c r="K66" s="1">
        <f ca="1">K6+NORMINV(RAND(),0,'Total-Smoothed'!$AG$2)</f>
        <v>-2.140985956812794E-2</v>
      </c>
      <c r="L66" s="1">
        <f ca="1">L6+NORMINV(RAND(),0,'Total-Smoothed'!$AG$2)</f>
        <v>9.2321486639834444E-2</v>
      </c>
      <c r="M66" s="1">
        <f ca="1">M6+NORMINV(RAND(),0,'Total-Smoothed'!$AG$2)</f>
        <v>0.2333438279680157</v>
      </c>
      <c r="N66" s="1">
        <f ca="1">N6+NORMINV(RAND(),0,'Total-Smoothed'!$AG$2)</f>
        <v>7.4174334998785466E-2</v>
      </c>
      <c r="O66" s="1">
        <f ca="1">O6+NORMINV(RAND(),0,'Total-Smoothed'!$AG$2)</f>
        <v>0.45189623140243468</v>
      </c>
      <c r="P66" s="1">
        <f ca="1">P6+NORMINV(RAND(),0,'Total-Smoothed'!$AG$2)</f>
        <v>6.2407111719722311E-2</v>
      </c>
      <c r="Q66" s="1">
        <f ca="1">Q6+NORMINV(RAND(),0,'Total-Smoothed'!$AG$2)</f>
        <v>0.10978134039811845</v>
      </c>
      <c r="R66" s="1">
        <f ca="1">R6+NORMINV(RAND(),0,'Total-Smoothed'!$AG$2)</f>
        <v>0.11072098579040637</v>
      </c>
      <c r="S66" s="1">
        <f ca="1">S6+NORMINV(RAND(),0,'Total-Smoothed'!$AG$2)</f>
        <v>0.13803121161171639</v>
      </c>
      <c r="T66" s="1">
        <f ca="1">T6+NORMINV(RAND(),0,'Total-Smoothed'!$AG$2)</f>
        <v>7.8595770196289813E-2</v>
      </c>
      <c r="U66" s="1">
        <f ca="1">U6+NORMINV(RAND(),0,'Total-Smoothed'!$AG$2)</f>
        <v>0.77035973036716276</v>
      </c>
      <c r="V66" s="1">
        <f ca="1">V6+NORMINV(RAND(),0,'Total-Smoothed'!$AG$2)</f>
        <v>7.6049389566096082E-2</v>
      </c>
      <c r="W66" s="1">
        <f ca="1">W6+NORMINV(RAND(),0,'Total-Smoothed'!$AG$2)</f>
        <v>-8.9490156371108062E-2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1.0014567470561033</v>
      </c>
      <c r="E67" s="1">
        <f ca="1">E7+NORMINV(RAND(),0,'Total-Smoothed'!$AG$2)</f>
        <v>-7.1885754957480398E-3</v>
      </c>
      <c r="F67" s="1">
        <f ca="1">F7+NORMINV(RAND(),0,'Total-Smoothed'!$AG$2)</f>
        <v>-0.10590282676064307</v>
      </c>
      <c r="G67" s="1">
        <f ca="1">G7+NORMINV(RAND(),0,'Total-Smoothed'!$AG$2)</f>
        <v>0.27917772882243069</v>
      </c>
      <c r="H67" s="1">
        <f ca="1">H7+NORMINV(RAND(),0,'Total-Smoothed'!$AG$2)</f>
        <v>-5.0647461868325375E-4</v>
      </c>
      <c r="I67" s="1">
        <f ca="1">I7+NORMINV(RAND(),0,'Total-Smoothed'!$AG$2)</f>
        <v>5.5000233283218875E-2</v>
      </c>
      <c r="J67" s="1">
        <f ca="1">J7+NORMINV(RAND(),0,'Total-Smoothed'!$AG$2)</f>
        <v>-8.7947863393177061E-2</v>
      </c>
      <c r="K67" s="1">
        <f ca="1">K7+NORMINV(RAND(),0,'Total-Smoothed'!$AG$2)</f>
        <v>0.18555356325230005</v>
      </c>
      <c r="L67" s="1">
        <f ca="1">L7+NORMINV(RAND(),0,'Total-Smoothed'!$AG$2)</f>
        <v>0.14849100659572526</v>
      </c>
      <c r="M67" s="1">
        <f ca="1">M7+NORMINV(RAND(),0,'Total-Smoothed'!$AG$2)</f>
        <v>0.16374209648852744</v>
      </c>
      <c r="N67" s="1">
        <f ca="1">N7+NORMINV(RAND(),0,'Total-Smoothed'!$AG$2)</f>
        <v>-2.2068906602636894E-2</v>
      </c>
      <c r="O67" s="1">
        <f ca="1">O7+NORMINV(RAND(),0,'Total-Smoothed'!$AG$2)</f>
        <v>0.27460467481745116</v>
      </c>
      <c r="P67" s="1">
        <f ca="1">P7+NORMINV(RAND(),0,'Total-Smoothed'!$AG$2)</f>
        <v>-0.14014879835870223</v>
      </c>
      <c r="Q67" s="1">
        <f ca="1">Q7+NORMINV(RAND(),0,'Total-Smoothed'!$AG$2)</f>
        <v>0.19618793465589385</v>
      </c>
      <c r="R67" s="1">
        <f ca="1">R7+NORMINV(RAND(),0,'Total-Smoothed'!$AG$2)</f>
        <v>0.3472134907929349</v>
      </c>
      <c r="S67" s="1">
        <f ca="1">S7+NORMINV(RAND(),0,'Total-Smoothed'!$AG$2)</f>
        <v>-4.6061248869764648E-2</v>
      </c>
      <c r="T67" s="1">
        <f ca="1">T7+NORMINV(RAND(),0,'Total-Smoothed'!$AG$2)</f>
        <v>-2.3577560712698124E-2</v>
      </c>
      <c r="U67" s="1">
        <f ca="1">U7+NORMINV(RAND(),0,'Total-Smoothed'!$AG$2)</f>
        <v>0.80953189381590462</v>
      </c>
      <c r="V67" s="1">
        <f ca="1">V7+NORMINV(RAND(),0,'Total-Smoothed'!$AG$2)</f>
        <v>7.4229912359902159E-2</v>
      </c>
      <c r="W67" s="1">
        <f ca="1">W7+NORMINV(RAND(),0,'Total-Smoothed'!$AG$2)</f>
        <v>-3.2313490749717469E-2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1.0045091700049655</v>
      </c>
      <c r="E68" s="1">
        <f ca="1">E8+NORMINV(RAND(),0,'Total-Smoothed'!$AG$2)</f>
        <v>-0.10772073621163435</v>
      </c>
      <c r="F68" s="1">
        <f ca="1">F8+NORMINV(RAND(),0,'Total-Smoothed'!$AG$2)</f>
        <v>-0.12263324650756521</v>
      </c>
      <c r="G68" s="1">
        <f ca="1">G8+NORMINV(RAND(),0,'Total-Smoothed'!$AG$2)</f>
        <v>-3.1247137539505865E-2</v>
      </c>
      <c r="H68" s="1">
        <f ca="1">H8+NORMINV(RAND(),0,'Total-Smoothed'!$AG$2)</f>
        <v>-0.13940109877686913</v>
      </c>
      <c r="I68" s="1">
        <f ca="1">I8+NORMINV(RAND(),0,'Total-Smoothed'!$AG$2)</f>
        <v>-3.9605444300573257E-2</v>
      </c>
      <c r="J68" s="1">
        <f ca="1">J8+NORMINV(RAND(),0,'Total-Smoothed'!$AG$2)</f>
        <v>-8.8743918452518486E-2</v>
      </c>
      <c r="K68" s="1">
        <f ca="1">K8+NORMINV(RAND(),0,'Total-Smoothed'!$AG$2)</f>
        <v>-6.9773965791407086E-2</v>
      </c>
      <c r="L68" s="1">
        <f ca="1">L8+NORMINV(RAND(),0,'Total-Smoothed'!$AG$2)</f>
        <v>1.528198766377307E-2</v>
      </c>
      <c r="M68" s="1">
        <f ca="1">M8+NORMINV(RAND(),0,'Total-Smoothed'!$AG$2)</f>
        <v>6.7462558659428074E-2</v>
      </c>
      <c r="N68" s="1">
        <f ca="1">N8+NORMINV(RAND(),0,'Total-Smoothed'!$AG$2)</f>
        <v>-5.0021866820318617E-2</v>
      </c>
      <c r="O68" s="1">
        <f ca="1">O8+NORMINV(RAND(),0,'Total-Smoothed'!$AG$2)</f>
        <v>-2.5626638908329759E-2</v>
      </c>
      <c r="P68" s="1">
        <f ca="1">P8+NORMINV(RAND(),0,'Total-Smoothed'!$AG$2)</f>
        <v>3.4029402544937561E-2</v>
      </c>
      <c r="Q68" s="1">
        <f ca="1">Q8+NORMINV(RAND(),0,'Total-Smoothed'!$AG$2)</f>
        <v>-9.2265051812847457E-2</v>
      </c>
      <c r="R68" s="1">
        <f ca="1">R8+NORMINV(RAND(),0,'Total-Smoothed'!$AG$2)</f>
        <v>-3.7383640443239413E-2</v>
      </c>
      <c r="S68" s="1">
        <f ca="1">S8+NORMINV(RAND(),0,'Total-Smoothed'!$AG$2)</f>
        <v>-1.063928815888928E-3</v>
      </c>
      <c r="T68" s="1">
        <f ca="1">T8+NORMINV(RAND(),0,'Total-Smoothed'!$AG$2)</f>
        <v>-0.1026191624751395</v>
      </c>
      <c r="U68" s="1">
        <f ca="1">U8+NORMINV(RAND(),0,'Total-Smoothed'!$AG$2)</f>
        <v>0.77222394437114505</v>
      </c>
      <c r="V68" s="1">
        <f ca="1">V8+NORMINV(RAND(),0,'Total-Smoothed'!$AG$2)</f>
        <v>-6.3062461439792161E-2</v>
      </c>
      <c r="W68" s="1">
        <f ca="1">W8+NORMINV(RAND(),0,'Total-Smoothed'!$AG$2)</f>
        <v>0.17464234473899906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1.146985880462752</v>
      </c>
      <c r="E69" s="1">
        <f ca="1">E9+NORMINV(RAND(),0,'Total-Smoothed'!$AG$2)</f>
        <v>-6.2013120382622453E-2</v>
      </c>
      <c r="F69" s="1">
        <f ca="1">F9+NORMINV(RAND(),0,'Total-Smoothed'!$AG$2)</f>
        <v>2.2772996529397699E-2</v>
      </c>
      <c r="G69" s="1">
        <f ca="1">G9+NORMINV(RAND(),0,'Total-Smoothed'!$AG$2)</f>
        <v>0.51087366870253192</v>
      </c>
      <c r="H69" s="1">
        <f ca="1">H9+NORMINV(RAND(),0,'Total-Smoothed'!$AG$2)</f>
        <v>0.22293613849367394</v>
      </c>
      <c r="I69" s="1">
        <f ca="1">I9+NORMINV(RAND(),0,'Total-Smoothed'!$AG$2)</f>
        <v>-7.7248962771410013E-3</v>
      </c>
      <c r="J69" s="1">
        <f ca="1">J9+NORMINV(RAND(),0,'Total-Smoothed'!$AG$2)</f>
        <v>5.9313717415745079E-3</v>
      </c>
      <c r="K69" s="1">
        <f ca="1">K9+NORMINV(RAND(),0,'Total-Smoothed'!$AG$2)</f>
        <v>6.6123895995966967E-3</v>
      </c>
      <c r="L69" s="1">
        <f ca="1">L9+NORMINV(RAND(),0,'Total-Smoothed'!$AG$2)</f>
        <v>0.11716754878396632</v>
      </c>
      <c r="M69" s="1">
        <f ca="1">M9+NORMINV(RAND(),0,'Total-Smoothed'!$AG$2)</f>
        <v>0.17408709553873888</v>
      </c>
      <c r="N69" s="1">
        <f ca="1">N9+NORMINV(RAND(),0,'Total-Smoothed'!$AG$2)</f>
        <v>-6.0541521518742036E-2</v>
      </c>
      <c r="O69" s="1">
        <f ca="1">O9+NORMINV(RAND(),0,'Total-Smoothed'!$AG$2)</f>
        <v>1.7479890547438929E-2</v>
      </c>
      <c r="P69" s="1">
        <f ca="1">P9+NORMINV(RAND(),0,'Total-Smoothed'!$AG$2)</f>
        <v>4.0539141645370605E-2</v>
      </c>
      <c r="Q69" s="1">
        <f ca="1">Q9+NORMINV(RAND(),0,'Total-Smoothed'!$AG$2)</f>
        <v>7.6638462453741132E-2</v>
      </c>
      <c r="R69" s="1">
        <f ca="1">R9+NORMINV(RAND(),0,'Total-Smoothed'!$AG$2)</f>
        <v>-2.8911570252555946E-3</v>
      </c>
      <c r="S69" s="1">
        <f ca="1">S9+NORMINV(RAND(),0,'Total-Smoothed'!$AG$2)</f>
        <v>0.10779497968198729</v>
      </c>
      <c r="T69" s="1">
        <f ca="1">T9+NORMINV(RAND(),0,'Total-Smoothed'!$AG$2)</f>
        <v>9.1398402029330916E-2</v>
      </c>
      <c r="U69" s="1">
        <f ca="1">U9+NORMINV(RAND(),0,'Total-Smoothed'!$AG$2)</f>
        <v>0.32614316389189391</v>
      </c>
      <c r="V69" s="1">
        <f ca="1">V9+NORMINV(RAND(),0,'Total-Smoothed'!$AG$2)</f>
        <v>-2.7706586225988317E-2</v>
      </c>
      <c r="W69" s="1">
        <f ca="1">W9+NORMINV(RAND(),0,'Total-Smoothed'!$AG$2)</f>
        <v>-6.9202978491045911E-3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1.0401949575652321</v>
      </c>
      <c r="E70" s="1">
        <f ca="1">E10+NORMINV(RAND(),0,'Total-Smoothed'!$AG$2)</f>
        <v>2.7501229059095789E-2</v>
      </c>
      <c r="F70" s="1">
        <f ca="1">F10+NORMINV(RAND(),0,'Total-Smoothed'!$AG$2)</f>
        <v>1.6309909276310181E-2</v>
      </c>
      <c r="G70" s="1">
        <f ca="1">G10+NORMINV(RAND(),0,'Total-Smoothed'!$AG$2)</f>
        <v>-2.2847516117050909E-2</v>
      </c>
      <c r="H70" s="1">
        <f ca="1">H10+NORMINV(RAND(),0,'Total-Smoothed'!$AG$2)</f>
        <v>-0.16633496439864717</v>
      </c>
      <c r="I70" s="1">
        <f ca="1">I10+NORMINV(RAND(),0,'Total-Smoothed'!$AG$2)</f>
        <v>0.19666889872953158</v>
      </c>
      <c r="J70" s="1">
        <f ca="1">J10+NORMINV(RAND(),0,'Total-Smoothed'!$AG$2)</f>
        <v>-5.6432202280379418E-3</v>
      </c>
      <c r="K70" s="1">
        <f ca="1">K10+NORMINV(RAND(),0,'Total-Smoothed'!$AG$2)</f>
        <v>-8.7610410930886937E-2</v>
      </c>
      <c r="L70" s="1">
        <f ca="1">L10+NORMINV(RAND(),0,'Total-Smoothed'!$AG$2)</f>
        <v>1.9543487590785107E-2</v>
      </c>
      <c r="M70" s="1">
        <f ca="1">M10+NORMINV(RAND(),0,'Total-Smoothed'!$AG$2)</f>
        <v>0.19477053812162079</v>
      </c>
      <c r="N70" s="1">
        <f ca="1">N10+NORMINV(RAND(),0,'Total-Smoothed'!$AG$2)</f>
        <v>2.9986536935475185E-2</v>
      </c>
      <c r="O70" s="1">
        <f ca="1">O10+NORMINV(RAND(),0,'Total-Smoothed'!$AG$2)</f>
        <v>2.8752749218554495E-2</v>
      </c>
      <c r="P70" s="1">
        <f ca="1">P10+NORMINV(RAND(),0,'Total-Smoothed'!$AG$2)</f>
        <v>3.6536937030726795E-2</v>
      </c>
      <c r="Q70" s="1">
        <f ca="1">Q10+NORMINV(RAND(),0,'Total-Smoothed'!$AG$2)</f>
        <v>5.3479714448920523E-2</v>
      </c>
      <c r="R70" s="1">
        <f ca="1">R10+NORMINV(RAND(),0,'Total-Smoothed'!$AG$2)</f>
        <v>-2.7010801248584734E-2</v>
      </c>
      <c r="S70" s="1">
        <f ca="1">S10+NORMINV(RAND(),0,'Total-Smoothed'!$AG$2)</f>
        <v>0.20650249695034384</v>
      </c>
      <c r="T70" s="1">
        <f ca="1">T10+NORMINV(RAND(),0,'Total-Smoothed'!$AG$2)</f>
        <v>0.2075410593916947</v>
      </c>
      <c r="U70" s="1">
        <f ca="1">U10+NORMINV(RAND(),0,'Total-Smoothed'!$AG$2)</f>
        <v>0.89274124982457925</v>
      </c>
      <c r="V70" s="1">
        <f ca="1">V10+NORMINV(RAND(),0,'Total-Smoothed'!$AG$2)</f>
        <v>-1.2869506183266346E-2</v>
      </c>
      <c r="W70" s="1">
        <f ca="1">W10+NORMINV(RAND(),0,'Total-Smoothed'!$AG$2)</f>
        <v>0.2826216572613468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0.80423360195510996</v>
      </c>
      <c r="E71" s="1">
        <f ca="1">E11+NORMINV(RAND(),0,'Total-Smoothed'!$AG$2)</f>
        <v>2.0815464829597126E-2</v>
      </c>
      <c r="F71" s="1">
        <f ca="1">F11+NORMINV(RAND(),0,'Total-Smoothed'!$AG$2)</f>
        <v>6.54097454059024E-2</v>
      </c>
      <c r="G71" s="1">
        <f ca="1">G11+NORMINV(RAND(),0,'Total-Smoothed'!$AG$2)</f>
        <v>7.7817825411783864E-2</v>
      </c>
      <c r="H71" s="1">
        <f ca="1">H11+NORMINV(RAND(),0,'Total-Smoothed'!$AG$2)</f>
        <v>-8.1389216788161314E-2</v>
      </c>
      <c r="I71" s="1">
        <f ca="1">I11+NORMINV(RAND(),0,'Total-Smoothed'!$AG$2)</f>
        <v>-3.46896598445392E-2</v>
      </c>
      <c r="J71" s="1">
        <f ca="1">J11+NORMINV(RAND(),0,'Total-Smoothed'!$AG$2)</f>
        <v>9.0298881190341906E-2</v>
      </c>
      <c r="K71" s="1">
        <f ca="1">K11+NORMINV(RAND(),0,'Total-Smoothed'!$AG$2)</f>
        <v>1.5127124208231153E-2</v>
      </c>
      <c r="L71" s="1">
        <f ca="1">L11+NORMINV(RAND(),0,'Total-Smoothed'!$AG$2)</f>
        <v>5.0281087446982273E-2</v>
      </c>
      <c r="M71" s="1">
        <f ca="1">M11+NORMINV(RAND(),0,'Total-Smoothed'!$AG$2)</f>
        <v>0.14398143111960487</v>
      </c>
      <c r="N71" s="1">
        <f ca="1">N11+NORMINV(RAND(),0,'Total-Smoothed'!$AG$2)</f>
        <v>0.14344352948780414</v>
      </c>
      <c r="O71" s="1">
        <f ca="1">O11+NORMINV(RAND(),0,'Total-Smoothed'!$AG$2)</f>
        <v>7.9839788493247452E-3</v>
      </c>
      <c r="P71" s="1">
        <f ca="1">P11+NORMINV(RAND(),0,'Total-Smoothed'!$AG$2)</f>
        <v>-2.7654606388673744E-2</v>
      </c>
      <c r="Q71" s="1">
        <f ca="1">Q11+NORMINV(RAND(),0,'Total-Smoothed'!$AG$2)</f>
        <v>2.3023551874517101E-2</v>
      </c>
      <c r="R71" s="1">
        <f ca="1">R11+NORMINV(RAND(),0,'Total-Smoothed'!$AG$2)</f>
        <v>9.2308265242034809E-2</v>
      </c>
      <c r="S71" s="1">
        <f ca="1">S11+NORMINV(RAND(),0,'Total-Smoothed'!$AG$2)</f>
        <v>7.0827232960500766E-2</v>
      </c>
      <c r="T71" s="1">
        <f ca="1">T11+NORMINV(RAND(),0,'Total-Smoothed'!$AG$2)</f>
        <v>-8.596167177525231E-2</v>
      </c>
      <c r="U71" s="1">
        <f ca="1">U11+NORMINV(RAND(),0,'Total-Smoothed'!$AG$2)</f>
        <v>0.72122478804558798</v>
      </c>
      <c r="V71" s="1">
        <f ca="1">V11+NORMINV(RAND(),0,'Total-Smoothed'!$AG$2)</f>
        <v>-9.7265076531427838E-2</v>
      </c>
      <c r="W71" s="1">
        <f ca="1">W11+NORMINV(RAND(),0,'Total-Smoothed'!$AG$2)</f>
        <v>0.16738266095281348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0.89862783501170884</v>
      </c>
      <c r="E72" s="1">
        <f ca="1">E12+NORMINV(RAND(),0,'Total-Smoothed'!$AG$2)</f>
        <v>-0.12663804571637449</v>
      </c>
      <c r="F72" s="1">
        <f ca="1">F12+NORMINV(RAND(),0,'Total-Smoothed'!$AG$2)</f>
        <v>-8.5768300785899476E-2</v>
      </c>
      <c r="G72" s="1">
        <f ca="1">G12+NORMINV(RAND(),0,'Total-Smoothed'!$AG$2)</f>
        <v>0.1345534042094067</v>
      </c>
      <c r="H72" s="1">
        <f ca="1">H12+NORMINV(RAND(),0,'Total-Smoothed'!$AG$2)</f>
        <v>-3.0567473509259879E-2</v>
      </c>
      <c r="I72" s="1">
        <f ca="1">I12+NORMINV(RAND(),0,'Total-Smoothed'!$AG$2)</f>
        <v>0.10949508133616313</v>
      </c>
      <c r="J72" s="1">
        <f ca="1">J12+NORMINV(RAND(),0,'Total-Smoothed'!$AG$2)</f>
        <v>2.6915449026113009E-2</v>
      </c>
      <c r="K72" s="1">
        <f ca="1">K12+NORMINV(RAND(),0,'Total-Smoothed'!$AG$2)</f>
        <v>-7.7844396266045668E-2</v>
      </c>
      <c r="L72" s="1">
        <f ca="1">L12+NORMINV(RAND(),0,'Total-Smoothed'!$AG$2)</f>
        <v>-3.8476945696942544E-2</v>
      </c>
      <c r="M72" s="1">
        <f ca="1">M12+NORMINV(RAND(),0,'Total-Smoothed'!$AG$2)</f>
        <v>0.11854810212554615</v>
      </c>
      <c r="N72" s="1">
        <f ca="1">N12+NORMINV(RAND(),0,'Total-Smoothed'!$AG$2)</f>
        <v>6.8962696917987995E-2</v>
      </c>
      <c r="O72" s="1">
        <f ca="1">O12+NORMINV(RAND(),0,'Total-Smoothed'!$AG$2)</f>
        <v>4.3966298235633007E-2</v>
      </c>
      <c r="P72" s="1">
        <f ca="1">P12+NORMINV(RAND(),0,'Total-Smoothed'!$AG$2)</f>
        <v>-3.1901596863559444E-2</v>
      </c>
      <c r="Q72" s="1">
        <f ca="1">Q12+NORMINV(RAND(),0,'Total-Smoothed'!$AG$2)</f>
        <v>0.12853311673899076</v>
      </c>
      <c r="R72" s="1">
        <f ca="1">R12+NORMINV(RAND(),0,'Total-Smoothed'!$AG$2)</f>
        <v>5.5590194308734436E-2</v>
      </c>
      <c r="S72" s="1">
        <f ca="1">S12+NORMINV(RAND(),0,'Total-Smoothed'!$AG$2)</f>
        <v>0.19606338728766803</v>
      </c>
      <c r="T72" s="1">
        <f ca="1">T12+NORMINV(RAND(),0,'Total-Smoothed'!$AG$2)</f>
        <v>0.22011578486634484</v>
      </c>
      <c r="U72" s="1">
        <f ca="1">U12+NORMINV(RAND(),0,'Total-Smoothed'!$AG$2)</f>
        <v>0.51943938703558656</v>
      </c>
      <c r="V72" s="1">
        <f ca="1">V12+NORMINV(RAND(),0,'Total-Smoothed'!$AG$2)</f>
        <v>7.5239069507425385E-2</v>
      </c>
      <c r="W72" s="1">
        <f ca="1">W12+NORMINV(RAND(),0,'Total-Smoothed'!$AG$2)</f>
        <v>-0.11175248461819974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0.9196874219224791</v>
      </c>
      <c r="E73" s="1">
        <f ca="1">E13+NORMINV(RAND(),0,'Total-Smoothed'!$AG$2)</f>
        <v>8.2819943355621331E-2</v>
      </c>
      <c r="F73" s="1">
        <f ca="1">F13+NORMINV(RAND(),0,'Total-Smoothed'!$AG$2)</f>
        <v>-6.889268357545374E-3</v>
      </c>
      <c r="G73" s="1">
        <f ca="1">G13+NORMINV(RAND(),0,'Total-Smoothed'!$AG$2)</f>
        <v>0.57388400357976299</v>
      </c>
      <c r="H73" s="1">
        <f ca="1">H13+NORMINV(RAND(),0,'Total-Smoothed'!$AG$2)</f>
        <v>5.7588637416834579E-2</v>
      </c>
      <c r="I73" s="1">
        <f ca="1">I13+NORMINV(RAND(),0,'Total-Smoothed'!$AG$2)</f>
        <v>0.15945112326271257</v>
      </c>
      <c r="J73" s="1">
        <f ca="1">J13+NORMINV(RAND(),0,'Total-Smoothed'!$AG$2)</f>
        <v>0.62818559883042646</v>
      </c>
      <c r="K73" s="1">
        <f ca="1">K13+NORMINV(RAND(),0,'Total-Smoothed'!$AG$2)</f>
        <v>6.978765331689718E-2</v>
      </c>
      <c r="L73" s="1">
        <f ca="1">L13+NORMINV(RAND(),0,'Total-Smoothed'!$AG$2)</f>
        <v>4.1935227187102478E-2</v>
      </c>
      <c r="M73" s="1">
        <f ca="1">M13+NORMINV(RAND(),0,'Total-Smoothed'!$AG$2)</f>
        <v>1.7507780185838415E-2</v>
      </c>
      <c r="N73" s="1">
        <f ca="1">N13+NORMINV(RAND(),0,'Total-Smoothed'!$AG$2)</f>
        <v>-3.9097489605748187E-2</v>
      </c>
      <c r="O73" s="1">
        <f ca="1">O13+NORMINV(RAND(),0,'Total-Smoothed'!$AG$2)</f>
        <v>0.16749381018855847</v>
      </c>
      <c r="P73" s="1">
        <f ca="1">P13+NORMINV(RAND(),0,'Total-Smoothed'!$AG$2)</f>
        <v>-2.8958095215762206E-2</v>
      </c>
      <c r="Q73" s="1">
        <f ca="1">Q13+NORMINV(RAND(),0,'Total-Smoothed'!$AG$2)</f>
        <v>0.22978136214710865</v>
      </c>
      <c r="R73" s="1">
        <f ca="1">R13+NORMINV(RAND(),0,'Total-Smoothed'!$AG$2)</f>
        <v>1.7988782558690075E-2</v>
      </c>
      <c r="S73" s="1">
        <f ca="1">S13+NORMINV(RAND(),0,'Total-Smoothed'!$AG$2)</f>
        <v>7.1753488062207715E-2</v>
      </c>
      <c r="T73" s="1">
        <f ca="1">T13+NORMINV(RAND(),0,'Total-Smoothed'!$AG$2)</f>
        <v>-2.4149202367153559E-2</v>
      </c>
      <c r="U73" s="1">
        <f ca="1">U13+NORMINV(RAND(),0,'Total-Smoothed'!$AG$2)</f>
        <v>0.22750676138871601</v>
      </c>
      <c r="V73" s="1">
        <f ca="1">V13+NORMINV(RAND(),0,'Total-Smoothed'!$AG$2)</f>
        <v>4.1640264848862518E-2</v>
      </c>
      <c r="W73" s="1">
        <f ca="1">W13+NORMINV(RAND(),0,'Total-Smoothed'!$AG$2)</f>
        <v>7.7336757576753637E-2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0.97098866478575152</v>
      </c>
      <c r="E74" s="1">
        <f ca="1">E14+NORMINV(RAND(),0,'Total-Smoothed'!$AG$2)</f>
        <v>-5.9843142906699301E-2</v>
      </c>
      <c r="F74" s="1">
        <f ca="1">F14+NORMINV(RAND(),0,'Total-Smoothed'!$AG$2)</f>
        <v>-1.3069403842340295E-2</v>
      </c>
      <c r="G74" s="1">
        <f ca="1">G14+NORMINV(RAND(),0,'Total-Smoothed'!$AG$2)</f>
        <v>0.77172648363715324</v>
      </c>
      <c r="H74" s="1">
        <f ca="1">H14+NORMINV(RAND(),0,'Total-Smoothed'!$AG$2)</f>
        <v>1.6665970349080791E-2</v>
      </c>
      <c r="I74" s="1">
        <f ca="1">I14+NORMINV(RAND(),0,'Total-Smoothed'!$AG$2)</f>
        <v>8.5947661033527079E-2</v>
      </c>
      <c r="J74" s="1">
        <f ca="1">J14+NORMINV(RAND(),0,'Total-Smoothed'!$AG$2)</f>
        <v>5.1849791506223424E-2</v>
      </c>
      <c r="K74" s="1">
        <f ca="1">K14+NORMINV(RAND(),0,'Total-Smoothed'!$AG$2)</f>
        <v>-6.4011841634729699E-2</v>
      </c>
      <c r="L74" s="1">
        <f ca="1">L14+NORMINV(RAND(),0,'Total-Smoothed'!$AG$2)</f>
        <v>5.7414616577720977E-2</v>
      </c>
      <c r="M74" s="1">
        <f ca="1">M14+NORMINV(RAND(),0,'Total-Smoothed'!$AG$2)</f>
        <v>1.5829136560838911E-2</v>
      </c>
      <c r="N74" s="1">
        <f ca="1">N14+NORMINV(RAND(),0,'Total-Smoothed'!$AG$2)</f>
        <v>0.10225147409902074</v>
      </c>
      <c r="O74" s="1">
        <f ca="1">O14+NORMINV(RAND(),0,'Total-Smoothed'!$AG$2)</f>
        <v>-1.941360153042504E-2</v>
      </c>
      <c r="P74" s="1">
        <f ca="1">P14+NORMINV(RAND(),0,'Total-Smoothed'!$AG$2)</f>
        <v>-0.13526329205672402</v>
      </c>
      <c r="Q74" s="1">
        <f ca="1">Q14+NORMINV(RAND(),0,'Total-Smoothed'!$AG$2)</f>
        <v>-4.8578665738867807E-2</v>
      </c>
      <c r="R74" s="1">
        <f ca="1">R14+NORMINV(RAND(),0,'Total-Smoothed'!$AG$2)</f>
        <v>8.8480084657477476E-2</v>
      </c>
      <c r="S74" s="1">
        <f ca="1">S14+NORMINV(RAND(),0,'Total-Smoothed'!$AG$2)</f>
        <v>-0.13396826959960187</v>
      </c>
      <c r="T74" s="1">
        <f ca="1">T14+NORMINV(RAND(),0,'Total-Smoothed'!$AG$2)</f>
        <v>-2.6479040010283353E-2</v>
      </c>
      <c r="U74" s="1">
        <f ca="1">U14+NORMINV(RAND(),0,'Total-Smoothed'!$AG$2)</f>
        <v>7.6330240256196349E-2</v>
      </c>
      <c r="V74" s="1">
        <f ca="1">V14+NORMINV(RAND(),0,'Total-Smoothed'!$AG$2)</f>
        <v>0.19966482919985062</v>
      </c>
      <c r="W74" s="1">
        <f ca="1">W14+NORMINV(RAND(),0,'Total-Smoothed'!$AG$2)</f>
        <v>0.11968547385513607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1.0197055929407497</v>
      </c>
      <c r="E75" s="1">
        <f ca="1">E15+NORMINV(RAND(),0,'Total-Smoothed'!$AG$2)</f>
        <v>8.6922302314120181E-2</v>
      </c>
      <c r="F75" s="1">
        <f ca="1">F15+NORMINV(RAND(),0,'Total-Smoothed'!$AG$2)</f>
        <v>0.2268153183516243</v>
      </c>
      <c r="G75" s="1">
        <f ca="1">G15+NORMINV(RAND(),0,'Total-Smoothed'!$AG$2)</f>
        <v>7.6641296516212098E-2</v>
      </c>
      <c r="H75" s="1">
        <f ca="1">H15+NORMINV(RAND(),0,'Total-Smoothed'!$AG$2)</f>
        <v>4.9706658749460439E-2</v>
      </c>
      <c r="I75" s="1">
        <f ca="1">I15+NORMINV(RAND(),0,'Total-Smoothed'!$AG$2)</f>
        <v>-0.17119590828162087</v>
      </c>
      <c r="J75" s="1">
        <f ca="1">J15+NORMINV(RAND(),0,'Total-Smoothed'!$AG$2)</f>
        <v>0.14574054862229543</v>
      </c>
      <c r="K75" s="1">
        <f ca="1">K15+NORMINV(RAND(),0,'Total-Smoothed'!$AG$2)</f>
        <v>0.10102684487193243</v>
      </c>
      <c r="L75" s="1">
        <f ca="1">L15+NORMINV(RAND(),0,'Total-Smoothed'!$AG$2)</f>
        <v>1.0567712425512039E-2</v>
      </c>
      <c r="M75" s="1">
        <f ca="1">M15+NORMINV(RAND(),0,'Total-Smoothed'!$AG$2)</f>
        <v>-0.10527252277243981</v>
      </c>
      <c r="N75" s="1">
        <f ca="1">N15+NORMINV(RAND(),0,'Total-Smoothed'!$AG$2)</f>
        <v>-9.1579003434360852E-3</v>
      </c>
      <c r="O75" s="1">
        <f ca="1">O15+NORMINV(RAND(),0,'Total-Smoothed'!$AG$2)</f>
        <v>-8.9404838326176059E-2</v>
      </c>
      <c r="P75" s="1">
        <f ca="1">P15+NORMINV(RAND(),0,'Total-Smoothed'!$AG$2)</f>
        <v>0.10467373908120461</v>
      </c>
      <c r="Q75" s="1">
        <f ca="1">Q15+NORMINV(RAND(),0,'Total-Smoothed'!$AG$2)</f>
        <v>6.5534062987888914E-2</v>
      </c>
      <c r="R75" s="1">
        <f ca="1">R15+NORMINV(RAND(),0,'Total-Smoothed'!$AG$2)</f>
        <v>-0.10549950328306093</v>
      </c>
      <c r="S75" s="1">
        <f ca="1">S15+NORMINV(RAND(),0,'Total-Smoothed'!$AG$2)</f>
        <v>-7.7475818926578219E-2</v>
      </c>
      <c r="T75" s="1">
        <f ca="1">T15+NORMINV(RAND(),0,'Total-Smoothed'!$AG$2)</f>
        <v>-0.19226179293719473</v>
      </c>
      <c r="U75" s="1">
        <f ca="1">U15+NORMINV(RAND(),0,'Total-Smoothed'!$AG$2)</f>
        <v>0.1003138104146595</v>
      </c>
      <c r="V75" s="1">
        <f ca="1">V15+NORMINV(RAND(),0,'Total-Smoothed'!$AG$2)</f>
        <v>6.29289567773091E-2</v>
      </c>
      <c r="W75" s="1">
        <f ca="1">W15+NORMINV(RAND(),0,'Total-Smoothed'!$AG$2)</f>
        <v>7.2567918614428378E-2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0.78427438592673759</v>
      </c>
      <c r="E76" s="1">
        <f ca="1">E16+NORMINV(RAND(),0,'Total-Smoothed'!$AG$2)</f>
        <v>0.12742306656257174</v>
      </c>
      <c r="F76" s="1">
        <f ca="1">F16+NORMINV(RAND(),0,'Total-Smoothed'!$AG$2)</f>
        <v>0.19816976535422764</v>
      </c>
      <c r="G76" s="1">
        <f ca="1">G16+NORMINV(RAND(),0,'Total-Smoothed'!$AG$2)</f>
        <v>0.91581503466367109</v>
      </c>
      <c r="H76" s="1">
        <f ca="1">H16+NORMINV(RAND(),0,'Total-Smoothed'!$AG$2)</f>
        <v>0.18557713252396021</v>
      </c>
      <c r="I76" s="1">
        <f ca="1">I16+NORMINV(RAND(),0,'Total-Smoothed'!$AG$2)</f>
        <v>-0.15097603975242946</v>
      </c>
      <c r="J76" s="1">
        <f ca="1">J16+NORMINV(RAND(),0,'Total-Smoothed'!$AG$2)</f>
        <v>-4.191972084220464E-2</v>
      </c>
      <c r="K76" s="1">
        <f ca="1">K16+NORMINV(RAND(),0,'Total-Smoothed'!$AG$2)</f>
        <v>0.15141218899834455</v>
      </c>
      <c r="L76" s="1">
        <f ca="1">L16+NORMINV(RAND(),0,'Total-Smoothed'!$AG$2)</f>
        <v>-9.9489828929766724E-2</v>
      </c>
      <c r="M76" s="1">
        <f ca="1">M16+NORMINV(RAND(),0,'Total-Smoothed'!$AG$2)</f>
        <v>0.12590561535056682</v>
      </c>
      <c r="N76" s="1">
        <f ca="1">N16+NORMINV(RAND(),0,'Total-Smoothed'!$AG$2)</f>
        <v>-5.3218590022045514E-2</v>
      </c>
      <c r="O76" s="1">
        <f ca="1">O16+NORMINV(RAND(),0,'Total-Smoothed'!$AG$2)</f>
        <v>-1.6047322579083916E-2</v>
      </c>
      <c r="P76" s="1">
        <f ca="1">P16+NORMINV(RAND(),0,'Total-Smoothed'!$AG$2)</f>
        <v>-5.6454149410128329E-2</v>
      </c>
      <c r="Q76" s="1">
        <f ca="1">Q16+NORMINV(RAND(),0,'Total-Smoothed'!$AG$2)</f>
        <v>-0.11506607256833001</v>
      </c>
      <c r="R76" s="1">
        <f ca="1">R16+NORMINV(RAND(),0,'Total-Smoothed'!$AG$2)</f>
        <v>7.093474148194559E-2</v>
      </c>
      <c r="S76" s="1">
        <f ca="1">S16+NORMINV(RAND(),0,'Total-Smoothed'!$AG$2)</f>
        <v>-1.4079355716523422E-2</v>
      </c>
      <c r="T76" s="1">
        <f ca="1">T16+NORMINV(RAND(),0,'Total-Smoothed'!$AG$2)</f>
        <v>0.13231959283949024</v>
      </c>
      <c r="U76" s="1">
        <f ca="1">U16+NORMINV(RAND(),0,'Total-Smoothed'!$AG$2)</f>
        <v>0.57963034495634347</v>
      </c>
      <c r="V76" s="1">
        <f ca="1">V16+NORMINV(RAND(),0,'Total-Smoothed'!$AG$2)</f>
        <v>2.0068053285593225E-2</v>
      </c>
      <c r="W76" s="1">
        <f ca="1">W16+NORMINV(RAND(),0,'Total-Smoothed'!$AG$2)</f>
        <v>-5.6881341870480343E-2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0.94676829894595005</v>
      </c>
      <c r="E77" s="1">
        <f ca="1">E17+NORMINV(RAND(),0,'Total-Smoothed'!$AG$2)</f>
        <v>-6.7653699663694986E-2</v>
      </c>
      <c r="F77" s="1">
        <f ca="1">F17+NORMINV(RAND(),0,'Total-Smoothed'!$AG$2)</f>
        <v>-6.3284255397828698E-2</v>
      </c>
      <c r="G77" s="1">
        <f ca="1">G17+NORMINV(RAND(),0,'Total-Smoothed'!$AG$2)</f>
        <v>0.32780491587017213</v>
      </c>
      <c r="H77" s="1">
        <f ca="1">H17+NORMINV(RAND(),0,'Total-Smoothed'!$AG$2)</f>
        <v>-3.8950009308598016E-2</v>
      </c>
      <c r="I77" s="1">
        <f ca="1">I17+NORMINV(RAND(),0,'Total-Smoothed'!$AG$2)</f>
        <v>-2.6727871824483794E-2</v>
      </c>
      <c r="J77" s="1">
        <f ca="1">J17+NORMINV(RAND(),0,'Total-Smoothed'!$AG$2)</f>
        <v>1.7796721820573801E-2</v>
      </c>
      <c r="K77" s="1">
        <f ca="1">K17+NORMINV(RAND(),0,'Total-Smoothed'!$AG$2)</f>
        <v>-8.1412557181779061E-2</v>
      </c>
      <c r="L77" s="1">
        <f ca="1">L17+NORMINV(RAND(),0,'Total-Smoothed'!$AG$2)</f>
        <v>0.13793249328538326</v>
      </c>
      <c r="M77" s="1">
        <f ca="1">M17+NORMINV(RAND(),0,'Total-Smoothed'!$AG$2)</f>
        <v>0.11268222729434346</v>
      </c>
      <c r="N77" s="1">
        <f ca="1">N17+NORMINV(RAND(),0,'Total-Smoothed'!$AG$2)</f>
        <v>-8.9718476142402373E-2</v>
      </c>
      <c r="O77" s="1">
        <f ca="1">O17+NORMINV(RAND(),0,'Total-Smoothed'!$AG$2)</f>
        <v>0.13024030388263139</v>
      </c>
      <c r="P77" s="1">
        <f ca="1">P17+NORMINV(RAND(),0,'Total-Smoothed'!$AG$2)</f>
        <v>-1.8687909832360714E-2</v>
      </c>
      <c r="Q77" s="1">
        <f ca="1">Q17+NORMINV(RAND(),0,'Total-Smoothed'!$AG$2)</f>
        <v>-7.0359212791431716E-2</v>
      </c>
      <c r="R77" s="1">
        <f ca="1">R17+NORMINV(RAND(),0,'Total-Smoothed'!$AG$2)</f>
        <v>0.21461120154720803</v>
      </c>
      <c r="S77" s="1">
        <f ca="1">S17+NORMINV(RAND(),0,'Total-Smoothed'!$AG$2)</f>
        <v>-1.7063836318726634E-2</v>
      </c>
      <c r="T77" s="1">
        <f ca="1">T17+NORMINV(RAND(),0,'Total-Smoothed'!$AG$2)</f>
        <v>0.14437897256895513</v>
      </c>
      <c r="U77" s="1">
        <f ca="1">U17+NORMINV(RAND(),0,'Total-Smoothed'!$AG$2)</f>
        <v>0.53486817556969457</v>
      </c>
      <c r="V77" s="1">
        <f ca="1">V17+NORMINV(RAND(),0,'Total-Smoothed'!$AG$2)</f>
        <v>-0.1139282712620983</v>
      </c>
      <c r="W77" s="1">
        <f ca="1">W17+NORMINV(RAND(),0,'Total-Smoothed'!$AG$2)</f>
        <v>6.7019300874855414E-2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0.97238583448813343</v>
      </c>
      <c r="E78" s="1">
        <f ca="1">E18+NORMINV(RAND(),0,'Total-Smoothed'!$AG$2)</f>
        <v>2.1126809523578087E-2</v>
      </c>
      <c r="F78" s="1">
        <f ca="1">F18+NORMINV(RAND(),0,'Total-Smoothed'!$AG$2)</f>
        <v>3.1048037130135667E-2</v>
      </c>
      <c r="G78" s="1">
        <f ca="1">G18+NORMINV(RAND(),0,'Total-Smoothed'!$AG$2)</f>
        <v>0.7251033860943823</v>
      </c>
      <c r="H78" s="1">
        <f ca="1">H18+NORMINV(RAND(),0,'Total-Smoothed'!$AG$2)</f>
        <v>0.32598223190213332</v>
      </c>
      <c r="I78" s="1">
        <f ca="1">I18+NORMINV(RAND(),0,'Total-Smoothed'!$AG$2)</f>
        <v>1.4524490136344744E-2</v>
      </c>
      <c r="J78" s="1">
        <f ca="1">J18+NORMINV(RAND(),0,'Total-Smoothed'!$AG$2)</f>
        <v>2.2087802124118344E-2</v>
      </c>
      <c r="K78" s="1">
        <f ca="1">K18+NORMINV(RAND(),0,'Total-Smoothed'!$AG$2)</f>
        <v>0.36455800282203266</v>
      </c>
      <c r="L78" s="1">
        <f ca="1">L18+NORMINV(RAND(),0,'Total-Smoothed'!$AG$2)</f>
        <v>-3.3753612159757432E-2</v>
      </c>
      <c r="M78" s="1">
        <f ca="1">M18+NORMINV(RAND(),0,'Total-Smoothed'!$AG$2)</f>
        <v>0.25882163162471705</v>
      </c>
      <c r="N78" s="1">
        <f ca="1">N18+NORMINV(RAND(),0,'Total-Smoothed'!$AG$2)</f>
        <v>0.12999241176160081</v>
      </c>
      <c r="O78" s="1">
        <f ca="1">O18+NORMINV(RAND(),0,'Total-Smoothed'!$AG$2)</f>
        <v>-1.5734251293346393E-2</v>
      </c>
      <c r="P78" s="1">
        <f ca="1">P18+NORMINV(RAND(),0,'Total-Smoothed'!$AG$2)</f>
        <v>0.12466320416985353</v>
      </c>
      <c r="Q78" s="1">
        <f ca="1">Q18+NORMINV(RAND(),0,'Total-Smoothed'!$AG$2)</f>
        <v>0.14661505629196775</v>
      </c>
      <c r="R78" s="1">
        <f ca="1">R18+NORMINV(RAND(),0,'Total-Smoothed'!$AG$2)</f>
        <v>7.3485820614444086E-2</v>
      </c>
      <c r="S78" s="1">
        <f ca="1">S18+NORMINV(RAND(),0,'Total-Smoothed'!$AG$2)</f>
        <v>1.2880590724964242E-2</v>
      </c>
      <c r="T78" s="1">
        <f ca="1">T18+NORMINV(RAND(),0,'Total-Smoothed'!$AG$2)</f>
        <v>0.279285530859405</v>
      </c>
      <c r="U78" s="1">
        <f ca="1">U18+NORMINV(RAND(),0,'Total-Smoothed'!$AG$2)</f>
        <v>0.43774196205775562</v>
      </c>
      <c r="V78" s="1">
        <f ca="1">V18+NORMINV(RAND(),0,'Total-Smoothed'!$AG$2)</f>
        <v>0.13115979384405799</v>
      </c>
      <c r="W78" s="1">
        <f ca="1">W18+NORMINV(RAND(),0,'Total-Smoothed'!$AG$2)</f>
        <v>0.12775325276044808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1.0708346809530354</v>
      </c>
      <c r="E79" s="1">
        <f ca="1">E19+NORMINV(RAND(),0,'Total-Smoothed'!$AG$2)</f>
        <v>0.15001013566272875</v>
      </c>
      <c r="F79" s="1">
        <f ca="1">F19+NORMINV(RAND(),0,'Total-Smoothed'!$AG$2)</f>
        <v>2.4024142719395528E-2</v>
      </c>
      <c r="G79" s="1">
        <f ca="1">G19+NORMINV(RAND(),0,'Total-Smoothed'!$AG$2)</f>
        <v>5.5048058180314288E-2</v>
      </c>
      <c r="H79" s="1">
        <f ca="1">H19+NORMINV(RAND(),0,'Total-Smoothed'!$AG$2)</f>
        <v>9.8986354865279416E-2</v>
      </c>
      <c r="I79" s="1">
        <f ca="1">I19+NORMINV(RAND(),0,'Total-Smoothed'!$AG$2)</f>
        <v>0.14415151727367212</v>
      </c>
      <c r="J79" s="1">
        <f ca="1">J19+NORMINV(RAND(),0,'Total-Smoothed'!$AG$2)</f>
        <v>-2.9552474690326166E-2</v>
      </c>
      <c r="K79" s="1">
        <f ca="1">K19+NORMINV(RAND(),0,'Total-Smoothed'!$AG$2)</f>
        <v>-0.149824302540286</v>
      </c>
      <c r="L79" s="1">
        <f ca="1">L19+NORMINV(RAND(),0,'Total-Smoothed'!$AG$2)</f>
        <v>8.933170501438463E-2</v>
      </c>
      <c r="M79" s="1">
        <f ca="1">M19+NORMINV(RAND(),0,'Total-Smoothed'!$AG$2)</f>
        <v>0.18289015208724824</v>
      </c>
      <c r="N79" s="1">
        <f ca="1">N19+NORMINV(RAND(),0,'Total-Smoothed'!$AG$2)</f>
        <v>0.2582420848514792</v>
      </c>
      <c r="O79" s="1">
        <f ca="1">O19+NORMINV(RAND(),0,'Total-Smoothed'!$AG$2)</f>
        <v>8.4293926916578069E-2</v>
      </c>
      <c r="P79" s="1">
        <f ca="1">P19+NORMINV(RAND(),0,'Total-Smoothed'!$AG$2)</f>
        <v>-0.15035981531818404</v>
      </c>
      <c r="Q79" s="1">
        <f ca="1">Q19+NORMINV(RAND(),0,'Total-Smoothed'!$AG$2)</f>
        <v>-1.2428746227902299E-2</v>
      </c>
      <c r="R79" s="1">
        <f ca="1">R19+NORMINV(RAND(),0,'Total-Smoothed'!$AG$2)</f>
        <v>-1.8630835703194997E-2</v>
      </c>
      <c r="S79" s="1">
        <f ca="1">S19+NORMINV(RAND(),0,'Total-Smoothed'!$AG$2)</f>
        <v>0.16898716133887895</v>
      </c>
      <c r="T79" s="1">
        <f ca="1">T19+NORMINV(RAND(),0,'Total-Smoothed'!$AG$2)</f>
        <v>4.5250643116532402E-4</v>
      </c>
      <c r="U79" s="1">
        <f ca="1">U19+NORMINV(RAND(),0,'Total-Smoothed'!$AG$2)</f>
        <v>0.43068385129276399</v>
      </c>
      <c r="V79" s="1">
        <f ca="1">V19+NORMINV(RAND(),0,'Total-Smoothed'!$AG$2)</f>
        <v>6.2934342388671766E-3</v>
      </c>
      <c r="W79" s="1">
        <f ca="1">W19+NORMINV(RAND(),0,'Total-Smoothed'!$AG$2)</f>
        <v>-1.8426781131157671E-2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0.84064711531656189</v>
      </c>
      <c r="E80" s="1">
        <f ca="1">E20+NORMINV(RAND(),0,'Total-Smoothed'!$AG$2)</f>
        <v>4.0124614488994525E-3</v>
      </c>
      <c r="F80" s="1">
        <f ca="1">F20+NORMINV(RAND(),0,'Total-Smoothed'!$AG$2)</f>
        <v>0.13425278207849684</v>
      </c>
      <c r="G80" s="1">
        <f ca="1">G20+NORMINV(RAND(),0,'Total-Smoothed'!$AG$2)</f>
        <v>6.9572160488569276E-3</v>
      </c>
      <c r="H80" s="1">
        <f ca="1">H20+NORMINV(RAND(),0,'Total-Smoothed'!$AG$2)</f>
        <v>-1.1682415623358807E-2</v>
      </c>
      <c r="I80" s="1">
        <f ca="1">I20+NORMINV(RAND(),0,'Total-Smoothed'!$AG$2)</f>
        <v>-5.187473671167861E-2</v>
      </c>
      <c r="J80" s="1">
        <f ca="1">J20+NORMINV(RAND(),0,'Total-Smoothed'!$AG$2)</f>
        <v>-7.1664932197627415E-2</v>
      </c>
      <c r="K80" s="1">
        <f ca="1">K20+NORMINV(RAND(),0,'Total-Smoothed'!$AG$2)</f>
        <v>0.46284608420492995</v>
      </c>
      <c r="L80" s="1">
        <f ca="1">L20+NORMINV(RAND(),0,'Total-Smoothed'!$AG$2)</f>
        <v>-1.4842162060308181E-2</v>
      </c>
      <c r="M80" s="1">
        <f ca="1">M20+NORMINV(RAND(),0,'Total-Smoothed'!$AG$2)</f>
        <v>8.3391553161284437E-3</v>
      </c>
      <c r="N80" s="1">
        <f ca="1">N20+NORMINV(RAND(),0,'Total-Smoothed'!$AG$2)</f>
        <v>-5.5517760410420842E-3</v>
      </c>
      <c r="O80" s="1">
        <f ca="1">O20+NORMINV(RAND(),0,'Total-Smoothed'!$AG$2)</f>
        <v>0.15084962077505387</v>
      </c>
      <c r="P80" s="1">
        <f ca="1">P20+NORMINV(RAND(),0,'Total-Smoothed'!$AG$2)</f>
        <v>7.1887221341900731E-2</v>
      </c>
      <c r="Q80" s="1">
        <f ca="1">Q20+NORMINV(RAND(),0,'Total-Smoothed'!$AG$2)</f>
        <v>-6.1172910123043531E-2</v>
      </c>
      <c r="R80" s="1">
        <f ca="1">R20+NORMINV(RAND(),0,'Total-Smoothed'!$AG$2)</f>
        <v>-2.7965928202802529E-2</v>
      </c>
      <c r="S80" s="1">
        <f ca="1">S20+NORMINV(RAND(),0,'Total-Smoothed'!$AG$2)</f>
        <v>-1.3531317357957401E-2</v>
      </c>
      <c r="T80" s="1">
        <f ca="1">T20+NORMINV(RAND(),0,'Total-Smoothed'!$AG$2)</f>
        <v>6.3477532390904728E-2</v>
      </c>
      <c r="U80" s="1">
        <f ca="1">U20+NORMINV(RAND(),0,'Total-Smoothed'!$AG$2)</f>
        <v>0.75448620597058069</v>
      </c>
      <c r="V80" s="1">
        <f ca="1">V20+NORMINV(RAND(),0,'Total-Smoothed'!$AG$2)</f>
        <v>5.2585990466302635E-2</v>
      </c>
      <c r="W80" s="1">
        <f ca="1">W20+NORMINV(RAND(),0,'Total-Smoothed'!$AG$2)</f>
        <v>1.8222579817190061E-2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0.92122315714396907</v>
      </c>
      <c r="E81" s="1">
        <f ca="1">E21+NORMINV(RAND(),0,'Total-Smoothed'!$AG$2)</f>
        <v>-3.9980972880919764E-3</v>
      </c>
      <c r="F81" s="1">
        <f ca="1">F21+NORMINV(RAND(),0,'Total-Smoothed'!$AG$2)</f>
        <v>0.21092532217590684</v>
      </c>
      <c r="G81" s="1">
        <f ca="1">G21+NORMINV(RAND(),0,'Total-Smoothed'!$AG$2)</f>
        <v>8.276798666630035E-2</v>
      </c>
      <c r="H81" s="1">
        <f ca="1">H21+NORMINV(RAND(),0,'Total-Smoothed'!$AG$2)</f>
        <v>4.7059221206756673E-2</v>
      </c>
      <c r="I81" s="1">
        <f ca="1">I21+NORMINV(RAND(),0,'Total-Smoothed'!$AG$2)</f>
        <v>5.0034462398935086E-4</v>
      </c>
      <c r="J81" s="1">
        <f ca="1">J21+NORMINV(RAND(),0,'Total-Smoothed'!$AG$2)</f>
        <v>0.14900226853011869</v>
      </c>
      <c r="K81" s="1">
        <f ca="1">K21+NORMINV(RAND(),0,'Total-Smoothed'!$AG$2)</f>
        <v>-4.6923679434848695E-2</v>
      </c>
      <c r="L81" s="1">
        <f ca="1">L21+NORMINV(RAND(),0,'Total-Smoothed'!$AG$2)</f>
        <v>-1.0169991314250091E-2</v>
      </c>
      <c r="M81" s="1">
        <f ca="1">M21+NORMINV(RAND(),0,'Total-Smoothed'!$AG$2)</f>
        <v>0.42043252993950209</v>
      </c>
      <c r="N81" s="1">
        <f ca="1">N21+NORMINV(RAND(),0,'Total-Smoothed'!$AG$2)</f>
        <v>0.21940234335999087</v>
      </c>
      <c r="O81" s="1">
        <f ca="1">O21+NORMINV(RAND(),0,'Total-Smoothed'!$AG$2)</f>
        <v>0.10402492642692077</v>
      </c>
      <c r="P81" s="1">
        <f ca="1">P21+NORMINV(RAND(),0,'Total-Smoothed'!$AG$2)</f>
        <v>-3.5841863603979673E-2</v>
      </c>
      <c r="Q81" s="1">
        <f ca="1">Q21+NORMINV(RAND(),0,'Total-Smoothed'!$AG$2)</f>
        <v>-1.2899169315182934E-2</v>
      </c>
      <c r="R81" s="1">
        <f ca="1">R21+NORMINV(RAND(),0,'Total-Smoothed'!$AG$2)</f>
        <v>6.547114925204589E-2</v>
      </c>
      <c r="S81" s="1">
        <f ca="1">S21+NORMINV(RAND(),0,'Total-Smoothed'!$AG$2)</f>
        <v>8.7753973569172375E-2</v>
      </c>
      <c r="T81" s="1">
        <f ca="1">T21+NORMINV(RAND(),0,'Total-Smoothed'!$AG$2)</f>
        <v>-0.10360197867474816</v>
      </c>
      <c r="U81" s="1">
        <f ca="1">U21+NORMINV(RAND(),0,'Total-Smoothed'!$AG$2)</f>
        <v>0.67885503057868712</v>
      </c>
      <c r="V81" s="1">
        <f ca="1">V21+NORMINV(RAND(),0,'Total-Smoothed'!$AG$2)</f>
        <v>-7.4637458976003893E-2</v>
      </c>
      <c r="W81" s="1">
        <f ca="1">W21+NORMINV(RAND(),0,'Total-Smoothed'!$AG$2)</f>
        <v>5.6631623721058899E-2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1.2801956905813077</v>
      </c>
      <c r="E82" s="1">
        <f ca="1">E22+NORMINV(RAND(),0,'Total-Smoothed'!$AG$2)</f>
        <v>-8.066258221235828E-4</v>
      </c>
      <c r="F82" s="1">
        <f ca="1">F22+NORMINV(RAND(),0,'Total-Smoothed'!$AG$2)</f>
        <v>6.2744596280223039E-2</v>
      </c>
      <c r="G82" s="1">
        <f ca="1">G22+NORMINV(RAND(),0,'Total-Smoothed'!$AG$2)</f>
        <v>-4.624861910180661E-2</v>
      </c>
      <c r="H82" s="1">
        <f ca="1">H22+NORMINV(RAND(),0,'Total-Smoothed'!$AG$2)</f>
        <v>5.5703214941107006E-2</v>
      </c>
      <c r="I82" s="1">
        <f ca="1">I22+NORMINV(RAND(),0,'Total-Smoothed'!$AG$2)</f>
        <v>0.26179266227260245</v>
      </c>
      <c r="J82" s="1">
        <f ca="1">J22+NORMINV(RAND(),0,'Total-Smoothed'!$AG$2)</f>
        <v>0.12506372635798504</v>
      </c>
      <c r="K82" s="1">
        <f ca="1">K22+NORMINV(RAND(),0,'Total-Smoothed'!$AG$2)</f>
        <v>-9.9282805344020147E-2</v>
      </c>
      <c r="L82" s="1">
        <f ca="1">L22+NORMINV(RAND(),0,'Total-Smoothed'!$AG$2)</f>
        <v>8.9515802375268835E-2</v>
      </c>
      <c r="M82" s="1">
        <f ca="1">M22+NORMINV(RAND(),0,'Total-Smoothed'!$AG$2)</f>
        <v>0.22008058999967384</v>
      </c>
      <c r="N82" s="1">
        <f ca="1">N22+NORMINV(RAND(),0,'Total-Smoothed'!$AG$2)</f>
        <v>5.4159257888770587E-2</v>
      </c>
      <c r="O82" s="1">
        <f ca="1">O22+NORMINV(RAND(),0,'Total-Smoothed'!$AG$2)</f>
        <v>-0.22111340165474522</v>
      </c>
      <c r="P82" s="1">
        <f ca="1">P22+NORMINV(RAND(),0,'Total-Smoothed'!$AG$2)</f>
        <v>-6.7327918257269359E-2</v>
      </c>
      <c r="Q82" s="1">
        <f ca="1">Q22+NORMINV(RAND(),0,'Total-Smoothed'!$AG$2)</f>
        <v>0.11532414190339556</v>
      </c>
      <c r="R82" s="1">
        <f ca="1">R22+NORMINV(RAND(),0,'Total-Smoothed'!$AG$2)</f>
        <v>0.13393912645131467</v>
      </c>
      <c r="S82" s="1">
        <f ca="1">S22+NORMINV(RAND(),0,'Total-Smoothed'!$AG$2)</f>
        <v>-0.14665912715127494</v>
      </c>
      <c r="T82" s="1">
        <f ca="1">T22+NORMINV(RAND(),0,'Total-Smoothed'!$AG$2)</f>
        <v>0.10026269143179802</v>
      </c>
      <c r="U82" s="1">
        <f ca="1">U22+NORMINV(RAND(),0,'Total-Smoothed'!$AG$2)</f>
        <v>0.60043143089867268</v>
      </c>
      <c r="V82" s="1">
        <f ca="1">V22+NORMINV(RAND(),0,'Total-Smoothed'!$AG$2)</f>
        <v>0.12889009572958177</v>
      </c>
      <c r="W82" s="1">
        <f ca="1">W22+NORMINV(RAND(),0,'Total-Smoothed'!$AG$2)</f>
        <v>4.9125359338234816E-2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0.98597921501676045</v>
      </c>
      <c r="E83" s="1">
        <f ca="1">E23+NORMINV(RAND(),0,'Total-Smoothed'!$AG$2)</f>
        <v>7.4311573856219212E-2</v>
      </c>
      <c r="F83" s="1">
        <f ca="1">F23+NORMINV(RAND(),0,'Total-Smoothed'!$AG$2)</f>
        <v>-2.9773220146000146E-2</v>
      </c>
      <c r="G83" s="1">
        <f ca="1">G23+NORMINV(RAND(),0,'Total-Smoothed'!$AG$2)</f>
        <v>0.12577924137059029</v>
      </c>
      <c r="H83" s="1">
        <f ca="1">H23+NORMINV(RAND(),0,'Total-Smoothed'!$AG$2)</f>
        <v>-2.5260978842150422E-2</v>
      </c>
      <c r="I83" s="1">
        <f ca="1">I23+NORMINV(RAND(),0,'Total-Smoothed'!$AG$2)</f>
        <v>5.0447583551780875E-2</v>
      </c>
      <c r="J83" s="1">
        <f ca="1">J23+NORMINV(RAND(),0,'Total-Smoothed'!$AG$2)</f>
        <v>0.18528240410850549</v>
      </c>
      <c r="K83" s="1">
        <f ca="1">K23+NORMINV(RAND(),0,'Total-Smoothed'!$AG$2)</f>
        <v>-3.2584401338048005E-2</v>
      </c>
      <c r="L83" s="1">
        <f ca="1">L23+NORMINV(RAND(),0,'Total-Smoothed'!$AG$2)</f>
        <v>7.4078195069635228E-3</v>
      </c>
      <c r="M83" s="1">
        <f ca="1">M23+NORMINV(RAND(),0,'Total-Smoothed'!$AG$2)</f>
        <v>0.14893238683849538</v>
      </c>
      <c r="N83" s="1">
        <f ca="1">N23+NORMINV(RAND(),0,'Total-Smoothed'!$AG$2)</f>
        <v>6.6265458077254841E-2</v>
      </c>
      <c r="O83" s="1">
        <f ca="1">O23+NORMINV(RAND(),0,'Total-Smoothed'!$AG$2)</f>
        <v>0.31030775747831929</v>
      </c>
      <c r="P83" s="1">
        <f ca="1">P23+NORMINV(RAND(),0,'Total-Smoothed'!$AG$2)</f>
        <v>1.3364042475980694E-2</v>
      </c>
      <c r="Q83" s="1">
        <f ca="1">Q23+NORMINV(RAND(),0,'Total-Smoothed'!$AG$2)</f>
        <v>2.9689665655603381E-3</v>
      </c>
      <c r="R83" s="1">
        <f ca="1">R23+NORMINV(RAND(),0,'Total-Smoothed'!$AG$2)</f>
        <v>0.1584846342178016</v>
      </c>
      <c r="S83" s="1">
        <f ca="1">S23+NORMINV(RAND(),0,'Total-Smoothed'!$AG$2)</f>
        <v>3.2295494780560464E-2</v>
      </c>
      <c r="T83" s="1">
        <f ca="1">T23+NORMINV(RAND(),0,'Total-Smoothed'!$AG$2)</f>
        <v>0.12190263486840454</v>
      </c>
      <c r="U83" s="1">
        <f ca="1">U23+NORMINV(RAND(),0,'Total-Smoothed'!$AG$2)</f>
        <v>0.38275506351270905</v>
      </c>
      <c r="V83" s="1">
        <f ca="1">V23+NORMINV(RAND(),0,'Total-Smoothed'!$AG$2)</f>
        <v>0.16192331659423354</v>
      </c>
      <c r="W83" s="1">
        <f ca="1">W23+NORMINV(RAND(),0,'Total-Smoothed'!$AG$2)</f>
        <v>0.22441381715844655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0.83273470518277337</v>
      </c>
      <c r="E84" s="1">
        <f ca="1">E24+NORMINV(RAND(),0,'Total-Smoothed'!$AG$2)</f>
        <v>0.12263474345974225</v>
      </c>
      <c r="F84" s="1">
        <f ca="1">F24+NORMINV(RAND(),0,'Total-Smoothed'!$AG$2)</f>
        <v>8.8354360442863294E-2</v>
      </c>
      <c r="G84" s="1">
        <f ca="1">G24+NORMINV(RAND(),0,'Total-Smoothed'!$AG$2)</f>
        <v>0.18776770852203734</v>
      </c>
      <c r="H84" s="1">
        <f ca="1">H24+NORMINV(RAND(),0,'Total-Smoothed'!$AG$2)</f>
        <v>-4.3873439496046426E-2</v>
      </c>
      <c r="I84" s="1">
        <f ca="1">I24+NORMINV(RAND(),0,'Total-Smoothed'!$AG$2)</f>
        <v>0.13866033927557672</v>
      </c>
      <c r="J84" s="1">
        <f ca="1">J24+NORMINV(RAND(),0,'Total-Smoothed'!$AG$2)</f>
        <v>-0.13804943580616869</v>
      </c>
      <c r="K84" s="1">
        <f ca="1">K24+NORMINV(RAND(),0,'Total-Smoothed'!$AG$2)</f>
        <v>-5.9620551176604988E-2</v>
      </c>
      <c r="L84" s="1">
        <f ca="1">L24+NORMINV(RAND(),0,'Total-Smoothed'!$AG$2)</f>
        <v>0.12283165354063338</v>
      </c>
      <c r="M84" s="1">
        <f ca="1">M24+NORMINV(RAND(),0,'Total-Smoothed'!$AG$2)</f>
        <v>0.31791772850078531</v>
      </c>
      <c r="N84" s="1">
        <f ca="1">N24+NORMINV(RAND(),0,'Total-Smoothed'!$AG$2)</f>
        <v>-6.1809508873835781E-2</v>
      </c>
      <c r="O84" s="1">
        <f ca="1">O24+NORMINV(RAND(),0,'Total-Smoothed'!$AG$2)</f>
        <v>0.24859431523750788</v>
      </c>
      <c r="P84" s="1">
        <f ca="1">P24+NORMINV(RAND(),0,'Total-Smoothed'!$AG$2)</f>
        <v>5.9152890955162457E-3</v>
      </c>
      <c r="Q84" s="1">
        <f ca="1">Q24+NORMINV(RAND(),0,'Total-Smoothed'!$AG$2)</f>
        <v>-2.4971936893911362E-2</v>
      </c>
      <c r="R84" s="1">
        <f ca="1">R24+NORMINV(RAND(),0,'Total-Smoothed'!$AG$2)</f>
        <v>-8.4308269320633122E-2</v>
      </c>
      <c r="S84" s="1">
        <f ca="1">S24+NORMINV(RAND(),0,'Total-Smoothed'!$AG$2)</f>
        <v>4.5396271387681292E-2</v>
      </c>
      <c r="T84" s="1">
        <f ca="1">T24+NORMINV(RAND(),0,'Total-Smoothed'!$AG$2)</f>
        <v>-0.11853343059576926</v>
      </c>
      <c r="U84" s="1">
        <f ca="1">U24+NORMINV(RAND(),0,'Total-Smoothed'!$AG$2)</f>
        <v>0.64930877225257666</v>
      </c>
      <c r="V84" s="1">
        <f ca="1">V24+NORMINV(RAND(),0,'Total-Smoothed'!$AG$2)</f>
        <v>-0.20045865763052609</v>
      </c>
      <c r="W84" s="1">
        <f ca="1">W24+NORMINV(RAND(),0,'Total-Smoothed'!$AG$2)</f>
        <v>0.14983194834038621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0.17296385086217136</v>
      </c>
      <c r="E85" s="1">
        <f ca="1">E25+NORMINV(RAND(),0,'Total-Smoothed'!$AG$2)</f>
        <v>-1.0014278854847312E-2</v>
      </c>
      <c r="F85" s="1">
        <f ca="1">F25+NORMINV(RAND(),0,'Total-Smoothed'!$AG$2)</f>
        <v>0.57332650041957134</v>
      </c>
      <c r="G85" s="1">
        <f ca="1">G25+NORMINV(RAND(),0,'Total-Smoothed'!$AG$2)</f>
        <v>0.93986545702147906</v>
      </c>
      <c r="H85" s="1">
        <f ca="1">H25+NORMINV(RAND(),0,'Total-Smoothed'!$AG$2)</f>
        <v>-0.12970867305505043</v>
      </c>
      <c r="I85" s="1">
        <f ca="1">I25+NORMINV(RAND(),0,'Total-Smoothed'!$AG$2)</f>
        <v>0.41638247764885</v>
      </c>
      <c r="J85" s="1">
        <f ca="1">J25+NORMINV(RAND(),0,'Total-Smoothed'!$AG$2)</f>
        <v>0.65455356711645774</v>
      </c>
      <c r="K85" s="1">
        <f ca="1">K25+NORMINV(RAND(),0,'Total-Smoothed'!$AG$2)</f>
        <v>1.0813309209131969E-2</v>
      </c>
      <c r="L85" s="1">
        <f ca="1">L25+NORMINV(RAND(),0,'Total-Smoothed'!$AG$2)</f>
        <v>-4.5869831932909555E-2</v>
      </c>
      <c r="M85" s="1">
        <f ca="1">M25+NORMINV(RAND(),0,'Total-Smoothed'!$AG$2)</f>
        <v>0.13268780837085317</v>
      </c>
      <c r="N85" s="1">
        <f ca="1">N25+NORMINV(RAND(),0,'Total-Smoothed'!$AG$2)</f>
        <v>0.101994632194049</v>
      </c>
      <c r="O85" s="1">
        <f ca="1">O25+NORMINV(RAND(),0,'Total-Smoothed'!$AG$2)</f>
        <v>0.4385632747692757</v>
      </c>
      <c r="P85" s="1">
        <f ca="1">P25+NORMINV(RAND(),0,'Total-Smoothed'!$AG$2)</f>
        <v>3.8043508898427537E-2</v>
      </c>
      <c r="Q85" s="1">
        <f ca="1">Q25+NORMINV(RAND(),0,'Total-Smoothed'!$AG$2)</f>
        <v>0.8022688464698805</v>
      </c>
      <c r="R85" s="1">
        <f ca="1">R25+NORMINV(RAND(),0,'Total-Smoothed'!$AG$2)</f>
        <v>0.24469262281946869</v>
      </c>
      <c r="S85" s="1">
        <f ca="1">S25+NORMINV(RAND(),0,'Total-Smoothed'!$AG$2)</f>
        <v>9.5704167808976698E-2</v>
      </c>
      <c r="T85" s="1">
        <f ca="1">T25+NORMINV(RAND(),0,'Total-Smoothed'!$AG$2)</f>
        <v>-1.2977119867720877E-3</v>
      </c>
      <c r="U85" s="1">
        <f ca="1">U25+NORMINV(RAND(),0,'Total-Smoothed'!$AG$2)</f>
        <v>0.72555394615843594</v>
      </c>
      <c r="V85" s="1">
        <f ca="1">V25+NORMINV(RAND(),0,'Total-Smoothed'!$AG$2)</f>
        <v>0.15401617133071901</v>
      </c>
      <c r="W85" s="1">
        <f ca="1">W25+NORMINV(RAND(),0,'Total-Smoothed'!$AG$2)</f>
        <v>8.1667628301066053E-2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0.6641468922630781</v>
      </c>
      <c r="E86" s="1">
        <f ca="1">E26+NORMINV(RAND(),0,'Total-Smoothed'!$AG$2)</f>
        <v>6.6847202037549305E-2</v>
      </c>
      <c r="F86" s="1">
        <f ca="1">F26+NORMINV(RAND(),0,'Total-Smoothed'!$AG$2)</f>
        <v>-4.347106345799235E-2</v>
      </c>
      <c r="G86" s="1">
        <f ca="1">G26+NORMINV(RAND(),0,'Total-Smoothed'!$AG$2)</f>
        <v>1.2504330536629746</v>
      </c>
      <c r="H86" s="1">
        <f ca="1">H26+NORMINV(RAND(),0,'Total-Smoothed'!$AG$2)</f>
        <v>-7.8438957048028363E-2</v>
      </c>
      <c r="I86" s="1">
        <f ca="1">I26+NORMINV(RAND(),0,'Total-Smoothed'!$AG$2)</f>
        <v>0.15421313580717105</v>
      </c>
      <c r="J86" s="1">
        <f ca="1">J26+NORMINV(RAND(),0,'Total-Smoothed'!$AG$2)</f>
        <v>6.5072562685120378E-2</v>
      </c>
      <c r="K86" s="1">
        <f ca="1">K26+NORMINV(RAND(),0,'Total-Smoothed'!$AG$2)</f>
        <v>0.21386248909654496</v>
      </c>
      <c r="L86" s="1">
        <f ca="1">L26+NORMINV(RAND(),0,'Total-Smoothed'!$AG$2)</f>
        <v>-5.0598158700693355E-2</v>
      </c>
      <c r="M86" s="1">
        <f ca="1">M26+NORMINV(RAND(),0,'Total-Smoothed'!$AG$2)</f>
        <v>0.50186904977367841</v>
      </c>
      <c r="N86" s="1">
        <f ca="1">N26+NORMINV(RAND(),0,'Total-Smoothed'!$AG$2)</f>
        <v>2.8685202963145154E-2</v>
      </c>
      <c r="O86" s="1">
        <f ca="1">O26+NORMINV(RAND(),0,'Total-Smoothed'!$AG$2)</f>
        <v>0.62344623026053392</v>
      </c>
      <c r="P86" s="1">
        <f ca="1">P26+NORMINV(RAND(),0,'Total-Smoothed'!$AG$2)</f>
        <v>0.85615859813082573</v>
      </c>
      <c r="Q86" s="1">
        <f ca="1">Q26+NORMINV(RAND(),0,'Total-Smoothed'!$AG$2)</f>
        <v>1.074156073109418</v>
      </c>
      <c r="R86" s="1">
        <f ca="1">R26+NORMINV(RAND(),0,'Total-Smoothed'!$AG$2)</f>
        <v>-3.244823702606682E-3</v>
      </c>
      <c r="S86" s="1">
        <f ca="1">S26+NORMINV(RAND(),0,'Total-Smoothed'!$AG$2)</f>
        <v>8.7577806951007614E-2</v>
      </c>
      <c r="T86" s="1">
        <f ca="1">T26+NORMINV(RAND(),0,'Total-Smoothed'!$AG$2)</f>
        <v>0.16626784119053506</v>
      </c>
      <c r="U86" s="1">
        <f ca="1">U26+NORMINV(RAND(),0,'Total-Smoothed'!$AG$2)</f>
        <v>0.26902311926736366</v>
      </c>
      <c r="V86" s="1">
        <f ca="1">V26+NORMINV(RAND(),0,'Total-Smoothed'!$AG$2)</f>
        <v>8.6612571666971519E-2</v>
      </c>
      <c r="W86" s="1">
        <f ca="1">W26+NORMINV(RAND(),0,'Total-Smoothed'!$AG$2)</f>
        <v>3.441363218496642E-3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0.81965699867767872</v>
      </c>
      <c r="E87" s="1">
        <f ca="1">E27+NORMINV(RAND(),0,'Total-Smoothed'!$AG$2)</f>
        <v>-0.12080809874028714</v>
      </c>
      <c r="F87" s="1">
        <f ca="1">F27+NORMINV(RAND(),0,'Total-Smoothed'!$AG$2)</f>
        <v>7.3650884869471994E-2</v>
      </c>
      <c r="G87" s="1">
        <f ca="1">G27+NORMINV(RAND(),0,'Total-Smoothed'!$AG$2)</f>
        <v>-5.9064960711854825E-2</v>
      </c>
      <c r="H87" s="1">
        <f ca="1">H27+NORMINV(RAND(),0,'Total-Smoothed'!$AG$2)</f>
        <v>1.2885900563000385E-2</v>
      </c>
      <c r="I87" s="1">
        <f ca="1">I27+NORMINV(RAND(),0,'Total-Smoothed'!$AG$2)</f>
        <v>0.15759241581007871</v>
      </c>
      <c r="J87" s="1">
        <f ca="1">J27+NORMINV(RAND(),0,'Total-Smoothed'!$AG$2)</f>
        <v>-0.10238592568820218</v>
      </c>
      <c r="K87" s="1">
        <f ca="1">K27+NORMINV(RAND(),0,'Total-Smoothed'!$AG$2)</f>
        <v>0.60684891853431888</v>
      </c>
      <c r="L87" s="1">
        <f ca="1">L27+NORMINV(RAND(),0,'Total-Smoothed'!$AG$2)</f>
        <v>0.76241820309373098</v>
      </c>
      <c r="M87" s="1">
        <f ca="1">M27+NORMINV(RAND(),0,'Total-Smoothed'!$AG$2)</f>
        <v>0.31647122686424828</v>
      </c>
      <c r="N87" s="1">
        <f ca="1">N27+NORMINV(RAND(),0,'Total-Smoothed'!$AG$2)</f>
        <v>7.1386209806797024E-2</v>
      </c>
      <c r="O87" s="1">
        <f ca="1">O27+NORMINV(RAND(),0,'Total-Smoothed'!$AG$2)</f>
        <v>4.3859229963371365E-3</v>
      </c>
      <c r="P87" s="1">
        <f ca="1">P27+NORMINV(RAND(),0,'Total-Smoothed'!$AG$2)</f>
        <v>0.33796882366687675</v>
      </c>
      <c r="Q87" s="1">
        <f ca="1">Q27+NORMINV(RAND(),0,'Total-Smoothed'!$AG$2)</f>
        <v>0.58616192624388586</v>
      </c>
      <c r="R87" s="1">
        <f ca="1">R27+NORMINV(RAND(),0,'Total-Smoothed'!$AG$2)</f>
        <v>8.4925784285532907E-2</v>
      </c>
      <c r="S87" s="1">
        <f ca="1">S27+NORMINV(RAND(),0,'Total-Smoothed'!$AG$2)</f>
        <v>-4.5487133256273155E-2</v>
      </c>
      <c r="T87" s="1">
        <f ca="1">T27+NORMINV(RAND(),0,'Total-Smoothed'!$AG$2)</f>
        <v>-0.11882448242326889</v>
      </c>
      <c r="U87" s="1">
        <f ca="1">U27+NORMINV(RAND(),0,'Total-Smoothed'!$AG$2)</f>
        <v>0.57620073297316199</v>
      </c>
      <c r="V87" s="1">
        <f ca="1">V27+NORMINV(RAND(),0,'Total-Smoothed'!$AG$2)</f>
        <v>0.13936936523097848</v>
      </c>
      <c r="W87" s="1">
        <f ca="1">W27+NORMINV(RAND(),0,'Total-Smoothed'!$AG$2)</f>
        <v>-0.11001915122635282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0.19302355342577593</v>
      </c>
      <c r="E88" s="1">
        <f ca="1">E28+NORMINV(RAND(),0,'Total-Smoothed'!$AG$2)</f>
        <v>0.93916504885924945</v>
      </c>
      <c r="F88" s="1">
        <f ca="1">F28+NORMINV(RAND(),0,'Total-Smoothed'!$AG$2)</f>
        <v>7.5215073751197348E-2</v>
      </c>
      <c r="G88" s="1">
        <f ca="1">G28+NORMINV(RAND(),0,'Total-Smoothed'!$AG$2)</f>
        <v>1.021339109377752</v>
      </c>
      <c r="H88" s="1">
        <f ca="1">H28+NORMINV(RAND(),0,'Total-Smoothed'!$AG$2)</f>
        <v>7.8865906445598849E-2</v>
      </c>
      <c r="I88" s="1">
        <f ca="1">I28+NORMINV(RAND(),0,'Total-Smoothed'!$AG$2)</f>
        <v>0.27430366791232996</v>
      </c>
      <c r="J88" s="1">
        <f ca="1">J28+NORMINV(RAND(),0,'Total-Smoothed'!$AG$2)</f>
        <v>-3.7897614773050939E-2</v>
      </c>
      <c r="K88" s="1">
        <f ca="1">K28+NORMINV(RAND(),0,'Total-Smoothed'!$AG$2)</f>
        <v>0.90554523248479935</v>
      </c>
      <c r="L88" s="1">
        <f ca="1">L28+NORMINV(RAND(),0,'Total-Smoothed'!$AG$2)</f>
        <v>0.30382466997991464</v>
      </c>
      <c r="M88" s="1">
        <f ca="1">M28+NORMINV(RAND(),0,'Total-Smoothed'!$AG$2)</f>
        <v>-3.0218130707881846E-2</v>
      </c>
      <c r="N88" s="1">
        <f ca="1">N28+NORMINV(RAND(),0,'Total-Smoothed'!$AG$2)</f>
        <v>-1.4316011510782699E-2</v>
      </c>
      <c r="O88" s="1">
        <f ca="1">O28+NORMINV(RAND(),0,'Total-Smoothed'!$AG$2)</f>
        <v>0.23879718205864964</v>
      </c>
      <c r="P88" s="1">
        <f ca="1">P28+NORMINV(RAND(),0,'Total-Smoothed'!$AG$2)</f>
        <v>9.9619765229831111E-2</v>
      </c>
      <c r="Q88" s="1">
        <f ca="1">Q28+NORMINV(RAND(),0,'Total-Smoothed'!$AG$2)</f>
        <v>0.66939150092323896</v>
      </c>
      <c r="R88" s="1">
        <f ca="1">R28+NORMINV(RAND(),0,'Total-Smoothed'!$AG$2)</f>
        <v>0.16133518028687016</v>
      </c>
      <c r="S88" s="1">
        <f ca="1">S28+NORMINV(RAND(),0,'Total-Smoothed'!$AG$2)</f>
        <v>0.28502025603923703</v>
      </c>
      <c r="T88" s="1">
        <f ca="1">T28+NORMINV(RAND(),0,'Total-Smoothed'!$AG$2)</f>
        <v>0.35748608738705157</v>
      </c>
      <c r="U88" s="1">
        <f ca="1">U28+NORMINV(RAND(),0,'Total-Smoothed'!$AG$2)</f>
        <v>0.43408340176258425</v>
      </c>
      <c r="V88" s="1">
        <f ca="1">V28+NORMINV(RAND(),0,'Total-Smoothed'!$AG$2)</f>
        <v>0.26308480758947406</v>
      </c>
      <c r="W88" s="1">
        <f ca="1">W28+NORMINV(RAND(),0,'Total-Smoothed'!$AG$2)</f>
        <v>-3.0692319774453025E-2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0.69661850203668307</v>
      </c>
      <c r="E89" s="1">
        <f ca="1">E29+NORMINV(RAND(),0,'Total-Smoothed'!$AG$2)</f>
        <v>0.19152719812592361</v>
      </c>
      <c r="F89" s="1">
        <f ca="1">F29+NORMINV(RAND(),0,'Total-Smoothed'!$AG$2)</f>
        <v>0.1439256998536623</v>
      </c>
      <c r="G89" s="1">
        <f ca="1">G29+NORMINV(RAND(),0,'Total-Smoothed'!$AG$2)</f>
        <v>0.45626948111880944</v>
      </c>
      <c r="H89" s="1">
        <f ca="1">H29+NORMINV(RAND(),0,'Total-Smoothed'!$AG$2)</f>
        <v>-0.22215405426154666</v>
      </c>
      <c r="I89" s="1">
        <f ca="1">I29+NORMINV(RAND(),0,'Total-Smoothed'!$AG$2)</f>
        <v>0.13700695585405889</v>
      </c>
      <c r="J89" s="1">
        <f ca="1">J29+NORMINV(RAND(),0,'Total-Smoothed'!$AG$2)</f>
        <v>-6.0086058347538447E-2</v>
      </c>
      <c r="K89" s="1">
        <f ca="1">K29+NORMINV(RAND(),0,'Total-Smoothed'!$AG$2)</f>
        <v>-4.0104872327099181E-2</v>
      </c>
      <c r="L89" s="1">
        <f ca="1">L29+NORMINV(RAND(),0,'Total-Smoothed'!$AG$2)</f>
        <v>0.12514318187798248</v>
      </c>
      <c r="M89" s="1">
        <f ca="1">M29+NORMINV(RAND(),0,'Total-Smoothed'!$AG$2)</f>
        <v>0.22668079315709544</v>
      </c>
      <c r="N89" s="1">
        <f ca="1">N29+NORMINV(RAND(),0,'Total-Smoothed'!$AG$2)</f>
        <v>-8.0899385205635596E-2</v>
      </c>
      <c r="O89" s="1">
        <f ca="1">O29+NORMINV(RAND(),0,'Total-Smoothed'!$AG$2)</f>
        <v>2.0089855073593489E-2</v>
      </c>
      <c r="P89" s="1">
        <f ca="1">P29+NORMINV(RAND(),0,'Total-Smoothed'!$AG$2)</f>
        <v>3.4931564616959496E-2</v>
      </c>
      <c r="Q89" s="1">
        <f ca="1">Q29+NORMINV(RAND(),0,'Total-Smoothed'!$AG$2)</f>
        <v>0.80061326426929513</v>
      </c>
      <c r="R89" s="1">
        <f ca="1">R29+NORMINV(RAND(),0,'Total-Smoothed'!$AG$2)</f>
        <v>-8.6511596115610656E-2</v>
      </c>
      <c r="S89" s="1">
        <f ca="1">S29+NORMINV(RAND(),0,'Total-Smoothed'!$AG$2)</f>
        <v>0.38365002665137493</v>
      </c>
      <c r="T89" s="1">
        <f ca="1">T29+NORMINV(RAND(),0,'Total-Smoothed'!$AG$2)</f>
        <v>0.16642265907040438</v>
      </c>
      <c r="U89" s="1">
        <f ca="1">U29+NORMINV(RAND(),0,'Total-Smoothed'!$AG$2)</f>
        <v>0.80788914666414102</v>
      </c>
      <c r="V89" s="1">
        <f ca="1">V29+NORMINV(RAND(),0,'Total-Smoothed'!$AG$2)</f>
        <v>2.4145367616174661E-2</v>
      </c>
      <c r="W89" s="1">
        <f ca="1">W29+NORMINV(RAND(),0,'Total-Smoothed'!$AG$2)</f>
        <v>3.6352711870944215E-2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0.90963986604071079</v>
      </c>
      <c r="E90" s="1">
        <f ca="1">E30+NORMINV(RAND(),0,'Total-Smoothed'!$AG$2)</f>
        <v>0.14322734763234202</v>
      </c>
      <c r="F90" s="1">
        <f ca="1">F30+NORMINV(RAND(),0,'Total-Smoothed'!$AG$2)</f>
        <v>0.11100927970365601</v>
      </c>
      <c r="G90" s="1">
        <f ca="1">G30+NORMINV(RAND(),0,'Total-Smoothed'!$AG$2)</f>
        <v>-0.12106081792436348</v>
      </c>
      <c r="H90" s="1">
        <f ca="1">H30+NORMINV(RAND(),0,'Total-Smoothed'!$AG$2)</f>
        <v>1.4658086963552417E-2</v>
      </c>
      <c r="I90" s="1">
        <f ca="1">I30+NORMINV(RAND(),0,'Total-Smoothed'!$AG$2)</f>
        <v>9.4062983189160454E-2</v>
      </c>
      <c r="J90" s="1">
        <f ca="1">J30+NORMINV(RAND(),0,'Total-Smoothed'!$AG$2)</f>
        <v>-0.3377641076786746</v>
      </c>
      <c r="K90" s="1">
        <f ca="1">K30+NORMINV(RAND(),0,'Total-Smoothed'!$AG$2)</f>
        <v>0.18596032512562097</v>
      </c>
      <c r="L90" s="1">
        <f ca="1">L30+NORMINV(RAND(),0,'Total-Smoothed'!$AG$2)</f>
        <v>0.12389382367264831</v>
      </c>
      <c r="M90" s="1">
        <f ca="1">M30+NORMINV(RAND(),0,'Total-Smoothed'!$AG$2)</f>
        <v>0.21310257631070545</v>
      </c>
      <c r="N90" s="1">
        <f ca="1">N30+NORMINV(RAND(),0,'Total-Smoothed'!$AG$2)</f>
        <v>4.8604709899191821E-2</v>
      </c>
      <c r="O90" s="1">
        <f ca="1">O30+NORMINV(RAND(),0,'Total-Smoothed'!$AG$2)</f>
        <v>1.7965645131482647E-2</v>
      </c>
      <c r="P90" s="1">
        <f ca="1">P30+NORMINV(RAND(),0,'Total-Smoothed'!$AG$2)</f>
        <v>-7.0097864529109211E-2</v>
      </c>
      <c r="Q90" s="1">
        <f ca="1">Q30+NORMINV(RAND(),0,'Total-Smoothed'!$AG$2)</f>
        <v>0.9222176508182599</v>
      </c>
      <c r="R90" s="1">
        <f ca="1">R30+NORMINV(RAND(),0,'Total-Smoothed'!$AG$2)</f>
        <v>9.8214370944707821E-2</v>
      </c>
      <c r="S90" s="1">
        <f ca="1">S30+NORMINV(RAND(),0,'Total-Smoothed'!$AG$2)</f>
        <v>0.42283980258014381</v>
      </c>
      <c r="T90" s="1">
        <f ca="1">T30+NORMINV(RAND(),0,'Total-Smoothed'!$AG$2)</f>
        <v>3.7263838549294125E-2</v>
      </c>
      <c r="U90" s="1">
        <f ca="1">U30+NORMINV(RAND(),0,'Total-Smoothed'!$AG$2)</f>
        <v>0.85779932971660622</v>
      </c>
      <c r="V90" s="1">
        <f ca="1">V30+NORMINV(RAND(),0,'Total-Smoothed'!$AG$2)</f>
        <v>-1.8590398022899357E-2</v>
      </c>
      <c r="W90" s="1">
        <f ca="1">W30+NORMINV(RAND(),0,'Total-Smoothed'!$AG$2)</f>
        <v>0.11046751006689867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0.31760355171448768</v>
      </c>
      <c r="E91" s="1">
        <f ca="1">E31+NORMINV(RAND(),0,'Total-Smoothed'!$AG$2)</f>
        <v>0.92616980339307031</v>
      </c>
      <c r="F91" s="1">
        <f ca="1">F31+NORMINV(RAND(),0,'Total-Smoothed'!$AG$2)</f>
        <v>0.39878434646892447</v>
      </c>
      <c r="G91" s="1">
        <f ca="1">G31+NORMINV(RAND(),0,'Total-Smoothed'!$AG$2)</f>
        <v>0.94046447300973846</v>
      </c>
      <c r="H91" s="1">
        <f ca="1">H31+NORMINV(RAND(),0,'Total-Smoothed'!$AG$2)</f>
        <v>-1.4311979122197309E-2</v>
      </c>
      <c r="I91" s="1">
        <f ca="1">I31+NORMINV(RAND(),0,'Total-Smoothed'!$AG$2)</f>
        <v>0.21897894083267735</v>
      </c>
      <c r="J91" s="1">
        <f ca="1">J31+NORMINV(RAND(),0,'Total-Smoothed'!$AG$2)</f>
        <v>6.2997837475666951E-2</v>
      </c>
      <c r="K91" s="1">
        <f ca="1">K31+NORMINV(RAND(),0,'Total-Smoothed'!$AG$2)</f>
        <v>0.28457398068960782</v>
      </c>
      <c r="L91" s="1">
        <f ca="1">L31+NORMINV(RAND(),0,'Total-Smoothed'!$AG$2)</f>
        <v>0.21124629508244314</v>
      </c>
      <c r="M91" s="1">
        <f ca="1">M31+NORMINV(RAND(),0,'Total-Smoothed'!$AG$2)</f>
        <v>-4.8038044361257776E-2</v>
      </c>
      <c r="N91" s="1">
        <f ca="1">N31+NORMINV(RAND(),0,'Total-Smoothed'!$AG$2)</f>
        <v>7.2382762277513654E-2</v>
      </c>
      <c r="O91" s="1">
        <f ca="1">O31+NORMINV(RAND(),0,'Total-Smoothed'!$AG$2)</f>
        <v>0.24021744780373072</v>
      </c>
      <c r="P91" s="1">
        <f ca="1">P31+NORMINV(RAND(),0,'Total-Smoothed'!$AG$2)</f>
        <v>0.65909371998293442</v>
      </c>
      <c r="Q91" s="1">
        <f ca="1">Q31+NORMINV(RAND(),0,'Total-Smoothed'!$AG$2)</f>
        <v>0.51468125505386764</v>
      </c>
      <c r="R91" s="1">
        <f ca="1">R31+NORMINV(RAND(),0,'Total-Smoothed'!$AG$2)</f>
        <v>7.822978023788868E-2</v>
      </c>
      <c r="S91" s="1">
        <f ca="1">S31+NORMINV(RAND(),0,'Total-Smoothed'!$AG$2)</f>
        <v>0.64473881568519142</v>
      </c>
      <c r="T91" s="1">
        <f ca="1">T31+NORMINV(RAND(),0,'Total-Smoothed'!$AG$2)</f>
        <v>0.84076244897845998</v>
      </c>
      <c r="U91" s="1">
        <f ca="1">U31+NORMINV(RAND(),0,'Total-Smoothed'!$AG$2)</f>
        <v>0.88796241360601957</v>
      </c>
      <c r="V91" s="1">
        <f ca="1">V31+NORMINV(RAND(),0,'Total-Smoothed'!$AG$2)</f>
        <v>0.19232517464959881</v>
      </c>
      <c r="W91" s="1">
        <f ca="1">W31+NORMINV(RAND(),0,'Total-Smoothed'!$AG$2)</f>
        <v>-0.1721812806293028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0.95735201462650843</v>
      </c>
      <c r="E92" s="1">
        <f ca="1">E32+NORMINV(RAND(),0,'Total-Smoothed'!$AG$2)</f>
        <v>1.0719409629319057</v>
      </c>
      <c r="F92" s="1">
        <f ca="1">F32+NORMINV(RAND(),0,'Total-Smoothed'!$AG$2)</f>
        <v>0.82424080525402255</v>
      </c>
      <c r="G92" s="1">
        <f ca="1">G32+NORMINV(RAND(),0,'Total-Smoothed'!$AG$2)</f>
        <v>4.5220688923677976E-2</v>
      </c>
      <c r="H92" s="1">
        <f ca="1">H32+NORMINV(RAND(),0,'Total-Smoothed'!$AG$2)</f>
        <v>1.1359986097565677E-2</v>
      </c>
      <c r="I92" s="1">
        <f ca="1">I32+NORMINV(RAND(),0,'Total-Smoothed'!$AG$2)</f>
        <v>8.9148082069931564E-2</v>
      </c>
      <c r="J92" s="1">
        <f ca="1">J32+NORMINV(RAND(),0,'Total-Smoothed'!$AG$2)</f>
        <v>0.78947306672784923</v>
      </c>
      <c r="K92" s="1">
        <f ca="1">K32+NORMINV(RAND(),0,'Total-Smoothed'!$AG$2)</f>
        <v>0.93893911119697915</v>
      </c>
      <c r="L92" s="1">
        <f ca="1">L32+NORMINV(RAND(),0,'Total-Smoothed'!$AG$2)</f>
        <v>0.75703313821035234</v>
      </c>
      <c r="M92" s="1">
        <f ca="1">M32+NORMINV(RAND(),0,'Total-Smoothed'!$AG$2)</f>
        <v>0.12114973726701037</v>
      </c>
      <c r="N92" s="1">
        <f ca="1">N32+NORMINV(RAND(),0,'Total-Smoothed'!$AG$2)</f>
        <v>-0.16131305483878355</v>
      </c>
      <c r="O92" s="1">
        <f ca="1">O32+NORMINV(RAND(),0,'Total-Smoothed'!$AG$2)</f>
        <v>0.23671229470613608</v>
      </c>
      <c r="P92" s="1">
        <f ca="1">P32+NORMINV(RAND(),0,'Total-Smoothed'!$AG$2)</f>
        <v>3.9725862693593857E-2</v>
      </c>
      <c r="Q92" s="1">
        <f ca="1">Q32+NORMINV(RAND(),0,'Total-Smoothed'!$AG$2)</f>
        <v>8.1455267212129728E-2</v>
      </c>
      <c r="R92" s="1">
        <f ca="1">R32+NORMINV(RAND(),0,'Total-Smoothed'!$AG$2)</f>
        <v>0.67694643925370013</v>
      </c>
      <c r="S92" s="1">
        <f ca="1">S32+NORMINV(RAND(),0,'Total-Smoothed'!$AG$2)</f>
        <v>0.13286557489205389</v>
      </c>
      <c r="T92" s="1">
        <f ca="1">T32+NORMINV(RAND(),0,'Total-Smoothed'!$AG$2)</f>
        <v>3.7031708636399277E-2</v>
      </c>
      <c r="U92" s="1">
        <f ca="1">U32+NORMINV(RAND(),0,'Total-Smoothed'!$AG$2)</f>
        <v>0.60527209436490548</v>
      </c>
      <c r="V92" s="1">
        <f ca="1">V32+NORMINV(RAND(),0,'Total-Smoothed'!$AG$2)</f>
        <v>3.7490297887021781E-2</v>
      </c>
      <c r="W92" s="1">
        <f ca="1">W32+NORMINV(RAND(),0,'Total-Smoothed'!$AG$2)</f>
        <v>4.6266512543804865E-2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0.20474143467988457</v>
      </c>
      <c r="E93" s="1">
        <f ca="1">E33+NORMINV(RAND(),0,'Total-Smoothed'!$AG$2)</f>
        <v>0.319639317903052</v>
      </c>
      <c r="F93" s="1">
        <f ca="1">F33+NORMINV(RAND(),0,'Total-Smoothed'!$AG$2)</f>
        <v>-1.883584052049822E-2</v>
      </c>
      <c r="G93" s="1">
        <f ca="1">G33+NORMINV(RAND(),0,'Total-Smoothed'!$AG$2)</f>
        <v>0.91641347703227671</v>
      </c>
      <c r="H93" s="1">
        <f ca="1">H33+NORMINV(RAND(),0,'Total-Smoothed'!$AG$2)</f>
        <v>1.180356586608856E-2</v>
      </c>
      <c r="I93" s="1">
        <f ca="1">I33+NORMINV(RAND(),0,'Total-Smoothed'!$AG$2)</f>
        <v>-5.5573941321309647E-2</v>
      </c>
      <c r="J93" s="1">
        <f ca="1">J33+NORMINV(RAND(),0,'Total-Smoothed'!$AG$2)</f>
        <v>-4.9957958628475366E-2</v>
      </c>
      <c r="K93" s="1">
        <f ca="1">K33+NORMINV(RAND(),0,'Total-Smoothed'!$AG$2)</f>
        <v>7.8435559998783433E-2</v>
      </c>
      <c r="L93" s="1">
        <f ca="1">L33+NORMINV(RAND(),0,'Total-Smoothed'!$AG$2)</f>
        <v>0.12452868577170551</v>
      </c>
      <c r="M93" s="1">
        <f ca="1">M33+NORMINV(RAND(),0,'Total-Smoothed'!$AG$2)</f>
        <v>8.3084439111344305E-2</v>
      </c>
      <c r="N93" s="1">
        <f ca="1">N33+NORMINV(RAND(),0,'Total-Smoothed'!$AG$2)</f>
        <v>8.0070546085775893E-2</v>
      </c>
      <c r="O93" s="1">
        <f ca="1">O33+NORMINV(RAND(),0,'Total-Smoothed'!$AG$2)</f>
        <v>0.1003816633108765</v>
      </c>
      <c r="P93" s="1">
        <f ca="1">P33+NORMINV(RAND(),0,'Total-Smoothed'!$AG$2)</f>
        <v>-0.12458124930697312</v>
      </c>
      <c r="Q93" s="1">
        <f ca="1">Q33+NORMINV(RAND(),0,'Total-Smoothed'!$AG$2)</f>
        <v>0.3250751557727718</v>
      </c>
      <c r="R93" s="1">
        <f ca="1">R33+NORMINV(RAND(),0,'Total-Smoothed'!$AG$2)</f>
        <v>-2.9880811129597902E-2</v>
      </c>
      <c r="S93" s="1">
        <f ca="1">S33+NORMINV(RAND(),0,'Total-Smoothed'!$AG$2)</f>
        <v>6.943695758501435E-2</v>
      </c>
      <c r="T93" s="1">
        <f ca="1">T33+NORMINV(RAND(),0,'Total-Smoothed'!$AG$2)</f>
        <v>6.0019358614021696E-2</v>
      </c>
      <c r="U93" s="1">
        <f ca="1">U33+NORMINV(RAND(),0,'Total-Smoothed'!$AG$2)</f>
        <v>0.45365331441284856</v>
      </c>
      <c r="V93" s="1">
        <f ca="1">V33+NORMINV(RAND(),0,'Total-Smoothed'!$AG$2)</f>
        <v>-1.7333499106190225E-2</v>
      </c>
      <c r="W93" s="1">
        <f ca="1">W33+NORMINV(RAND(),0,'Total-Smoothed'!$AG$2)</f>
        <v>9.8246696888542207E-2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0.11913590241099767</v>
      </c>
      <c r="E94" s="1">
        <f ca="1">E34+NORMINV(RAND(),0,'Total-Smoothed'!$AG$2)</f>
        <v>0.66648774279576606</v>
      </c>
      <c r="F94" s="1">
        <f ca="1">F34+NORMINV(RAND(),0,'Total-Smoothed'!$AG$2)</f>
        <v>0.1743979545583931</v>
      </c>
      <c r="G94" s="1">
        <f ca="1">G34+NORMINV(RAND(),0,'Total-Smoothed'!$AG$2)</f>
        <v>0.87001998239565015</v>
      </c>
      <c r="H94" s="1">
        <f ca="1">H34+NORMINV(RAND(),0,'Total-Smoothed'!$AG$2)</f>
        <v>8.4949374577166656E-2</v>
      </c>
      <c r="I94" s="1">
        <f ca="1">I34+NORMINV(RAND(),0,'Total-Smoothed'!$AG$2)</f>
        <v>8.9493939221982094E-2</v>
      </c>
      <c r="J94" s="1">
        <f ca="1">J34+NORMINV(RAND(),0,'Total-Smoothed'!$AG$2)</f>
        <v>-0.14651698470947921</v>
      </c>
      <c r="K94" s="1">
        <f ca="1">K34+NORMINV(RAND(),0,'Total-Smoothed'!$AG$2)</f>
        <v>0.87780140662194972</v>
      </c>
      <c r="L94" s="1">
        <f ca="1">L34+NORMINV(RAND(),0,'Total-Smoothed'!$AG$2)</f>
        <v>0.6722285850310149</v>
      </c>
      <c r="M94" s="1">
        <f ca="1">M34+NORMINV(RAND(),0,'Total-Smoothed'!$AG$2)</f>
        <v>-0.15894278343912394</v>
      </c>
      <c r="N94" s="1">
        <f ca="1">N34+NORMINV(RAND(),0,'Total-Smoothed'!$AG$2)</f>
        <v>-2.8453168453767379E-3</v>
      </c>
      <c r="O94" s="1">
        <f ca="1">O34+NORMINV(RAND(),0,'Total-Smoothed'!$AG$2)</f>
        <v>0.23370719529673417</v>
      </c>
      <c r="P94" s="1">
        <f ca="1">P34+NORMINV(RAND(),0,'Total-Smoothed'!$AG$2)</f>
        <v>0.26590260523278925</v>
      </c>
      <c r="Q94" s="1">
        <f ca="1">Q34+NORMINV(RAND(),0,'Total-Smoothed'!$AG$2)</f>
        <v>5.6985787693845692E-2</v>
      </c>
      <c r="R94" s="1">
        <f ca="1">R34+NORMINV(RAND(),0,'Total-Smoothed'!$AG$2)</f>
        <v>0.14945214387094405</v>
      </c>
      <c r="S94" s="1">
        <f ca="1">S34+NORMINV(RAND(),0,'Total-Smoothed'!$AG$2)</f>
        <v>0.14799464090684095</v>
      </c>
      <c r="T94" s="1">
        <f ca="1">T34+NORMINV(RAND(),0,'Total-Smoothed'!$AG$2)</f>
        <v>-7.3746980159452871E-2</v>
      </c>
      <c r="U94" s="1">
        <f ca="1">U34+NORMINV(RAND(),0,'Total-Smoothed'!$AG$2)</f>
        <v>0.43661503723676182</v>
      </c>
      <c r="V94" s="1">
        <f ca="1">V34+NORMINV(RAND(),0,'Total-Smoothed'!$AG$2)</f>
        <v>0.30435626207150274</v>
      </c>
      <c r="W94" s="1">
        <f ca="1">W34+NORMINV(RAND(),0,'Total-Smoothed'!$AG$2)</f>
        <v>-4.8087839609429195E-3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0.26847156640916842</v>
      </c>
      <c r="E95" s="1">
        <f ca="1">E35+NORMINV(RAND(),0,'Total-Smoothed'!$AG$2)</f>
        <v>0.86706011716035991</v>
      </c>
      <c r="F95" s="1">
        <f ca="1">F35+NORMINV(RAND(),0,'Total-Smoothed'!$AG$2)</f>
        <v>3.4169269281375536E-6</v>
      </c>
      <c r="G95" s="1">
        <f ca="1">G35+NORMINV(RAND(),0,'Total-Smoothed'!$AG$2)</f>
        <v>7.6949627416513303E-2</v>
      </c>
      <c r="H95" s="1">
        <f ca="1">H35+NORMINV(RAND(),0,'Total-Smoothed'!$AG$2)</f>
        <v>-4.6582374948961093E-3</v>
      </c>
      <c r="I95" s="1">
        <f ca="1">I35+NORMINV(RAND(),0,'Total-Smoothed'!$AG$2)</f>
        <v>7.0874982044849433E-2</v>
      </c>
      <c r="J95" s="1">
        <f ca="1">J35+NORMINV(RAND(),0,'Total-Smoothed'!$AG$2)</f>
        <v>-4.6335009568140392E-2</v>
      </c>
      <c r="K95" s="1">
        <f ca="1">K35+NORMINV(RAND(),0,'Total-Smoothed'!$AG$2)</f>
        <v>0.47228084966390443</v>
      </c>
      <c r="L95" s="1">
        <f ca="1">L35+NORMINV(RAND(),0,'Total-Smoothed'!$AG$2)</f>
        <v>0.50886882957301871</v>
      </c>
      <c r="M95" s="1">
        <f ca="1">M35+NORMINV(RAND(),0,'Total-Smoothed'!$AG$2)</f>
        <v>3.883677032163646E-2</v>
      </c>
      <c r="N95" s="1">
        <f ca="1">N35+NORMINV(RAND(),0,'Total-Smoothed'!$AG$2)</f>
        <v>8.8363467436664428E-2</v>
      </c>
      <c r="O95" s="1">
        <f ca="1">O35+NORMINV(RAND(),0,'Total-Smoothed'!$AG$2)</f>
        <v>-5.0246673981485357E-2</v>
      </c>
      <c r="P95" s="1">
        <f ca="1">P35+NORMINV(RAND(),0,'Total-Smoothed'!$AG$2)</f>
        <v>-5.0497787059591882E-2</v>
      </c>
      <c r="Q95" s="1">
        <f ca="1">Q35+NORMINV(RAND(),0,'Total-Smoothed'!$AG$2)</f>
        <v>5.3104410897876368E-2</v>
      </c>
      <c r="R95" s="1">
        <f ca="1">R35+NORMINV(RAND(),0,'Total-Smoothed'!$AG$2)</f>
        <v>0.38744409384987566</v>
      </c>
      <c r="S95" s="1">
        <f ca="1">S35+NORMINV(RAND(),0,'Total-Smoothed'!$AG$2)</f>
        <v>0.58013560370154593</v>
      </c>
      <c r="T95" s="1">
        <f ca="1">T35+NORMINV(RAND(),0,'Total-Smoothed'!$AG$2)</f>
        <v>-9.4475139102101091E-2</v>
      </c>
      <c r="U95" s="1">
        <f ca="1">U35+NORMINV(RAND(),0,'Total-Smoothed'!$AG$2)</f>
        <v>0.14473871601006091</v>
      </c>
      <c r="V95" s="1">
        <f ca="1">V35+NORMINV(RAND(),0,'Total-Smoothed'!$AG$2)</f>
        <v>0.17798101043101242</v>
      </c>
      <c r="W95" s="1">
        <f ca="1">W35+NORMINV(RAND(),0,'Total-Smoothed'!$AG$2)</f>
        <v>-2.4336768942524283E-2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7.3213084514471408E-2</v>
      </c>
      <c r="E96" s="1">
        <f ca="1">E36+NORMINV(RAND(),0,'Total-Smoothed'!$AG$2)</f>
        <v>0.58538023460131328</v>
      </c>
      <c r="F96" s="1">
        <f ca="1">F36+NORMINV(RAND(),0,'Total-Smoothed'!$AG$2)</f>
        <v>7.911222690758847E-2</v>
      </c>
      <c r="G96" s="1">
        <f ca="1">G36+NORMINV(RAND(),0,'Total-Smoothed'!$AG$2)</f>
        <v>1.0369166149490716</v>
      </c>
      <c r="H96" s="1">
        <f ca="1">H36+NORMINV(RAND(),0,'Total-Smoothed'!$AG$2)</f>
        <v>7.4268105994763176E-2</v>
      </c>
      <c r="I96" s="1">
        <f ca="1">I36+NORMINV(RAND(),0,'Total-Smoothed'!$AG$2)</f>
        <v>0.27252650530070155</v>
      </c>
      <c r="J96" s="1">
        <f ca="1">J36+NORMINV(RAND(),0,'Total-Smoothed'!$AG$2)</f>
        <v>0.15789963480356806</v>
      </c>
      <c r="K96" s="1">
        <f ca="1">K36+NORMINV(RAND(),0,'Total-Smoothed'!$AG$2)</f>
        <v>0.94435680891631102</v>
      </c>
      <c r="L96" s="1">
        <f ca="1">L36+NORMINV(RAND(),0,'Total-Smoothed'!$AG$2)</f>
        <v>0.7152426485809098</v>
      </c>
      <c r="M96" s="1">
        <f ca="1">M36+NORMINV(RAND(),0,'Total-Smoothed'!$AG$2)</f>
        <v>0.20544470032521656</v>
      </c>
      <c r="N96" s="1">
        <f ca="1">N36+NORMINV(RAND(),0,'Total-Smoothed'!$AG$2)</f>
        <v>0.11465634923118363</v>
      </c>
      <c r="O96" s="1">
        <f ca="1">O36+NORMINV(RAND(),0,'Total-Smoothed'!$AG$2)</f>
        <v>0.2316819527616078</v>
      </c>
      <c r="P96" s="1">
        <f ca="1">P36+NORMINV(RAND(),0,'Total-Smoothed'!$AG$2)</f>
        <v>-4.7051880313552827E-2</v>
      </c>
      <c r="Q96" s="1">
        <f ca="1">Q36+NORMINV(RAND(),0,'Total-Smoothed'!$AG$2)</f>
        <v>0.15675201768243774</v>
      </c>
      <c r="R96" s="1">
        <f ca="1">R36+NORMINV(RAND(),0,'Total-Smoothed'!$AG$2)</f>
        <v>0.17434165203996096</v>
      </c>
      <c r="S96" s="1">
        <f ca="1">S36+NORMINV(RAND(),0,'Total-Smoothed'!$AG$2)</f>
        <v>-2.2335437238329064E-2</v>
      </c>
      <c r="T96" s="1">
        <f ca="1">T36+NORMINV(RAND(),0,'Total-Smoothed'!$AG$2)</f>
        <v>0.1038852007560112</v>
      </c>
      <c r="U96" s="1">
        <f ca="1">U36+NORMINV(RAND(),0,'Total-Smoothed'!$AG$2)</f>
        <v>0.73642438108595365</v>
      </c>
      <c r="V96" s="1">
        <f ca="1">V36+NORMINV(RAND(),0,'Total-Smoothed'!$AG$2)</f>
        <v>0.86863413542283585</v>
      </c>
      <c r="W96" s="1">
        <f ca="1">W36+NORMINV(RAND(),0,'Total-Smoothed'!$AG$2)</f>
        <v>-0.27739453272570042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0.12719342252979682</v>
      </c>
      <c r="E97" s="1">
        <f ca="1">E37+NORMINV(RAND(),0,'Total-Smoothed'!$AG$2)</f>
        <v>6.0481554869346331E-2</v>
      </c>
      <c r="F97" s="1">
        <f ca="1">F37+NORMINV(RAND(),0,'Total-Smoothed'!$AG$2)</f>
        <v>-2.6552238039663126E-2</v>
      </c>
      <c r="G97" s="1">
        <f ca="1">G37+NORMINV(RAND(),0,'Total-Smoothed'!$AG$2)</f>
        <v>-0.11879397552753607</v>
      </c>
      <c r="H97" s="1">
        <f ca="1">H37+NORMINV(RAND(),0,'Total-Smoothed'!$AG$2)</f>
        <v>4.9417653084733292E-3</v>
      </c>
      <c r="I97" s="1">
        <f ca="1">I37+NORMINV(RAND(),0,'Total-Smoothed'!$AG$2)</f>
        <v>5.4671622448582272E-2</v>
      </c>
      <c r="J97" s="1">
        <f ca="1">J37+NORMINV(RAND(),0,'Total-Smoothed'!$AG$2)</f>
        <v>-0.15721522006915792</v>
      </c>
      <c r="K97" s="1">
        <f ca="1">K37+NORMINV(RAND(),0,'Total-Smoothed'!$AG$2)</f>
        <v>0.68086339538061003</v>
      </c>
      <c r="L97" s="1">
        <f ca="1">L37+NORMINV(RAND(),0,'Total-Smoothed'!$AG$2)</f>
        <v>0.2677550492009117</v>
      </c>
      <c r="M97" s="1">
        <f ca="1">M37+NORMINV(RAND(),0,'Total-Smoothed'!$AG$2)</f>
        <v>0.32908905075603717</v>
      </c>
      <c r="N97" s="1">
        <f ca="1">N37+NORMINV(RAND(),0,'Total-Smoothed'!$AG$2)</f>
        <v>-5.4912184171116207E-2</v>
      </c>
      <c r="O97" s="1">
        <f ca="1">O37+NORMINV(RAND(),0,'Total-Smoothed'!$AG$2)</f>
        <v>0.22418487332991902</v>
      </c>
      <c r="P97" s="1">
        <f ca="1">P37+NORMINV(RAND(),0,'Total-Smoothed'!$AG$2)</f>
        <v>6.4731200598503631E-3</v>
      </c>
      <c r="Q97" s="1">
        <f ca="1">Q37+NORMINV(RAND(),0,'Total-Smoothed'!$AG$2)</f>
        <v>8.6980372562256714E-2</v>
      </c>
      <c r="R97" s="1">
        <f ca="1">R37+NORMINV(RAND(),0,'Total-Smoothed'!$AG$2)</f>
        <v>0.29440485546920153</v>
      </c>
      <c r="S97" s="1">
        <f ca="1">S37+NORMINV(RAND(),0,'Total-Smoothed'!$AG$2)</f>
        <v>8.3867861245441183E-2</v>
      </c>
      <c r="T97" s="1">
        <f ca="1">T37+NORMINV(RAND(),0,'Total-Smoothed'!$AG$2)</f>
        <v>0.10052214607188453</v>
      </c>
      <c r="U97" s="1">
        <f ca="1">U37+NORMINV(RAND(),0,'Total-Smoothed'!$AG$2)</f>
        <v>0.17453697424226239</v>
      </c>
      <c r="V97" s="1">
        <f ca="1">V37+NORMINV(RAND(),0,'Total-Smoothed'!$AG$2)</f>
        <v>0.9283001658288963</v>
      </c>
      <c r="W97" s="1">
        <f ca="1">W37+NORMINV(RAND(),0,'Total-Smoothed'!$AG$2)</f>
        <v>3.5737767880988744E-2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0.43051059053041074</v>
      </c>
      <c r="E98" s="1">
        <f ca="1">E38+NORMINV(RAND(),0,'Total-Smoothed'!$AG$2)</f>
        <v>1.8385578483401999E-2</v>
      </c>
      <c r="F98" s="1">
        <f ca="1">F38+NORMINV(RAND(),0,'Total-Smoothed'!$AG$2)</f>
        <v>-0.10998352827343107</v>
      </c>
      <c r="G98" s="1">
        <f ca="1">G38+NORMINV(RAND(),0,'Total-Smoothed'!$AG$2)</f>
        <v>0.32245953364155699</v>
      </c>
      <c r="H98" s="1">
        <f ca="1">H38+NORMINV(RAND(),0,'Total-Smoothed'!$AG$2)</f>
        <v>-8.9893939756929536E-3</v>
      </c>
      <c r="I98" s="1">
        <f ca="1">I38+NORMINV(RAND(),0,'Total-Smoothed'!$AG$2)</f>
        <v>7.5338208436969714E-2</v>
      </c>
      <c r="J98" s="1">
        <f ca="1">J38+NORMINV(RAND(),0,'Total-Smoothed'!$AG$2)</f>
        <v>-0.18878085030561687</v>
      </c>
      <c r="K98" s="1">
        <f ca="1">K38+NORMINV(RAND(),0,'Total-Smoothed'!$AG$2)</f>
        <v>0.12851493532433717</v>
      </c>
      <c r="L98" s="1">
        <f ca="1">L38+NORMINV(RAND(),0,'Total-Smoothed'!$AG$2)</f>
        <v>-5.7373549041712255E-2</v>
      </c>
      <c r="M98" s="1">
        <f ca="1">M38+NORMINV(RAND(),0,'Total-Smoothed'!$AG$2)</f>
        <v>0.80557443106266979</v>
      </c>
      <c r="N98" s="1">
        <f ca="1">N38+NORMINV(RAND(),0,'Total-Smoothed'!$AG$2)</f>
        <v>-3.1228066543677237E-3</v>
      </c>
      <c r="O98" s="1">
        <f ca="1">O38+NORMINV(RAND(),0,'Total-Smoothed'!$AG$2)</f>
        <v>0.10071513537437632</v>
      </c>
      <c r="P98" s="1">
        <f ca="1">P38+NORMINV(RAND(),0,'Total-Smoothed'!$AG$2)</f>
        <v>0.50338365033816701</v>
      </c>
      <c r="Q98" s="1">
        <f ca="1">Q38+NORMINV(RAND(),0,'Total-Smoothed'!$AG$2)</f>
        <v>0.10115885807782851</v>
      </c>
      <c r="R98" s="1">
        <f ca="1">R38+NORMINV(RAND(),0,'Total-Smoothed'!$AG$2)</f>
        <v>4.4788588117232624E-2</v>
      </c>
      <c r="S98" s="1">
        <f ca="1">S38+NORMINV(RAND(),0,'Total-Smoothed'!$AG$2)</f>
        <v>-6.3803840505806397E-3</v>
      </c>
      <c r="T98" s="1">
        <f ca="1">T38+NORMINV(RAND(),0,'Total-Smoothed'!$AG$2)</f>
        <v>0.47078004779073362</v>
      </c>
      <c r="U98" s="1">
        <f ca="1">U38+NORMINV(RAND(),0,'Total-Smoothed'!$AG$2)</f>
        <v>0.52881444547339107</v>
      </c>
      <c r="V98" s="1">
        <f ca="1">V38+NORMINV(RAND(),0,'Total-Smoothed'!$AG$2)</f>
        <v>0.98585847856189912</v>
      </c>
      <c r="W98" s="1">
        <f ca="1">W38+NORMINV(RAND(),0,'Total-Smoothed'!$AG$2)</f>
        <v>-6.8655205889711857E-2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0.60418130131689818</v>
      </c>
      <c r="E99" s="1">
        <f ca="1">E39+NORMINV(RAND(),0,'Total-Smoothed'!$AG$2)</f>
        <v>0.39222068594731879</v>
      </c>
      <c r="F99" s="1">
        <f ca="1">F39+NORMINV(RAND(),0,'Total-Smoothed'!$AG$2)</f>
        <v>0.32550276455463978</v>
      </c>
      <c r="G99" s="1">
        <f ca="1">G39+NORMINV(RAND(),0,'Total-Smoothed'!$AG$2)</f>
        <v>1.0367688869601224</v>
      </c>
      <c r="H99" s="1">
        <f ca="1">H39+NORMINV(RAND(),0,'Total-Smoothed'!$AG$2)</f>
        <v>0.14811619390417438</v>
      </c>
      <c r="I99" s="1">
        <f ca="1">I39+NORMINV(RAND(),0,'Total-Smoothed'!$AG$2)</f>
        <v>0.71792233961584084</v>
      </c>
      <c r="J99" s="1">
        <f ca="1">J39+NORMINV(RAND(),0,'Total-Smoothed'!$AG$2)</f>
        <v>0.63295537361574006</v>
      </c>
      <c r="K99" s="1">
        <f ca="1">K39+NORMINV(RAND(),0,'Total-Smoothed'!$AG$2)</f>
        <v>0.95119968605203586</v>
      </c>
      <c r="L99" s="1">
        <f ca="1">L39+NORMINV(RAND(),0,'Total-Smoothed'!$AG$2)</f>
        <v>0.26545731694918207</v>
      </c>
      <c r="M99" s="1">
        <f ca="1">M39+NORMINV(RAND(),0,'Total-Smoothed'!$AG$2)</f>
        <v>0.60742450125558267</v>
      </c>
      <c r="N99" s="1">
        <f ca="1">N39+NORMINV(RAND(),0,'Total-Smoothed'!$AG$2)</f>
        <v>0.19557981288737658</v>
      </c>
      <c r="O99" s="1">
        <f ca="1">O39+NORMINV(RAND(),0,'Total-Smoothed'!$AG$2)</f>
        <v>0.83594286384031324</v>
      </c>
      <c r="P99" s="1">
        <f ca="1">P39+NORMINV(RAND(),0,'Total-Smoothed'!$AG$2)</f>
        <v>1.001951077754788</v>
      </c>
      <c r="Q99" s="1">
        <f ca="1">Q39+NORMINV(RAND(),0,'Total-Smoothed'!$AG$2)</f>
        <v>1.0023166107221522</v>
      </c>
      <c r="R99" s="1">
        <f ca="1">R39+NORMINV(RAND(),0,'Total-Smoothed'!$AG$2)</f>
        <v>0.56461005379140317</v>
      </c>
      <c r="S99" s="1">
        <f ca="1">S39+NORMINV(RAND(),0,'Total-Smoothed'!$AG$2)</f>
        <v>-0.12139075578991579</v>
      </c>
      <c r="T99" s="1">
        <f ca="1">T39+NORMINV(RAND(),0,'Total-Smoothed'!$AG$2)</f>
        <v>0.32567948335212887</v>
      </c>
      <c r="U99" s="1">
        <f ca="1">U39+NORMINV(RAND(),0,'Total-Smoothed'!$AG$2)</f>
        <v>0.77497431050682075</v>
      </c>
      <c r="V99" s="1">
        <f ca="1">V39+NORMINV(RAND(),0,'Total-Smoothed'!$AG$2)</f>
        <v>1.1838074314501408</v>
      </c>
      <c r="W99" s="1">
        <f ca="1">W39+NORMINV(RAND(),0,'Total-Smoothed'!$AG$2)</f>
        <v>-2.3404103658608094E-2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0.14014408590330113</v>
      </c>
      <c r="E100" s="1">
        <f ca="1">E40+NORMINV(RAND(),0,'Total-Smoothed'!$AG$2)</f>
        <v>0.15420575337572845</v>
      </c>
      <c r="F100" s="1">
        <f ca="1">F40+NORMINV(RAND(),0,'Total-Smoothed'!$AG$2)</f>
        <v>0.26104424415580879</v>
      </c>
      <c r="G100" s="1">
        <f ca="1">G40+NORMINV(RAND(),0,'Total-Smoothed'!$AG$2)</f>
        <v>0.84874368127997479</v>
      </c>
      <c r="H100" s="1">
        <f ca="1">H40+NORMINV(RAND(),0,'Total-Smoothed'!$AG$2)</f>
        <v>-6.0553034053612238E-2</v>
      </c>
      <c r="I100" s="1">
        <f ca="1">I40+NORMINV(RAND(),0,'Total-Smoothed'!$AG$2)</f>
        <v>0.21895299620580586</v>
      </c>
      <c r="J100" s="1">
        <f ca="1">J40+NORMINV(RAND(),0,'Total-Smoothed'!$AG$2)</f>
        <v>1.0614040027371954</v>
      </c>
      <c r="K100" s="1">
        <f ca="1">K40+NORMINV(RAND(),0,'Total-Smoothed'!$AG$2)</f>
        <v>-0.15139958797176237</v>
      </c>
      <c r="L100" s="1">
        <f ca="1">L40+NORMINV(RAND(),0,'Total-Smoothed'!$AG$2)</f>
        <v>-1.3849088493520269E-2</v>
      </c>
      <c r="M100" s="1">
        <f ca="1">M40+NORMINV(RAND(),0,'Total-Smoothed'!$AG$2)</f>
        <v>0.78623002807400211</v>
      </c>
      <c r="N100" s="1">
        <f ca="1">N40+NORMINV(RAND(),0,'Total-Smoothed'!$AG$2)</f>
        <v>8.8657923924021928E-2</v>
      </c>
      <c r="O100" s="1">
        <f ca="1">O40+NORMINV(RAND(),0,'Total-Smoothed'!$AG$2)</f>
        <v>0.57478994455637722</v>
      </c>
      <c r="P100" s="1">
        <f ca="1">P40+NORMINV(RAND(),0,'Total-Smoothed'!$AG$2)</f>
        <v>0.41402278449222157</v>
      </c>
      <c r="Q100" s="1">
        <f ca="1">Q40+NORMINV(RAND(),0,'Total-Smoothed'!$AG$2)</f>
        <v>0.69997743357529718</v>
      </c>
      <c r="R100" s="1">
        <f ca="1">R40+NORMINV(RAND(),0,'Total-Smoothed'!$AG$2)</f>
        <v>0.13406559176677155</v>
      </c>
      <c r="S100" s="1">
        <f ca="1">S40+NORMINV(RAND(),0,'Total-Smoothed'!$AG$2)</f>
        <v>0.19436176937207472</v>
      </c>
      <c r="T100" s="1">
        <f ca="1">T40+NORMINV(RAND(),0,'Total-Smoothed'!$AG$2)</f>
        <v>5.9090837221101207E-3</v>
      </c>
      <c r="U100" s="1">
        <f ca="1">U40+NORMINV(RAND(),0,'Total-Smoothed'!$AG$2)</f>
        <v>0.8034553301938222</v>
      </c>
      <c r="V100" s="1">
        <f ca="1">V40+NORMINV(RAND(),0,'Total-Smoothed'!$AG$2)</f>
        <v>0.70724741742151986</v>
      </c>
      <c r="W100" s="1">
        <f ca="1">W40+NORMINV(RAND(),0,'Total-Smoothed'!$AG$2)</f>
        <v>-0.22301983251706259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0.70187432893881208</v>
      </c>
      <c r="E101" s="1">
        <f ca="1">E41+NORMINV(RAND(),0,'Total-Smoothed'!$AG$2)</f>
        <v>-2.6030313863823058E-2</v>
      </c>
      <c r="F101" s="1">
        <f ca="1">F41+NORMINV(RAND(),0,'Total-Smoothed'!$AG$2)</f>
        <v>-3.2273274477314706E-2</v>
      </c>
      <c r="G101" s="1">
        <f ca="1">G41+NORMINV(RAND(),0,'Total-Smoothed'!$AG$2)</f>
        <v>0.20077290707694978</v>
      </c>
      <c r="H101" s="1">
        <f ca="1">H41+NORMINV(RAND(),0,'Total-Smoothed'!$AG$2)</f>
        <v>-0.10956264793400779</v>
      </c>
      <c r="I101" s="1">
        <f ca="1">I41+NORMINV(RAND(),0,'Total-Smoothed'!$AG$2)</f>
        <v>0.23957582748305326</v>
      </c>
      <c r="J101" s="1">
        <f ca="1">J41+NORMINV(RAND(),0,'Total-Smoothed'!$AG$2)</f>
        <v>-9.0198766352838092E-2</v>
      </c>
      <c r="K101" s="1">
        <f ca="1">K41+NORMINV(RAND(),0,'Total-Smoothed'!$AG$2)</f>
        <v>-7.0447978201870654E-2</v>
      </c>
      <c r="L101" s="1">
        <f ca="1">L41+NORMINV(RAND(),0,'Total-Smoothed'!$AG$2)</f>
        <v>2.6049843155136971E-3</v>
      </c>
      <c r="M101" s="1">
        <f ca="1">M41+NORMINV(RAND(),0,'Total-Smoothed'!$AG$2)</f>
        <v>0.74640994505937563</v>
      </c>
      <c r="N101" s="1">
        <f ca="1">N41+NORMINV(RAND(),0,'Total-Smoothed'!$AG$2)</f>
        <v>-5.5757066015497958E-2</v>
      </c>
      <c r="O101" s="1">
        <f ca="1">O41+NORMINV(RAND(),0,'Total-Smoothed'!$AG$2)</f>
        <v>-4.240591803203915E-3</v>
      </c>
      <c r="P101" s="1">
        <f ca="1">P41+NORMINV(RAND(),0,'Total-Smoothed'!$AG$2)</f>
        <v>1.0426926467974627</v>
      </c>
      <c r="Q101" s="1">
        <f ca="1">Q41+NORMINV(RAND(),0,'Total-Smoothed'!$AG$2)</f>
        <v>0.10827759225002453</v>
      </c>
      <c r="R101" s="1">
        <f ca="1">R41+NORMINV(RAND(),0,'Total-Smoothed'!$AG$2)</f>
        <v>8.2131086714137103E-2</v>
      </c>
      <c r="S101" s="1">
        <f ca="1">S41+NORMINV(RAND(),0,'Total-Smoothed'!$AG$2)</f>
        <v>0.17472968004589054</v>
      </c>
      <c r="T101" s="1">
        <f ca="1">T41+NORMINV(RAND(),0,'Total-Smoothed'!$AG$2)</f>
        <v>0.12075103937569866</v>
      </c>
      <c r="U101" s="1">
        <f ca="1">U41+NORMINV(RAND(),0,'Total-Smoothed'!$AG$2)</f>
        <v>0.10457677197731399</v>
      </c>
      <c r="V101" s="1">
        <f ca="1">V41+NORMINV(RAND(),0,'Total-Smoothed'!$AG$2)</f>
        <v>0.13831162721570889</v>
      </c>
      <c r="W101" s="1">
        <f ca="1">W41+NORMINV(RAND(),0,'Total-Smoothed'!$AG$2)</f>
        <v>0.1533232164922062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0.37351104717625527</v>
      </c>
      <c r="E102" s="1">
        <f ca="1">E42+NORMINV(RAND(),0,'Total-Smoothed'!$AG$2)</f>
        <v>0.96118956808591705</v>
      </c>
      <c r="F102" s="1">
        <f ca="1">F42+NORMINV(RAND(),0,'Total-Smoothed'!$AG$2)</f>
        <v>-8.5689608102159226E-2</v>
      </c>
      <c r="G102" s="1">
        <f ca="1">G42+NORMINV(RAND(),0,'Total-Smoothed'!$AG$2)</f>
        <v>0.81446216685697559</v>
      </c>
      <c r="H102" s="1">
        <f ca="1">H42+NORMINV(RAND(),0,'Total-Smoothed'!$AG$2)</f>
        <v>0.17499240553287015</v>
      </c>
      <c r="I102" s="1">
        <f ca="1">I42+NORMINV(RAND(),0,'Total-Smoothed'!$AG$2)</f>
        <v>-5.4844611721209025E-2</v>
      </c>
      <c r="J102" s="1">
        <f ca="1">J42+NORMINV(RAND(),0,'Total-Smoothed'!$AG$2)</f>
        <v>-4.3794734278184651E-2</v>
      </c>
      <c r="K102" s="1">
        <f ca="1">K42+NORMINV(RAND(),0,'Total-Smoothed'!$AG$2)</f>
        <v>0.25586910149735748</v>
      </c>
      <c r="L102" s="1">
        <f ca="1">L42+NORMINV(RAND(),0,'Total-Smoothed'!$AG$2)</f>
        <v>-1.0450761578503998E-2</v>
      </c>
      <c r="M102" s="1">
        <f ca="1">M42+NORMINV(RAND(),0,'Total-Smoothed'!$AG$2)</f>
        <v>0.18906448028381356</v>
      </c>
      <c r="N102" s="1">
        <f ca="1">N42+NORMINV(RAND(),0,'Total-Smoothed'!$AG$2)</f>
        <v>0.14083478168426844</v>
      </c>
      <c r="O102" s="1">
        <f ca="1">O42+NORMINV(RAND(),0,'Total-Smoothed'!$AG$2)</f>
        <v>0.28194129109777394</v>
      </c>
      <c r="P102" s="1">
        <f ca="1">P42+NORMINV(RAND(),0,'Total-Smoothed'!$AG$2)</f>
        <v>0.50646287577968796</v>
      </c>
      <c r="Q102" s="1">
        <f ca="1">Q42+NORMINV(RAND(),0,'Total-Smoothed'!$AG$2)</f>
        <v>6.1331481235692126E-2</v>
      </c>
      <c r="R102" s="1">
        <f ca="1">R42+NORMINV(RAND(),0,'Total-Smoothed'!$AG$2)</f>
        <v>9.7081711133859508E-2</v>
      </c>
      <c r="S102" s="1">
        <f ca="1">S42+NORMINV(RAND(),0,'Total-Smoothed'!$AG$2)</f>
        <v>0.45841458721195277</v>
      </c>
      <c r="T102" s="1">
        <f ca="1">T42+NORMINV(RAND(),0,'Total-Smoothed'!$AG$2)</f>
        <v>0.77124724427461488</v>
      </c>
      <c r="U102" s="1">
        <f ca="1">U42+NORMINV(RAND(),0,'Total-Smoothed'!$AG$2)</f>
        <v>0.43427465952785821</v>
      </c>
      <c r="V102" s="1">
        <f ca="1">V42+NORMINV(RAND(),0,'Total-Smoothed'!$AG$2)</f>
        <v>1.0478272590553321</v>
      </c>
      <c r="W102" s="1">
        <f ca="1">W42+NORMINV(RAND(),0,'Total-Smoothed'!$AG$2)</f>
        <v>0.2190184332835387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1.0713076229366496</v>
      </c>
      <c r="E103" s="1">
        <f ca="1">E43+NORMINV(RAND(),0,'Total-Smoothed'!$AG$2)</f>
        <v>0.65251983183952922</v>
      </c>
      <c r="F103" s="1">
        <f ca="1">F43+NORMINV(RAND(),0,'Total-Smoothed'!$AG$2)</f>
        <v>0.44575656517433609</v>
      </c>
      <c r="G103" s="1">
        <f ca="1">G43+NORMINV(RAND(),0,'Total-Smoothed'!$AG$2)</f>
        <v>-9.707686006106632E-2</v>
      </c>
      <c r="H103" s="1">
        <f ca="1">H43+NORMINV(RAND(),0,'Total-Smoothed'!$AG$2)</f>
        <v>-4.2644307898502834E-2</v>
      </c>
      <c r="I103" s="1">
        <f ca="1">I43+NORMINV(RAND(),0,'Total-Smoothed'!$AG$2)</f>
        <v>-0.18661290545081122</v>
      </c>
      <c r="J103" s="1">
        <f ca="1">J43+NORMINV(RAND(),0,'Total-Smoothed'!$AG$2)</f>
        <v>0.82957772763537629</v>
      </c>
      <c r="K103" s="1">
        <f ca="1">K43+NORMINV(RAND(),0,'Total-Smoothed'!$AG$2)</f>
        <v>0.17007018440466634</v>
      </c>
      <c r="L103" s="1">
        <f ca="1">L43+NORMINV(RAND(),0,'Total-Smoothed'!$AG$2)</f>
        <v>0.25391411903182337</v>
      </c>
      <c r="M103" s="1">
        <f ca="1">M43+NORMINV(RAND(),0,'Total-Smoothed'!$AG$2)</f>
        <v>0.44816565485953863</v>
      </c>
      <c r="N103" s="1">
        <f ca="1">N43+NORMINV(RAND(),0,'Total-Smoothed'!$AG$2)</f>
        <v>5.2176727586820083E-3</v>
      </c>
      <c r="O103" s="1">
        <f ca="1">O43+NORMINV(RAND(),0,'Total-Smoothed'!$AG$2)</f>
        <v>9.3654237069592347E-2</v>
      </c>
      <c r="P103" s="1">
        <f ca="1">P43+NORMINV(RAND(),0,'Total-Smoothed'!$AG$2)</f>
        <v>-4.619124032256447E-2</v>
      </c>
      <c r="Q103" s="1">
        <f ca="1">Q43+NORMINV(RAND(),0,'Total-Smoothed'!$AG$2)</f>
        <v>8.2908996473359503E-2</v>
      </c>
      <c r="R103" s="1">
        <f ca="1">R43+NORMINV(RAND(),0,'Total-Smoothed'!$AG$2)</f>
        <v>5.1184449975714211E-2</v>
      </c>
      <c r="S103" s="1">
        <f ca="1">S43+NORMINV(RAND(),0,'Total-Smoothed'!$AG$2)</f>
        <v>0.40870898810807077</v>
      </c>
      <c r="T103" s="1">
        <f ca="1">T43+NORMINV(RAND(),0,'Total-Smoothed'!$AG$2)</f>
        <v>0.28826108733615086</v>
      </c>
      <c r="U103" s="1">
        <f ca="1">U43+NORMINV(RAND(),0,'Total-Smoothed'!$AG$2)</f>
        <v>0.74672748787443355</v>
      </c>
      <c r="V103" s="1">
        <f ca="1">V43+NORMINV(RAND(),0,'Total-Smoothed'!$AG$2)</f>
        <v>0.12967067332403626</v>
      </c>
      <c r="W103" s="1">
        <f ca="1">W43+NORMINV(RAND(),0,'Total-Smoothed'!$AG$2)</f>
        <v>0.10196477343881555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1.0247423503066877</v>
      </c>
      <c r="E104" s="1">
        <f ca="1">E44+NORMINV(RAND(),0,'Total-Smoothed'!$AG$2)</f>
        <v>0.33250089564328333</v>
      </c>
      <c r="F104" s="1">
        <f ca="1">F44+NORMINV(RAND(),0,'Total-Smoothed'!$AG$2)</f>
        <v>0.73815461363445956</v>
      </c>
      <c r="G104" s="1">
        <f ca="1">G44+NORMINV(RAND(),0,'Total-Smoothed'!$AG$2)</f>
        <v>6.3617565094809501E-3</v>
      </c>
      <c r="H104" s="1">
        <f ca="1">H44+NORMINV(RAND(),0,'Total-Smoothed'!$AG$2)</f>
        <v>-1.4946810875466954E-2</v>
      </c>
      <c r="I104" s="1">
        <f ca="1">I44+NORMINV(RAND(),0,'Total-Smoothed'!$AG$2)</f>
        <v>5.5173027683917998E-2</v>
      </c>
      <c r="J104" s="1">
        <f ca="1">J44+NORMINV(RAND(),0,'Total-Smoothed'!$AG$2)</f>
        <v>0.93886101504144892</v>
      </c>
      <c r="K104" s="1">
        <f ca="1">K44+NORMINV(RAND(),0,'Total-Smoothed'!$AG$2)</f>
        <v>0.16943074960620866</v>
      </c>
      <c r="L104" s="1">
        <f ca="1">L44+NORMINV(RAND(),0,'Total-Smoothed'!$AG$2)</f>
        <v>0.605428171546736</v>
      </c>
      <c r="M104" s="1">
        <f ca="1">M44+NORMINV(RAND(),0,'Total-Smoothed'!$AG$2)</f>
        <v>0.45433940262540423</v>
      </c>
      <c r="N104" s="1">
        <f ca="1">N44+NORMINV(RAND(),0,'Total-Smoothed'!$AG$2)</f>
        <v>8.6900249254231843E-2</v>
      </c>
      <c r="O104" s="1">
        <f ca="1">O44+NORMINV(RAND(),0,'Total-Smoothed'!$AG$2)</f>
        <v>0.99495976500922512</v>
      </c>
      <c r="P104" s="1">
        <f ca="1">P44+NORMINV(RAND(),0,'Total-Smoothed'!$AG$2)</f>
        <v>-6.7480868132165792E-2</v>
      </c>
      <c r="Q104" s="1">
        <f ca="1">Q44+NORMINV(RAND(),0,'Total-Smoothed'!$AG$2)</f>
        <v>6.025554694191089E-2</v>
      </c>
      <c r="R104" s="1">
        <f ca="1">R44+NORMINV(RAND(),0,'Total-Smoothed'!$AG$2)</f>
        <v>0.71345419621853234</v>
      </c>
      <c r="S104" s="1">
        <f ca="1">S44+NORMINV(RAND(),0,'Total-Smoothed'!$AG$2)</f>
        <v>0.29261828265975676</v>
      </c>
      <c r="T104" s="1">
        <f ca="1">T44+NORMINV(RAND(),0,'Total-Smoothed'!$AG$2)</f>
        <v>0.15025213149345459</v>
      </c>
      <c r="U104" s="1">
        <f ca="1">U44+NORMINV(RAND(),0,'Total-Smoothed'!$AG$2)</f>
        <v>0.88190686855710676</v>
      </c>
      <c r="V104" s="1">
        <f ca="1">V44+NORMINV(RAND(),0,'Total-Smoothed'!$AG$2)</f>
        <v>-5.3038269747115847E-2</v>
      </c>
      <c r="W104" s="1">
        <f ca="1">W44+NORMINV(RAND(),0,'Total-Smoothed'!$AG$2)</f>
        <v>0.12168531892584748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0.16935195371760547</v>
      </c>
      <c r="E105" s="1">
        <f ca="1">E45+NORMINV(RAND(),0,'Total-Smoothed'!$AG$2)</f>
        <v>0.93077741616362941</v>
      </c>
      <c r="F105" s="1">
        <f ca="1">F45+NORMINV(RAND(),0,'Total-Smoothed'!$AG$2)</f>
        <v>0.10873810630440017</v>
      </c>
      <c r="G105" s="1">
        <f ca="1">G45+NORMINV(RAND(),0,'Total-Smoothed'!$AG$2)</f>
        <v>0.91178030416358558</v>
      </c>
      <c r="H105" s="1">
        <f ca="1">H45+NORMINV(RAND(),0,'Total-Smoothed'!$AG$2)</f>
        <v>-1.085304269643962E-2</v>
      </c>
      <c r="I105" s="1">
        <f ca="1">I45+NORMINV(RAND(),0,'Total-Smoothed'!$AG$2)</f>
        <v>0.14240111334988623</v>
      </c>
      <c r="J105" s="1">
        <f ca="1">J45+NORMINV(RAND(),0,'Total-Smoothed'!$AG$2)</f>
        <v>0.4594560991750648</v>
      </c>
      <c r="K105" s="1">
        <f ca="1">K45+NORMINV(RAND(),0,'Total-Smoothed'!$AG$2)</f>
        <v>4.6541817248599779E-3</v>
      </c>
      <c r="L105" s="1">
        <f ca="1">L45+NORMINV(RAND(),0,'Total-Smoothed'!$AG$2)</f>
        <v>9.1380988847046152E-2</v>
      </c>
      <c r="M105" s="1">
        <f ca="1">M45+NORMINV(RAND(),0,'Total-Smoothed'!$AG$2)</f>
        <v>9.842319403437938E-3</v>
      </c>
      <c r="N105" s="1">
        <f ca="1">N45+NORMINV(RAND(),0,'Total-Smoothed'!$AG$2)</f>
        <v>1.3695642590902104E-2</v>
      </c>
      <c r="O105" s="1">
        <f ca="1">O45+NORMINV(RAND(),0,'Total-Smoothed'!$AG$2)</f>
        <v>0.16380531272113791</v>
      </c>
      <c r="P105" s="1">
        <f ca="1">P45+NORMINV(RAND(),0,'Total-Smoothed'!$AG$2)</f>
        <v>5.034508201498164E-2</v>
      </c>
      <c r="Q105" s="1">
        <f ca="1">Q45+NORMINV(RAND(),0,'Total-Smoothed'!$AG$2)</f>
        <v>7.6636686152192796E-2</v>
      </c>
      <c r="R105" s="1">
        <f ca="1">R45+NORMINV(RAND(),0,'Total-Smoothed'!$AG$2)</f>
        <v>5.6273143403300328E-2</v>
      </c>
      <c r="S105" s="1">
        <f ca="1">S45+NORMINV(RAND(),0,'Total-Smoothed'!$AG$2)</f>
        <v>0.61850697576527003</v>
      </c>
      <c r="T105" s="1">
        <f ca="1">T45+NORMINV(RAND(),0,'Total-Smoothed'!$AG$2)</f>
        <v>-6.9445480837221588E-2</v>
      </c>
      <c r="U105" s="1">
        <f ca="1">U45+NORMINV(RAND(),0,'Total-Smoothed'!$AG$2)</f>
        <v>-4.897886394832468E-2</v>
      </c>
      <c r="V105" s="1">
        <f ca="1">V45+NORMINV(RAND(),0,'Total-Smoothed'!$AG$2)</f>
        <v>-3.432151573232517E-2</v>
      </c>
      <c r="W105" s="1">
        <f ca="1">W45+NORMINV(RAND(),0,'Total-Smoothed'!$AG$2)</f>
        <v>5.2203628035865188E-2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0.69204760280244837</v>
      </c>
      <c r="E106" s="1">
        <f ca="1">E46+NORMINV(RAND(),0,'Total-Smoothed'!$AG$2)</f>
        <v>-1.6776196747625344E-2</v>
      </c>
      <c r="F106" s="1">
        <f ca="1">F46+NORMINV(RAND(),0,'Total-Smoothed'!$AG$2)</f>
        <v>-1.3940881269176255E-2</v>
      </c>
      <c r="G106" s="1">
        <f ca="1">G46+NORMINV(RAND(),0,'Total-Smoothed'!$AG$2)</f>
        <v>0.38360098935819492</v>
      </c>
      <c r="H106" s="1">
        <f ca="1">H46+NORMINV(RAND(),0,'Total-Smoothed'!$AG$2)</f>
        <v>0.13732515692123934</v>
      </c>
      <c r="I106" s="1">
        <f ca="1">I46+NORMINV(RAND(),0,'Total-Smoothed'!$AG$2)</f>
        <v>3.8245894761185943E-2</v>
      </c>
      <c r="J106" s="1">
        <f ca="1">J46+NORMINV(RAND(),0,'Total-Smoothed'!$AG$2)</f>
        <v>0.97572460847783515</v>
      </c>
      <c r="K106" s="1">
        <f ca="1">K46+NORMINV(RAND(),0,'Total-Smoothed'!$AG$2)</f>
        <v>0.663218628706015</v>
      </c>
      <c r="L106" s="1">
        <f ca="1">L46+NORMINV(RAND(),0,'Total-Smoothed'!$AG$2)</f>
        <v>0.56266278515630908</v>
      </c>
      <c r="M106" s="1">
        <f ca="1">M46+NORMINV(RAND(),0,'Total-Smoothed'!$AG$2)</f>
        <v>0.73068234014223532</v>
      </c>
      <c r="N106" s="1">
        <f ca="1">N46+NORMINV(RAND(),0,'Total-Smoothed'!$AG$2)</f>
        <v>0.16256774488271886</v>
      </c>
      <c r="O106" s="1">
        <f ca="1">O46+NORMINV(RAND(),0,'Total-Smoothed'!$AG$2)</f>
        <v>0.72475382285537471</v>
      </c>
      <c r="P106" s="1">
        <f ca="1">P46+NORMINV(RAND(),0,'Total-Smoothed'!$AG$2)</f>
        <v>-1.1518381064440301E-2</v>
      </c>
      <c r="Q106" s="1">
        <f ca="1">Q46+NORMINV(RAND(),0,'Total-Smoothed'!$AG$2)</f>
        <v>-3.6480412625897435E-2</v>
      </c>
      <c r="R106" s="1">
        <f ca="1">R46+NORMINV(RAND(),0,'Total-Smoothed'!$AG$2)</f>
        <v>0.87906085719527793</v>
      </c>
      <c r="S106" s="1">
        <f ca="1">S46+NORMINV(RAND(),0,'Total-Smoothed'!$AG$2)</f>
        <v>3.9192662575730078E-2</v>
      </c>
      <c r="T106" s="1">
        <f ca="1">T46+NORMINV(RAND(),0,'Total-Smoothed'!$AG$2)</f>
        <v>-2.1135151608596987E-2</v>
      </c>
      <c r="U106" s="1">
        <f ca="1">U46+NORMINV(RAND(),0,'Total-Smoothed'!$AG$2)</f>
        <v>0.72649266823778536</v>
      </c>
      <c r="V106" s="1">
        <f ca="1">V46+NORMINV(RAND(),0,'Total-Smoothed'!$AG$2)</f>
        <v>0.77112018913921387</v>
      </c>
      <c r="W106" s="1">
        <f ca="1">W46+NORMINV(RAND(),0,'Total-Smoothed'!$AG$2)</f>
        <v>-1.2536053315083456E-2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1.0436734129281409</v>
      </c>
      <c r="E107" s="1">
        <f ca="1">E47+NORMINV(RAND(),0,'Total-Smoothed'!$AG$2)</f>
        <v>0.11765277505628012</v>
      </c>
      <c r="F107" s="1">
        <f ca="1">F47+NORMINV(RAND(),0,'Total-Smoothed'!$AG$2)</f>
        <v>0.12930256731925516</v>
      </c>
      <c r="G107" s="1">
        <f ca="1">G47+NORMINV(RAND(),0,'Total-Smoothed'!$AG$2)</f>
        <v>0.21926912340754817</v>
      </c>
      <c r="H107" s="1">
        <f ca="1">H47+NORMINV(RAND(),0,'Total-Smoothed'!$AG$2)</f>
        <v>0.11281422568742726</v>
      </c>
      <c r="I107" s="1">
        <f ca="1">I47+NORMINV(RAND(),0,'Total-Smoothed'!$AG$2)</f>
        <v>0.10256798458149879</v>
      </c>
      <c r="J107" s="1">
        <f ca="1">J47+NORMINV(RAND(),0,'Total-Smoothed'!$AG$2)</f>
        <v>0.73564346297344152</v>
      </c>
      <c r="K107" s="1">
        <f ca="1">K47+NORMINV(RAND(),0,'Total-Smoothed'!$AG$2)</f>
        <v>0.22359991521355629</v>
      </c>
      <c r="L107" s="1">
        <f ca="1">L47+NORMINV(RAND(),0,'Total-Smoothed'!$AG$2)</f>
        <v>0.52170215120892827</v>
      </c>
      <c r="M107" s="1">
        <f ca="1">M47+NORMINV(RAND(),0,'Total-Smoothed'!$AG$2)</f>
        <v>0.46146690185485445</v>
      </c>
      <c r="N107" s="1">
        <f ca="1">N47+NORMINV(RAND(),0,'Total-Smoothed'!$AG$2)</f>
        <v>3.8370108697976649E-2</v>
      </c>
      <c r="O107" s="1">
        <f ca="1">O47+NORMINV(RAND(),0,'Total-Smoothed'!$AG$2)</f>
        <v>0.4776829301233857</v>
      </c>
      <c r="P107" s="1">
        <f ca="1">P47+NORMINV(RAND(),0,'Total-Smoothed'!$AG$2)</f>
        <v>3.2135886654816245E-3</v>
      </c>
      <c r="Q107" s="1">
        <f ca="1">Q47+NORMINV(RAND(),0,'Total-Smoothed'!$AG$2)</f>
        <v>0.84573533600426365</v>
      </c>
      <c r="R107" s="1">
        <f ca="1">R47+NORMINV(RAND(),0,'Total-Smoothed'!$AG$2)</f>
        <v>0.80440873606643026</v>
      </c>
      <c r="S107" s="1">
        <f ca="1">S47+NORMINV(RAND(),0,'Total-Smoothed'!$AG$2)</f>
        <v>0.19435144474382779</v>
      </c>
      <c r="T107" s="1">
        <f ca="1">T47+NORMINV(RAND(),0,'Total-Smoothed'!$AG$2)</f>
        <v>-9.4651288472720932E-2</v>
      </c>
      <c r="U107" s="1">
        <f ca="1">U47+NORMINV(RAND(),0,'Total-Smoothed'!$AG$2)</f>
        <v>0.70519544781500454</v>
      </c>
      <c r="V107" s="1">
        <f ca="1">V47+NORMINV(RAND(),0,'Total-Smoothed'!$AG$2)</f>
        <v>3.0392016618581572E-2</v>
      </c>
      <c r="W107" s="1">
        <f ca="1">W47+NORMINV(RAND(),0,'Total-Smoothed'!$AG$2)</f>
        <v>4.5752821891782772E-2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0.44450333309313511</v>
      </c>
      <c r="E108" s="1">
        <f ca="1">E48+NORMINV(RAND(),0,'Total-Smoothed'!$AG$2)</f>
        <v>-1.993683511906201E-2</v>
      </c>
      <c r="F108" s="1">
        <f ca="1">F48+NORMINV(RAND(),0,'Total-Smoothed'!$AG$2)</f>
        <v>0.37003418029135227</v>
      </c>
      <c r="G108" s="1">
        <f ca="1">G48+NORMINV(RAND(),0,'Total-Smoothed'!$AG$2)</f>
        <v>1.114807800999756</v>
      </c>
      <c r="H108" s="1">
        <f ca="1">H48+NORMINV(RAND(),0,'Total-Smoothed'!$AG$2)</f>
        <v>1.6330085692004052E-2</v>
      </c>
      <c r="I108" s="1">
        <f ca="1">I48+NORMINV(RAND(),0,'Total-Smoothed'!$AG$2)</f>
        <v>-1.9212599370423175E-2</v>
      </c>
      <c r="J108" s="1">
        <f ca="1">J48+NORMINV(RAND(),0,'Total-Smoothed'!$AG$2)</f>
        <v>0.81957818979278552</v>
      </c>
      <c r="K108" s="1">
        <f ca="1">K48+NORMINV(RAND(),0,'Total-Smoothed'!$AG$2)</f>
        <v>-5.9377976073107651E-2</v>
      </c>
      <c r="L108" s="1">
        <f ca="1">L48+NORMINV(RAND(),0,'Total-Smoothed'!$AG$2)</f>
        <v>-0.13556075363850351</v>
      </c>
      <c r="M108" s="1">
        <f ca="1">M48+NORMINV(RAND(),0,'Total-Smoothed'!$AG$2)</f>
        <v>0.55350298062946668</v>
      </c>
      <c r="N108" s="1">
        <f ca="1">N48+NORMINV(RAND(),0,'Total-Smoothed'!$AG$2)</f>
        <v>9.6316371791360114E-2</v>
      </c>
      <c r="O108" s="1">
        <f ca="1">O48+NORMINV(RAND(),0,'Total-Smoothed'!$AG$2)</f>
        <v>0.11913803209857379</v>
      </c>
      <c r="P108" s="1">
        <f ca="1">P48+NORMINV(RAND(),0,'Total-Smoothed'!$AG$2)</f>
        <v>0.10555678786949048</v>
      </c>
      <c r="Q108" s="1">
        <f ca="1">Q48+NORMINV(RAND(),0,'Total-Smoothed'!$AG$2)</f>
        <v>0.72201338130309867</v>
      </c>
      <c r="R108" s="1">
        <f ca="1">R48+NORMINV(RAND(),0,'Total-Smoothed'!$AG$2)</f>
        <v>0.13177477272111318</v>
      </c>
      <c r="S108" s="1">
        <f ca="1">S48+NORMINV(RAND(),0,'Total-Smoothed'!$AG$2)</f>
        <v>5.3060514856362068E-2</v>
      </c>
      <c r="T108" s="1">
        <f ca="1">T48+NORMINV(RAND(),0,'Total-Smoothed'!$AG$2)</f>
        <v>-5.5624497321749261E-2</v>
      </c>
      <c r="U108" s="1">
        <f ca="1">U48+NORMINV(RAND(),0,'Total-Smoothed'!$AG$2)</f>
        <v>0.74820158862221031</v>
      </c>
      <c r="V108" s="1">
        <f ca="1">V48+NORMINV(RAND(),0,'Total-Smoothed'!$AG$2)</f>
        <v>-1.421041145430561E-2</v>
      </c>
      <c r="W108" s="1">
        <f ca="1">W48+NORMINV(RAND(),0,'Total-Smoothed'!$AG$2)</f>
        <v>-9.3909208119174192E-3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0.58165996195587388</v>
      </c>
      <c r="E111" s="1">
        <f ca="1">(E61+0.6*(F61+D61)+0.15*G1)/(1+2*0.6+0.15)</f>
        <v>0.27400789184321495</v>
      </c>
      <c r="F111" s="1">
        <f ca="1">(F61+0.6*(G61+E61)+0.15*(D61+H61))/(1+2*0.6+2*0.15)</f>
        <v>0.10730047079863878</v>
      </c>
      <c r="G111" s="1">
        <f t="shared" ref="G111:H126" ca="1" si="10">(G61+0.6*(H61+F61)+0.15*(E61+I61))/(1+2*0.6+2*0.15)</f>
        <v>6.6414154192553004E-2</v>
      </c>
      <c r="H111" s="1">
        <f ca="1">(H61+0.6*(I61+G61)+0.15*(F61+J61))/(1+2*0.6+2*0.15)</f>
        <v>6.0101645141981665E-2</v>
      </c>
      <c r="I111" s="1">
        <f t="shared" ref="I111:U126" ca="1" si="11">(I61+0.6*(J61+H61)+0.15*(G61+K61))/(1+2*0.6+2*0.15)</f>
        <v>6.0684274687453299E-2</v>
      </c>
      <c r="J111" s="1">
        <f t="shared" ca="1" si="11"/>
        <v>9.0315776650429558E-2</v>
      </c>
      <c r="K111" s="1">
        <f t="shared" ca="1" si="11"/>
        <v>6.2270980420965086E-2</v>
      </c>
      <c r="L111" s="1">
        <f t="shared" ca="1" si="11"/>
        <v>4.8421625323950793E-2</v>
      </c>
      <c r="M111" s="1">
        <f t="shared" ca="1" si="11"/>
        <v>2.2150717390264325E-2</v>
      </c>
      <c r="N111" s="1">
        <f t="shared" ca="1" si="11"/>
        <v>7.8099264802827971E-3</v>
      </c>
      <c r="O111" s="1">
        <f t="shared" ca="1" si="11"/>
        <v>3.4834152408150722E-2</v>
      </c>
      <c r="P111" s="1">
        <f t="shared" ca="1" si="11"/>
        <v>2.3297358203839977E-2</v>
      </c>
      <c r="Q111" s="1">
        <f t="shared" ca="1" si="11"/>
        <v>1.7050257129282848E-3</v>
      </c>
      <c r="R111" s="1">
        <f t="shared" ca="1" si="11"/>
        <v>1.1592293346663358E-2</v>
      </c>
      <c r="S111" s="1">
        <f t="shared" ca="1" si="11"/>
        <v>0.10743494850665777</v>
      </c>
      <c r="T111" s="1">
        <f t="shared" ca="1" si="11"/>
        <v>0.25736457125999845</v>
      </c>
      <c r="U111" s="1">
        <f t="shared" ca="1" si="11"/>
        <v>0.37014151458406019</v>
      </c>
      <c r="V111" s="1">
        <f ca="1">(V61+0.6*(W61+U61)+0.15*T1)/(1+2*0.6+0.15)</f>
        <v>0.24335793705723049</v>
      </c>
      <c r="W111" s="1">
        <f ca="1">(W61+0.6*(V61)+0.15*U61)/(1+0.6+0.15)</f>
        <v>0.1024954412801241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0.57125575348437752</v>
      </c>
      <c r="E112" s="1">
        <f t="shared" ref="E112:E158" ca="1" si="13">(E62+0.6*(F62+D62)+0.15*G2)/(1+2*0.6+0.15)</f>
        <v>0.29269181758911933</v>
      </c>
      <c r="F112" s="1">
        <f t="shared" ref="F112:U127" ca="1" si="14">(F62+0.6*(G62+E62)+0.15*(D62+H62))/(1+2*0.6+2*0.15)</f>
        <v>0.12458549181400316</v>
      </c>
      <c r="G112" s="1">
        <f t="shared" ca="1" si="10"/>
        <v>6.7562259562895785E-2</v>
      </c>
      <c r="H112" s="1">
        <f t="shared" ca="1" si="10"/>
        <v>6.9763794295621365E-2</v>
      </c>
      <c r="I112" s="1">
        <f t="shared" ca="1" si="11"/>
        <v>0.13207712791256573</v>
      </c>
      <c r="J112" s="1">
        <f t="shared" ca="1" si="11"/>
        <v>0.21380075633552789</v>
      </c>
      <c r="K112" s="1">
        <f t="shared" ca="1" si="11"/>
        <v>0.13699379774967022</v>
      </c>
      <c r="L112" s="1">
        <f t="shared" ca="1" si="11"/>
        <v>3.8160003324307024E-2</v>
      </c>
      <c r="M112" s="1">
        <f t="shared" ca="1" si="11"/>
        <v>3.5031279985470419E-2</v>
      </c>
      <c r="N112" s="1">
        <f t="shared" ca="1" si="11"/>
        <v>9.525331630380178E-2</v>
      </c>
      <c r="O112" s="1">
        <f t="shared" ca="1" si="11"/>
        <v>0.12129062810570626</v>
      </c>
      <c r="P112" s="1">
        <f t="shared" ca="1" si="11"/>
        <v>5.8237217130728047E-2</v>
      </c>
      <c r="Q112" s="1">
        <f t="shared" ca="1" si="11"/>
        <v>-1.3069938582279292E-2</v>
      </c>
      <c r="R112" s="1">
        <f t="shared" ca="1" si="11"/>
        <v>-8.8391597773944938E-2</v>
      </c>
      <c r="S112" s="1">
        <f t="shared" ca="1" si="11"/>
        <v>-6.8000598245189642E-2</v>
      </c>
      <c r="T112" s="1">
        <f t="shared" ca="1" si="11"/>
        <v>0.14490147022698957</v>
      </c>
      <c r="U112" s="1">
        <f t="shared" ca="1" si="11"/>
        <v>0.39182191396766664</v>
      </c>
      <c r="V112" s="1">
        <f t="shared" ref="V112:V158" ca="1" si="15">(V62+0.6*(W62+U62)+0.15*T2)/(1+2*0.6+0.15)</f>
        <v>0.3689347357382578</v>
      </c>
      <c r="W112" s="1">
        <f t="shared" ref="W112:W157" ca="1" si="16">(W62+0.6*(V62)+0.15*U62)/(1+0.6+0.15)</f>
        <v>0.24711799856843639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0.53473528628970068</v>
      </c>
      <c r="E113" s="1">
        <f t="shared" ca="1" si="13"/>
        <v>0.25575113888533291</v>
      </c>
      <c r="F113" s="1">
        <f t="shared" ca="1" si="14"/>
        <v>0.11054884370584359</v>
      </c>
      <c r="G113" s="1">
        <f t="shared" ca="1" si="10"/>
        <v>6.5256514897972989E-2</v>
      </c>
      <c r="H113" s="1">
        <f t="shared" ca="1" si="10"/>
        <v>7.5918532504471323E-2</v>
      </c>
      <c r="I113" s="1">
        <f t="shared" ca="1" si="11"/>
        <v>9.776209556441369E-2</v>
      </c>
      <c r="J113" s="1">
        <f t="shared" ca="1" si="11"/>
        <v>7.3475780238097588E-2</v>
      </c>
      <c r="K113" s="1">
        <f t="shared" ca="1" si="11"/>
        <v>2.6022086098880525E-2</v>
      </c>
      <c r="L113" s="1">
        <f t="shared" ca="1" si="11"/>
        <v>2.5966578186868806E-2</v>
      </c>
      <c r="M113" s="1">
        <f t="shared" ca="1" si="11"/>
        <v>6.1754865508948362E-2</v>
      </c>
      <c r="N113" s="1">
        <f t="shared" ca="1" si="11"/>
        <v>5.6154167801634215E-2</v>
      </c>
      <c r="O113" s="1">
        <f t="shared" ca="1" si="11"/>
        <v>3.6884945811042903E-5</v>
      </c>
      <c r="P113" s="1">
        <f t="shared" ca="1" si="11"/>
        <v>9.1642388406307958E-3</v>
      </c>
      <c r="Q113" s="1">
        <f t="shared" ca="1" si="11"/>
        <v>8.3936605230375161E-2</v>
      </c>
      <c r="R113" s="1">
        <f t="shared" ca="1" si="11"/>
        <v>0.12912972460983299</v>
      </c>
      <c r="S113" s="1">
        <f t="shared" ca="1" si="11"/>
        <v>0.10474856332924325</v>
      </c>
      <c r="T113" s="1">
        <f t="shared" ca="1" si="11"/>
        <v>0.10999935375587019</v>
      </c>
      <c r="U113" s="1">
        <f t="shared" ca="1" si="11"/>
        <v>0.1605587189482478</v>
      </c>
      <c r="V113" s="1">
        <f t="shared" ca="1" si="15"/>
        <v>0.1332450265116544</v>
      </c>
      <c r="W113" s="1">
        <f t="shared" ca="1" si="16"/>
        <v>5.5468064974624198E-2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0.52270748911515652</v>
      </c>
      <c r="E114" s="1">
        <f t="shared" ca="1" si="13"/>
        <v>0.23753992437873883</v>
      </c>
      <c r="F114" s="1">
        <f t="shared" ca="1" si="14"/>
        <v>5.0118144753726487E-2</v>
      </c>
      <c r="G114" s="1">
        <f t="shared" ca="1" si="10"/>
        <v>1.1521901501600368E-2</v>
      </c>
      <c r="H114" s="1">
        <f t="shared" ca="1" si="10"/>
        <v>4.921327143538716E-2</v>
      </c>
      <c r="I114" s="1">
        <f t="shared" ca="1" si="11"/>
        <v>0.1112697172124224</v>
      </c>
      <c r="J114" s="1">
        <f t="shared" ca="1" si="11"/>
        <v>0.192065916658087</v>
      </c>
      <c r="K114" s="1">
        <f t="shared" ca="1" si="11"/>
        <v>0.20114984406600517</v>
      </c>
      <c r="L114" s="1">
        <f t="shared" ca="1" si="11"/>
        <v>0.14199934904411501</v>
      </c>
      <c r="M114" s="1">
        <f t="shared" ca="1" si="11"/>
        <v>0.13735766888459758</v>
      </c>
      <c r="N114" s="1">
        <f t="shared" ca="1" si="11"/>
        <v>0.17961280719235637</v>
      </c>
      <c r="O114" s="1">
        <f t="shared" ca="1" si="11"/>
        <v>0.19663315580492111</v>
      </c>
      <c r="P114" s="1">
        <f t="shared" ca="1" si="11"/>
        <v>0.10480894476959828</v>
      </c>
      <c r="Q114" s="1">
        <f t="shared" ca="1" si="11"/>
        <v>3.1048099519334064E-2</v>
      </c>
      <c r="R114" s="1">
        <f t="shared" ca="1" si="11"/>
        <v>5.6019663046270228E-2</v>
      </c>
      <c r="S114" s="1">
        <f t="shared" ca="1" si="11"/>
        <v>8.0459051372273355E-2</v>
      </c>
      <c r="T114" s="1">
        <f t="shared" ca="1" si="11"/>
        <v>2.8317277569210198E-2</v>
      </c>
      <c r="U114" s="1">
        <f t="shared" ca="1" si="11"/>
        <v>-1.7155793226802635E-2</v>
      </c>
      <c r="V114" s="1">
        <f t="shared" ca="1" si="15"/>
        <v>-2.5368311583021469E-2</v>
      </c>
      <c r="W114" s="1">
        <f t="shared" ca="1" si="16"/>
        <v>1.2711096784129862E-2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0.72259253416159663</v>
      </c>
      <c r="E115" s="1">
        <f t="shared" ca="1" si="13"/>
        <v>0.38020064141162591</v>
      </c>
      <c r="F115" s="1">
        <f t="shared" ca="1" si="14"/>
        <v>0.17911829774721447</v>
      </c>
      <c r="G115" s="1">
        <f t="shared" ca="1" si="10"/>
        <v>0.11085252520201623</v>
      </c>
      <c r="H115" s="1">
        <f t="shared" ca="1" si="10"/>
        <v>6.7770887120313206E-2</v>
      </c>
      <c r="I115" s="1">
        <f t="shared" ca="1" si="11"/>
        <v>1.1319325885123393E-2</v>
      </c>
      <c r="J115" s="1">
        <f t="shared" ca="1" si="11"/>
        <v>8.69751563969259E-3</v>
      </c>
      <c r="K115" s="1">
        <f t="shared" ca="1" si="11"/>
        <v>3.1009014887109616E-2</v>
      </c>
      <c r="L115" s="1">
        <f t="shared" ca="1" si="11"/>
        <v>1.0615654558507078E-2</v>
      </c>
      <c r="M115" s="1">
        <f t="shared" ca="1" si="11"/>
        <v>-2.4297097997017646E-2</v>
      </c>
      <c r="N115" s="1">
        <f t="shared" ca="1" si="11"/>
        <v>-5.4966879102913688E-2</v>
      </c>
      <c r="O115" s="1">
        <f t="shared" ca="1" si="11"/>
        <v>-3.9812545748688671E-2</v>
      </c>
      <c r="P115" s="1">
        <f t="shared" ca="1" si="11"/>
        <v>-2.2928558246022904E-3</v>
      </c>
      <c r="Q115" s="1">
        <f t="shared" ca="1" si="11"/>
        <v>6.5371547224328808E-2</v>
      </c>
      <c r="R115" s="1">
        <f t="shared" ca="1" si="11"/>
        <v>0.11796138964254488</v>
      </c>
      <c r="S115" s="1">
        <f t="shared" ca="1" si="11"/>
        <v>0.13949299049725811</v>
      </c>
      <c r="T115" s="1">
        <f t="shared" ca="1" si="11"/>
        <v>0.21067669138485315</v>
      </c>
      <c r="U115" s="1">
        <f t="shared" ca="1" si="11"/>
        <v>0.25649615527260938</v>
      </c>
      <c r="V115" s="1">
        <f t="shared" ca="1" si="15"/>
        <v>0.11721555824511994</v>
      </c>
      <c r="W115" s="1">
        <f t="shared" ca="1" si="16"/>
        <v>-1.4941903018201672E-2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0.42829125790177919</v>
      </c>
      <c r="E116" s="1">
        <f t="shared" ca="1" si="13"/>
        <v>0.19455532543421786</v>
      </c>
      <c r="F116" s="1">
        <f t="shared" ca="1" si="14"/>
        <v>0.10841527378530676</v>
      </c>
      <c r="G116" s="1">
        <f t="shared" ca="1" si="10"/>
        <v>0.15311036181121065</v>
      </c>
      <c r="H116" s="1">
        <f t="shared" ca="1" si="10"/>
        <v>0.10529580207084148</v>
      </c>
      <c r="I116" s="1">
        <f t="shared" ca="1" si="11"/>
        <v>5.2719969247524312E-2</v>
      </c>
      <c r="J116" s="1">
        <f t="shared" ca="1" si="11"/>
        <v>5.8949838029366528E-2</v>
      </c>
      <c r="K116" s="1">
        <f t="shared" ca="1" si="11"/>
        <v>6.5823259800698239E-2</v>
      </c>
      <c r="L116" s="1">
        <f t="shared" ca="1" si="11"/>
        <v>0.10233742763891199</v>
      </c>
      <c r="M116" s="1">
        <f t="shared" ca="1" si="11"/>
        <v>0.15912571069053344</v>
      </c>
      <c r="N116" s="1">
        <f t="shared" ca="1" si="11"/>
        <v>0.20341106414999569</v>
      </c>
      <c r="O116" s="1">
        <f t="shared" ca="1" si="11"/>
        <v>0.23412554987538375</v>
      </c>
      <c r="P116" s="1">
        <f t="shared" ca="1" si="11"/>
        <v>0.17085918116737317</v>
      </c>
      <c r="Q116" s="1">
        <f t="shared" ca="1" si="11"/>
        <v>0.12085892614252733</v>
      </c>
      <c r="R116" s="1">
        <f t="shared" ca="1" si="11"/>
        <v>0.11222357971348365</v>
      </c>
      <c r="S116" s="1">
        <f t="shared" ca="1" si="11"/>
        <v>0.15345697032741051</v>
      </c>
      <c r="T116" s="1">
        <f t="shared" ca="1" si="11"/>
        <v>0.26065835667483711</v>
      </c>
      <c r="U116" s="1">
        <f t="shared" ca="1" si="11"/>
        <v>0.34817119380427419</v>
      </c>
      <c r="V116" s="1">
        <f t="shared" ca="1" si="15"/>
        <v>0.20722175913350166</v>
      </c>
      <c r="W116" s="1">
        <f t="shared" ca="1" si="16"/>
        <v>4.0967678242070864E-2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0.56071895871117605</v>
      </c>
      <c r="E117" s="1">
        <f t="shared" ca="1" si="13"/>
        <v>0.23446543688575666</v>
      </c>
      <c r="F117" s="1">
        <f t="shared" ca="1" si="14"/>
        <v>8.2973282440391816E-2</v>
      </c>
      <c r="G117" s="1">
        <f t="shared" ca="1" si="10"/>
        <v>8.9001558665182209E-2</v>
      </c>
      <c r="H117" s="1">
        <f t="shared" ca="1" si="10"/>
        <v>6.836907964865338E-2</v>
      </c>
      <c r="I117" s="1">
        <f t="shared" ca="1" si="11"/>
        <v>2.8654929714924914E-2</v>
      </c>
      <c r="J117" s="1">
        <f t="shared" ca="1" si="11"/>
        <v>3.1432837729876234E-2</v>
      </c>
      <c r="K117" s="1">
        <f t="shared" ca="1" si="11"/>
        <v>0.10187631945583635</v>
      </c>
      <c r="L117" s="1">
        <f t="shared" ca="1" si="11"/>
        <v>0.13662635477633986</v>
      </c>
      <c r="M117" s="1">
        <f t="shared" ca="1" si="11"/>
        <v>0.12344763687793725</v>
      </c>
      <c r="N117" s="1">
        <f t="shared" ca="1" si="11"/>
        <v>9.6876194966601478E-2</v>
      </c>
      <c r="O117" s="1">
        <f t="shared" ca="1" si="11"/>
        <v>9.2505422604924364E-2</v>
      </c>
      <c r="P117" s="1">
        <f t="shared" ca="1" si="11"/>
        <v>7.6439381981539795E-2</v>
      </c>
      <c r="Q117" s="1">
        <f t="shared" ca="1" si="11"/>
        <v>0.1418833056034346</v>
      </c>
      <c r="R117" s="1">
        <f t="shared" ca="1" si="11"/>
        <v>0.16509221936156093</v>
      </c>
      <c r="S117" s="1">
        <f t="shared" ca="1" si="11"/>
        <v>0.11959131337965886</v>
      </c>
      <c r="T117" s="1">
        <f t="shared" ca="1" si="11"/>
        <v>0.19908853469116455</v>
      </c>
      <c r="U117" s="1">
        <f t="shared" ca="1" si="11"/>
        <v>0.33126683754452191</v>
      </c>
      <c r="V117" s="1">
        <f t="shared" ca="1" si="15"/>
        <v>0.23034508689345298</v>
      </c>
      <c r="W117" s="1">
        <f t="shared" ca="1" si="16"/>
        <v>7.6373851850634014E-2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0.52656099502962872</v>
      </c>
      <c r="E118" s="1">
        <f t="shared" ca="1" si="13"/>
        <v>0.18136375229225782</v>
      </c>
      <c r="F118" s="1">
        <f t="shared" ca="1" si="14"/>
        <v>-3.0499104029613956E-2</v>
      </c>
      <c r="G118" s="1">
        <f t="shared" ca="1" si="10"/>
        <v>-8.4226668714799044E-2</v>
      </c>
      <c r="H118" s="1">
        <f t="shared" ca="1" si="10"/>
        <v>-8.5447689049971659E-2</v>
      </c>
      <c r="I118" s="1">
        <f t="shared" ca="1" si="11"/>
        <v>-7.6658248055137101E-2</v>
      </c>
      <c r="J118" s="1">
        <f t="shared" ca="1" si="11"/>
        <v>-6.9195772469868438E-2</v>
      </c>
      <c r="K118" s="1">
        <f t="shared" ca="1" si="11"/>
        <v>-4.3869022844330439E-2</v>
      </c>
      <c r="L118" s="1">
        <f t="shared" ca="1" si="11"/>
        <v>-2.7678897625359614E-3</v>
      </c>
      <c r="M118" s="1">
        <f t="shared" ca="1" si="11"/>
        <v>1.2923416184216089E-2</v>
      </c>
      <c r="N118" s="1">
        <f t="shared" ca="1" si="11"/>
        <v>-7.0094425753412142E-3</v>
      </c>
      <c r="O118" s="1">
        <f t="shared" ca="1" si="11"/>
        <v>-1.5576996578628519E-2</v>
      </c>
      <c r="P118" s="1">
        <f t="shared" ca="1" si="11"/>
        <v>-1.9926575190920989E-2</v>
      </c>
      <c r="Q118" s="1">
        <f t="shared" ca="1" si="11"/>
        <v>-3.9312471884184554E-2</v>
      </c>
      <c r="R118" s="1">
        <f t="shared" ca="1" si="11"/>
        <v>-4.1467797124004613E-2</v>
      </c>
      <c r="S118" s="1">
        <f t="shared" ca="1" si="11"/>
        <v>6.7712893267313388E-3</v>
      </c>
      <c r="T118" s="1">
        <f t="shared" ca="1" si="11"/>
        <v>0.13800397263022379</v>
      </c>
      <c r="U118" s="1">
        <f t="shared" ca="1" si="11"/>
        <v>0.27954069296426104</v>
      </c>
      <c r="V118" s="1">
        <f t="shared" ca="1" si="15"/>
        <v>0.2151733242665082</v>
      </c>
      <c r="W118" s="1">
        <f t="shared" ca="1" si="16"/>
        <v>0.14436483401759745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0.63611083297862181</v>
      </c>
      <c r="E119" s="1">
        <f t="shared" ca="1" si="13"/>
        <v>0.30023072587773075</v>
      </c>
      <c r="F119" s="1">
        <f t="shared" ca="1" si="14"/>
        <v>0.19903105134592289</v>
      </c>
      <c r="G119" s="1">
        <f t="shared" ca="1" si="10"/>
        <v>0.2591353788869642</v>
      </c>
      <c r="H119" s="1">
        <f t="shared" ca="1" si="10"/>
        <v>0.21165242287582173</v>
      </c>
      <c r="I119" s="1">
        <f t="shared" ca="1" si="11"/>
        <v>8.2887407443730937E-2</v>
      </c>
      <c r="J119" s="1">
        <f t="shared" ca="1" si="11"/>
        <v>2.2511768330677587E-2</v>
      </c>
      <c r="K119" s="1">
        <f t="shared" ca="1" si="11"/>
        <v>4.2170428721664349E-2</v>
      </c>
      <c r="L119" s="1">
        <f t="shared" ca="1" si="11"/>
        <v>8.6958286960157019E-2</v>
      </c>
      <c r="M119" s="1">
        <f t="shared" ca="1" si="11"/>
        <v>8.4670621567971519E-2</v>
      </c>
      <c r="N119" s="1">
        <f t="shared" ca="1" si="11"/>
        <v>3.1221869478946073E-2</v>
      </c>
      <c r="O119" s="1">
        <f t="shared" ca="1" si="11"/>
        <v>1.7234918528915229E-2</v>
      </c>
      <c r="P119" s="1">
        <f t="shared" ca="1" si="11"/>
        <v>3.49981006657916E-2</v>
      </c>
      <c r="Q119" s="1">
        <f t="shared" ca="1" si="11"/>
        <v>4.7207393504089631E-2</v>
      </c>
      <c r="R119" s="1">
        <f t="shared" ca="1" si="11"/>
        <v>5.1023815922954671E-2</v>
      </c>
      <c r="S119" s="1">
        <f t="shared" ca="1" si="11"/>
        <v>8.8526628254511089E-2</v>
      </c>
      <c r="T119" s="1">
        <f t="shared" ca="1" si="11"/>
        <v>0.13886865067438919</v>
      </c>
      <c r="U119" s="1">
        <f t="shared" ca="1" si="11"/>
        <v>0.15179578225953277</v>
      </c>
      <c r="V119" s="1">
        <f t="shared" ca="1" si="15"/>
        <v>6.9968992936036284E-2</v>
      </c>
      <c r="W119" s="1">
        <f t="shared" ca="1" si="16"/>
        <v>1.4501271428049429E-2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0.60522410365264923</v>
      </c>
      <c r="E120" s="1">
        <f t="shared" ca="1" si="13"/>
        <v>0.28776772304851961</v>
      </c>
      <c r="F120" s="1">
        <f t="shared" ca="1" si="14"/>
        <v>6.0072454406609931E-2</v>
      </c>
      <c r="G120" s="1">
        <f t="shared" ca="1" si="10"/>
        <v>-3.16948120088636E-2</v>
      </c>
      <c r="H120" s="1">
        <f t="shared" ca="1" si="10"/>
        <v>-2.4176852589567172E-2</v>
      </c>
      <c r="I120" s="1">
        <f t="shared" ca="1" si="11"/>
        <v>3.0765319558531935E-2</v>
      </c>
      <c r="J120" s="1">
        <f t="shared" ca="1" si="11"/>
        <v>1.5109260371987815E-2</v>
      </c>
      <c r="K120" s="1">
        <f t="shared" ca="1" si="11"/>
        <v>-8.2217339942263126E-3</v>
      </c>
      <c r="L120" s="1">
        <f t="shared" ca="1" si="11"/>
        <v>3.4996424564536402E-2</v>
      </c>
      <c r="M120" s="1">
        <f t="shared" ca="1" si="11"/>
        <v>8.6263961432210837E-2</v>
      </c>
      <c r="N120" s="1">
        <f t="shared" ca="1" si="11"/>
        <v>6.9005029213122848E-2</v>
      </c>
      <c r="O120" s="1">
        <f t="shared" ca="1" si="11"/>
        <v>4.2361748593542754E-2</v>
      </c>
      <c r="P120" s="1">
        <f t="shared" ca="1" si="11"/>
        <v>3.4529110233698153E-2</v>
      </c>
      <c r="Q120" s="1">
        <f t="shared" ca="1" si="11"/>
        <v>3.7793473137416198E-2</v>
      </c>
      <c r="R120" s="1">
        <f t="shared" ca="1" si="11"/>
        <v>6.6236090021734834E-2</v>
      </c>
      <c r="S120" s="1">
        <f t="shared" ca="1" si="11"/>
        <v>0.18270151859089392</v>
      </c>
      <c r="T120" s="1">
        <f t="shared" ca="1" si="11"/>
        <v>0.34444210453674834</v>
      </c>
      <c r="U120" s="1">
        <f t="shared" ca="1" si="11"/>
        <v>0.43316512195255596</v>
      </c>
      <c r="V120" s="1">
        <f t="shared" ca="1" si="15"/>
        <v>0.29525456939076139</v>
      </c>
      <c r="W120" s="1">
        <f t="shared" ca="1" si="16"/>
        <v>0.23360636630004222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0.47230533866500207</v>
      </c>
      <c r="E121" s="1">
        <f t="shared" ca="1" si="13"/>
        <v>0.23351126521115087</v>
      </c>
      <c r="F121" s="1">
        <f t="shared" ca="1" si="14"/>
        <v>9.3206550930309315E-2</v>
      </c>
      <c r="G121" s="1">
        <f t="shared" ca="1" si="10"/>
        <v>2.6459605332074882E-2</v>
      </c>
      <c r="H121" s="1">
        <f t="shared" ca="1" si="10"/>
        <v>-1.2862409383351148E-2</v>
      </c>
      <c r="I121" s="1">
        <f t="shared" ca="1" si="11"/>
        <v>-6.1608475040914375E-3</v>
      </c>
      <c r="J121" s="1">
        <f t="shared" ca="1" si="11"/>
        <v>2.9558056162952089E-2</v>
      </c>
      <c r="K121" s="1">
        <f t="shared" ca="1" si="11"/>
        <v>4.634754843275421E-2</v>
      </c>
      <c r="L121" s="1">
        <f t="shared" ca="1" si="11"/>
        <v>7.2323032898162304E-2</v>
      </c>
      <c r="M121" s="1">
        <f t="shared" ca="1" si="11"/>
        <v>0.10547314669564405</v>
      </c>
      <c r="N121" s="1">
        <f t="shared" ca="1" si="11"/>
        <v>9.5206699051163288E-2</v>
      </c>
      <c r="O121" s="1">
        <f t="shared" ca="1" si="11"/>
        <v>4.1003232063168513E-2</v>
      </c>
      <c r="P121" s="1">
        <f t="shared" ca="1" si="11"/>
        <v>1.0525072502042881E-2</v>
      </c>
      <c r="Q121" s="1">
        <f t="shared" ca="1" si="11"/>
        <v>2.9454971583203027E-2</v>
      </c>
      <c r="R121" s="1">
        <f t="shared" ca="1" si="11"/>
        <v>5.2630517767382645E-2</v>
      </c>
      <c r="S121" s="1">
        <f t="shared" ca="1" si="11"/>
        <v>7.45089760114344E-2</v>
      </c>
      <c r="T121" s="1">
        <f t="shared" ca="1" si="11"/>
        <v>0.15541040765399677</v>
      </c>
      <c r="U121" s="1">
        <f t="shared" ca="1" si="11"/>
        <v>0.25880808925943077</v>
      </c>
      <c r="V121" s="1">
        <f t="shared" ca="1" si="15"/>
        <v>0.18644655015643102</v>
      </c>
      <c r="W121" s="1">
        <f t="shared" ca="1" si="16"/>
        <v>0.12411847613759715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0.46273129283657105</v>
      </c>
      <c r="E122" s="1">
        <f t="shared" ca="1" si="13"/>
        <v>0.15658624460387707</v>
      </c>
      <c r="F122" s="1">
        <f t="shared" ca="1" si="14"/>
        <v>1.967598741411487E-2</v>
      </c>
      <c r="G122" s="1">
        <f t="shared" ca="1" si="10"/>
        <v>2.4872197990111752E-2</v>
      </c>
      <c r="H122" s="1">
        <f t="shared" ca="1" si="10"/>
        <v>4.2813476021645626E-2</v>
      </c>
      <c r="I122" s="1">
        <f t="shared" ca="1" si="11"/>
        <v>4.6324087135111672E-2</v>
      </c>
      <c r="J122" s="1">
        <f t="shared" ca="1" si="11"/>
        <v>1.4219678874901248E-2</v>
      </c>
      <c r="K122" s="1">
        <f t="shared" ca="1" si="11"/>
        <v>-2.0229926699714802E-2</v>
      </c>
      <c r="L122" s="1">
        <f t="shared" ca="1" si="11"/>
        <v>1.3079988414915617E-4</v>
      </c>
      <c r="M122" s="1">
        <f t="shared" ca="1" si="11"/>
        <v>5.2703135261444614E-2</v>
      </c>
      <c r="N122" s="1">
        <f t="shared" ca="1" si="11"/>
        <v>6.2365822300248078E-2</v>
      </c>
      <c r="O122" s="1">
        <f t="shared" ca="1" si="11"/>
        <v>4.1306056439188263E-2</v>
      </c>
      <c r="P122" s="1">
        <f t="shared" ca="1" si="11"/>
        <v>3.6112394322089271E-2</v>
      </c>
      <c r="Q122" s="1">
        <f t="shared" ca="1" si="11"/>
        <v>7.1500291213836359E-2</v>
      </c>
      <c r="R122" s="1">
        <f t="shared" ca="1" si="11"/>
        <v>0.111432089970059</v>
      </c>
      <c r="S122" s="1">
        <f t="shared" ca="1" si="11"/>
        <v>0.18347314014356089</v>
      </c>
      <c r="T122" s="1">
        <f t="shared" ca="1" si="11"/>
        <v>0.26761673561308863</v>
      </c>
      <c r="U122" s="1">
        <f t="shared" ca="1" si="11"/>
        <v>0.28371957402410758</v>
      </c>
      <c r="V122" s="1">
        <f t="shared" ca="1" si="15"/>
        <v>0.1363622174288755</v>
      </c>
      <c r="W122" s="1">
        <f t="shared" ca="1" si="16"/>
        <v>6.4610657951962702E-3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0.55334057010412574</v>
      </c>
      <c r="E123" s="1">
        <f t="shared" ca="1" si="13"/>
        <v>0.2946590789338645</v>
      </c>
      <c r="F123" s="1">
        <f t="shared" ca="1" si="14"/>
        <v>0.21348980348183294</v>
      </c>
      <c r="G123" s="1">
        <f t="shared" ca="1" si="10"/>
        <v>0.2562577140032346</v>
      </c>
      <c r="H123" s="1">
        <f t="shared" ca="1" si="10"/>
        <v>0.23631366523730085</v>
      </c>
      <c r="I123" s="1">
        <f t="shared" ca="1" si="11"/>
        <v>0.26698656541822724</v>
      </c>
      <c r="J123" s="1">
        <f t="shared" ca="1" si="11"/>
        <v>0.31226297778751316</v>
      </c>
      <c r="K123" s="1">
        <f t="shared" ca="1" si="11"/>
        <v>0.19936159377787888</v>
      </c>
      <c r="L123" s="1">
        <f t="shared" ca="1" si="11"/>
        <v>7.3070281468978232E-2</v>
      </c>
      <c r="M123" s="1">
        <f t="shared" ca="1" si="11"/>
        <v>2.1921056904187736E-2</v>
      </c>
      <c r="N123" s="1">
        <f t="shared" ca="1" si="11"/>
        <v>2.9540013765836398E-2</v>
      </c>
      <c r="O123" s="1">
        <f t="shared" ca="1" si="11"/>
        <v>6.550153225823771E-2</v>
      </c>
      <c r="P123" s="1">
        <f t="shared" ca="1" si="11"/>
        <v>8.2496280851431736E-2</v>
      </c>
      <c r="Q123" s="1">
        <f t="shared" ca="1" si="11"/>
        <v>0.10363474771619212</v>
      </c>
      <c r="R123" s="1">
        <f t="shared" ca="1" si="11"/>
        <v>7.6377439218737006E-2</v>
      </c>
      <c r="S123" s="1">
        <f t="shared" ca="1" si="11"/>
        <v>5.4660181883001327E-2</v>
      </c>
      <c r="T123" s="1">
        <f t="shared" ca="1" si="11"/>
        <v>6.5740521765813423E-2</v>
      </c>
      <c r="U123" s="1">
        <f t="shared" ca="1" si="11"/>
        <v>0.10414597428943424</v>
      </c>
      <c r="V123" s="1">
        <f t="shared" ca="1" si="15"/>
        <v>9.5743138820486934E-2</v>
      </c>
      <c r="W123" s="1">
        <f t="shared" ca="1" si="16"/>
        <v>7.796967468250203E-2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0.53321278198021771</v>
      </c>
      <c r="E124" s="1">
        <f t="shared" ca="1" si="13"/>
        <v>0.26749294198270102</v>
      </c>
      <c r="F124" s="1">
        <f t="shared" ca="1" si="14"/>
        <v>0.22488351834646275</v>
      </c>
      <c r="G124" s="1">
        <f t="shared" ca="1" si="10"/>
        <v>0.3111200405040887</v>
      </c>
      <c r="H124" s="1">
        <f t="shared" ca="1" si="10"/>
        <v>0.21483500612042858</v>
      </c>
      <c r="I124" s="1">
        <f t="shared" ca="1" si="11"/>
        <v>9.3285725778829251E-2</v>
      </c>
      <c r="J124" s="1">
        <f t="shared" ca="1" si="11"/>
        <v>3.0449348473808847E-2</v>
      </c>
      <c r="K124" s="1">
        <f t="shared" ca="1" si="11"/>
        <v>6.7253291419167348E-3</v>
      </c>
      <c r="L124" s="1">
        <f t="shared" ca="1" si="11"/>
        <v>2.0648073349669251E-2</v>
      </c>
      <c r="M124" s="1">
        <f t="shared" ca="1" si="11"/>
        <v>3.9645989796844291E-2</v>
      </c>
      <c r="N124" s="1">
        <f t="shared" ca="1" si="11"/>
        <v>3.5369397518167443E-2</v>
      </c>
      <c r="O124" s="1">
        <f t="shared" ca="1" si="11"/>
        <v>-1.7653248672700537E-2</v>
      </c>
      <c r="P124" s="1">
        <f t="shared" ca="1" si="11"/>
        <v>-5.8979567441930003E-2</v>
      </c>
      <c r="Q124" s="1">
        <f t="shared" ca="1" si="11"/>
        <v>-3.9862348339167908E-2</v>
      </c>
      <c r="R124" s="1">
        <f t="shared" ca="1" si="11"/>
        <v>-1.8123770542262174E-2</v>
      </c>
      <c r="S124" s="1">
        <f t="shared" ca="1" si="11"/>
        <v>-3.7041962653474439E-2</v>
      </c>
      <c r="T124" s="1">
        <f t="shared" ca="1" si="11"/>
        <v>-7.1360482150909788E-3</v>
      </c>
      <c r="U124" s="1">
        <f t="shared" ca="1" si="11"/>
        <v>7.1239717763306745E-2</v>
      </c>
      <c r="V124" s="1">
        <f t="shared" ca="1" si="15"/>
        <v>0.13603159900708514</v>
      </c>
      <c r="W124" s="1">
        <f t="shared" ca="1" si="16"/>
        <v>0.14339080423627193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0.63193215547540871</v>
      </c>
      <c r="E125" s="1">
        <f t="shared" ca="1" si="13"/>
        <v>0.3594616379104445</v>
      </c>
      <c r="F125" s="1">
        <f t="shared" ca="1" si="14"/>
        <v>0.19414612616134205</v>
      </c>
      <c r="G125" s="1">
        <f t="shared" ca="1" si="10"/>
        <v>9.196537675269513E-2</v>
      </c>
      <c r="H125" s="1">
        <f t="shared" ca="1" si="10"/>
        <v>1.9542908694521251E-2</v>
      </c>
      <c r="I125" s="1">
        <f t="shared" ca="1" si="11"/>
        <v>-1.0910945060138271E-2</v>
      </c>
      <c r="J125" s="1">
        <f t="shared" ca="1" si="11"/>
        <v>4.5072106501091294E-2</v>
      </c>
      <c r="K125" s="1">
        <f t="shared" ca="1" si="11"/>
        <v>6.1336614737003123E-2</v>
      </c>
      <c r="L125" s="1">
        <f t="shared" ca="1" si="11"/>
        <v>1.1403081170814604E-2</v>
      </c>
      <c r="M125" s="1">
        <f t="shared" ca="1" si="11"/>
        <v>-4.1073333816532318E-2</v>
      </c>
      <c r="N125" s="1">
        <f t="shared" ca="1" si="11"/>
        <v>-4.3471239710639244E-2</v>
      </c>
      <c r="O125" s="1">
        <f t="shared" ca="1" si="11"/>
        <v>-1.5222441620479029E-2</v>
      </c>
      <c r="P125" s="1">
        <f t="shared" ca="1" si="11"/>
        <v>2.9261065333703113E-2</v>
      </c>
      <c r="Q125" s="1">
        <f t="shared" ca="1" si="11"/>
        <v>1.6002602351544791E-2</v>
      </c>
      <c r="R125" s="1">
        <f t="shared" ca="1" si="11"/>
        <v>-5.0321105969869204E-2</v>
      </c>
      <c r="S125" s="1">
        <f t="shared" ca="1" si="11"/>
        <v>-9.2502166259339741E-2</v>
      </c>
      <c r="T125" s="1">
        <f t="shared" ca="1" si="11"/>
        <v>-7.3977832008083486E-2</v>
      </c>
      <c r="U125" s="1">
        <f t="shared" ca="1" si="11"/>
        <v>8.7911694687622666E-3</v>
      </c>
      <c r="V125" s="1">
        <f t="shared" ca="1" si="15"/>
        <v>7.1301274125430567E-2</v>
      </c>
      <c r="W125" s="1">
        <f t="shared" ca="1" si="16"/>
        <v>7.1641350996007297E-2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0.50883068038137991</v>
      </c>
      <c r="E126" s="1">
        <f t="shared" ca="1" si="13"/>
        <v>0.35957002439623437</v>
      </c>
      <c r="F126" s="1">
        <f t="shared" ca="1" si="14"/>
        <v>0.38783614154303125</v>
      </c>
      <c r="G126" s="1">
        <f t="shared" ca="1" si="10"/>
        <v>0.45701209096484197</v>
      </c>
      <c r="H126" s="1">
        <f t="shared" ca="1" si="10"/>
        <v>0.26716721445900349</v>
      </c>
      <c r="I126" s="1">
        <f t="shared" ca="1" si="11"/>
        <v>3.8120996322370496E-2</v>
      </c>
      <c r="J126" s="1">
        <f t="shared" ca="1" si="11"/>
        <v>-1.1497974302210622E-2</v>
      </c>
      <c r="K126" s="1">
        <f t="shared" ca="1" si="11"/>
        <v>2.5122358189952933E-2</v>
      </c>
      <c r="L126" s="1">
        <f t="shared" ca="1" si="11"/>
        <v>2.1052042819977034E-2</v>
      </c>
      <c r="M126" s="1">
        <f t="shared" ca="1" si="11"/>
        <v>2.1834117576947427E-2</v>
      </c>
      <c r="N126" s="1">
        <f t="shared" ca="1" si="11"/>
        <v>-4.2780844440560104E-3</v>
      </c>
      <c r="O126" s="1">
        <f t="shared" ca="1" si="11"/>
        <v>-3.2090013928421077E-2</v>
      </c>
      <c r="P126" s="1">
        <f t="shared" ca="1" si="11"/>
        <v>-5.298590551183667E-2</v>
      </c>
      <c r="Q126" s="1">
        <f t="shared" ca="1" si="11"/>
        <v>-4.4358687627832301E-2</v>
      </c>
      <c r="R126" s="1">
        <f t="shared" ca="1" si="11"/>
        <v>1.9309204101751304E-3</v>
      </c>
      <c r="S126" s="1">
        <f t="shared" ca="1" si="11"/>
        <v>7.1023154293816032E-2</v>
      </c>
      <c r="T126" s="1">
        <f t="shared" ca="1" si="11"/>
        <v>0.19412024223940522</v>
      </c>
      <c r="U126" s="1">
        <f t="shared" ca="1" si="11"/>
        <v>0.26416753119733716</v>
      </c>
      <c r="V126" s="1">
        <f t="shared" ca="1" si="15"/>
        <v>0.1536882787817494</v>
      </c>
      <c r="W126" s="1">
        <f t="shared" ca="1" si="16"/>
        <v>2.4059452482472633E-2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0.5123905376217478</v>
      </c>
      <c r="E127" s="1">
        <f t="shared" ca="1" si="13"/>
        <v>0.22748371338943735</v>
      </c>
      <c r="F127" s="1">
        <f t="shared" ca="1" si="14"/>
        <v>9.1591687108664138E-2</v>
      </c>
      <c r="G127" s="1">
        <f t="shared" ca="1" si="14"/>
        <v>0.10092284852923572</v>
      </c>
      <c r="H127" s="1">
        <f t="shared" ca="1" si="14"/>
        <v>5.39492348328907E-2</v>
      </c>
      <c r="I127" s="1">
        <f t="shared" ca="1" si="14"/>
        <v>-9.8439620561574515E-4</v>
      </c>
      <c r="J127" s="1">
        <f t="shared" ca="1" si="14"/>
        <v>-1.2896065194666448E-2</v>
      </c>
      <c r="K127" s="1">
        <f t="shared" ca="1" si="14"/>
        <v>9.9672500809096475E-3</v>
      </c>
      <c r="L127" s="1">
        <f t="shared" ca="1" si="14"/>
        <v>5.8362412881859047E-2</v>
      </c>
      <c r="M127" s="1">
        <f t="shared" ca="1" si="14"/>
        <v>5.9573919834103928E-2</v>
      </c>
      <c r="N127" s="1">
        <f t="shared" ca="1" si="14"/>
        <v>2.9568692032694372E-2</v>
      </c>
      <c r="O127" s="1">
        <f t="shared" ca="1" si="14"/>
        <v>2.8617969789284121E-2</v>
      </c>
      <c r="P127" s="1">
        <f t="shared" ca="1" si="14"/>
        <v>1.4389861453231975E-2</v>
      </c>
      <c r="Q127" s="1">
        <f t="shared" ca="1" si="14"/>
        <v>2.566849294882495E-2</v>
      </c>
      <c r="R127" s="1">
        <f t="shared" ca="1" si="14"/>
        <v>7.2404412596640877E-2</v>
      </c>
      <c r="S127" s="1">
        <f t="shared" ca="1" si="14"/>
        <v>0.10720264502708428</v>
      </c>
      <c r="T127" s="1">
        <f t="shared" ca="1" si="14"/>
        <v>0.18806560626492094</v>
      </c>
      <c r="U127" s="1">
        <f t="shared" ca="1" si="14"/>
        <v>0.22425276641489117</v>
      </c>
      <c r="V127" s="1">
        <f t="shared" ca="1" si="15"/>
        <v>0.11444860195941772</v>
      </c>
      <c r="W127" s="1">
        <f t="shared" ca="1" si="16"/>
        <v>4.5081465401743216E-2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0.5655537861553146</v>
      </c>
      <c r="E128" s="1">
        <f t="shared" ca="1" si="13"/>
        <v>0.30999452446576148</v>
      </c>
      <c r="F128" s="1">
        <f t="shared" ref="F128:U143" ca="1" si="17">(F78+0.6*(G78+E78)+0.15*(D78+H78))/(1+2*0.6+2*0.15)</f>
        <v>0.26941654578378077</v>
      </c>
      <c r="G128" s="1">
        <f t="shared" ca="1" si="17"/>
        <v>0.37786769698509282</v>
      </c>
      <c r="H128" s="1">
        <f t="shared" ca="1" si="17"/>
        <v>0.311091733411483</v>
      </c>
      <c r="I128" s="1">
        <f t="shared" ca="1" si="17"/>
        <v>0.15472628755582321</v>
      </c>
      <c r="J128" s="1">
        <f t="shared" ca="1" si="17"/>
        <v>0.11734863634420048</v>
      </c>
      <c r="K128" s="1">
        <f t="shared" ca="1" si="17"/>
        <v>0.1594241740259234</v>
      </c>
      <c r="L128" s="1">
        <f t="shared" ca="1" si="17"/>
        <v>0.1452344802364601</v>
      </c>
      <c r="M128" s="1">
        <f t="shared" ca="1" si="17"/>
        <v>0.14755538964605042</v>
      </c>
      <c r="N128" s="1">
        <f t="shared" ca="1" si="17"/>
        <v>0.11579251150477506</v>
      </c>
      <c r="O128" s="1">
        <f t="shared" ca="1" si="17"/>
        <v>7.9149848581211574E-2</v>
      </c>
      <c r="P128" s="1">
        <f t="shared" ca="1" si="17"/>
        <v>9.3485368810173247E-2</v>
      </c>
      <c r="Q128" s="1">
        <f t="shared" ca="1" si="17"/>
        <v>0.10603056883091559</v>
      </c>
      <c r="R128" s="1">
        <f t="shared" ca="1" si="17"/>
        <v>9.1910207631596824E-2</v>
      </c>
      <c r="S128" s="1">
        <f t="shared" ca="1" si="17"/>
        <v>0.12487878174469287</v>
      </c>
      <c r="T128" s="1">
        <f t="shared" ca="1" si="17"/>
        <v>0.2321423618791249</v>
      </c>
      <c r="U128" s="1">
        <f t="shared" ca="1" si="17"/>
        <v>0.28204169336105811</v>
      </c>
      <c r="V128" s="1">
        <f t="shared" ca="1" si="15"/>
        <v>0.21206677563190646</v>
      </c>
      <c r="W128" s="1">
        <f t="shared" ca="1" si="16"/>
        <v>0.15549167050031212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0.66539679071918978</v>
      </c>
      <c r="E129" s="1">
        <f t="shared" ca="1" si="13"/>
        <v>0.34407465100688817</v>
      </c>
      <c r="F129" s="1">
        <f t="shared" ca="1" si="17"/>
        <v>0.1290128857591874</v>
      </c>
      <c r="G129" s="1">
        <f t="shared" ca="1" si="17"/>
        <v>6.9191441868631756E-2</v>
      </c>
      <c r="H129" s="1">
        <f t="shared" ca="1" si="17"/>
        <v>8.7070740136812666E-2</v>
      </c>
      <c r="I129" s="1">
        <f t="shared" ca="1" si="17"/>
        <v>6.8638163489859322E-2</v>
      </c>
      <c r="J129" s="1">
        <f t="shared" ca="1" si="17"/>
        <v>-1.8833747473379556E-3</v>
      </c>
      <c r="K129" s="1">
        <f t="shared" ca="1" si="17"/>
        <v>-2.5960205576685148E-2</v>
      </c>
      <c r="L129" s="1">
        <f t="shared" ca="1" si="17"/>
        <v>5.7389862506693964E-2</v>
      </c>
      <c r="M129" s="1">
        <f t="shared" ca="1" si="17"/>
        <v>0.15264194786528412</v>
      </c>
      <c r="N129" s="1">
        <f t="shared" ca="1" si="17"/>
        <v>0.16375932628328202</v>
      </c>
      <c r="O129" s="1">
        <f t="shared" ca="1" si="17"/>
        <v>6.9836999806182826E-2</v>
      </c>
      <c r="P129" s="1">
        <f t="shared" ca="1" si="17"/>
        <v>-2.8519607813094382E-2</v>
      </c>
      <c r="Q129" s="1">
        <f t="shared" ca="1" si="17"/>
        <v>-3.0332389440964464E-2</v>
      </c>
      <c r="R129" s="1">
        <f t="shared" ca="1" si="17"/>
        <v>2.1127246812135275E-2</v>
      </c>
      <c r="S129" s="1">
        <f t="shared" ca="1" si="17"/>
        <v>8.8327371814156147E-2</v>
      </c>
      <c r="T129" s="1">
        <f t="shared" ca="1" si="17"/>
        <v>0.14336180151620076</v>
      </c>
      <c r="U129" s="1">
        <f t="shared" ca="1" si="17"/>
        <v>0.18292618909037667</v>
      </c>
      <c r="V129" s="1">
        <f t="shared" ca="1" si="15"/>
        <v>0.11016922397269402</v>
      </c>
      <c r="W129" s="1">
        <f t="shared" ca="1" si="16"/>
        <v>2.8543918346329848E-2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0.49325286257010059</v>
      </c>
      <c r="E130" s="1">
        <f t="shared" ca="1" si="13"/>
        <v>0.25170314888763179</v>
      </c>
      <c r="F130" s="1">
        <f t="shared" ca="1" si="17"/>
        <v>0.10607171741245244</v>
      </c>
      <c r="G130" s="1">
        <f t="shared" ca="1" si="17"/>
        <v>2.9328037853009144E-2</v>
      </c>
      <c r="H130" s="1">
        <f t="shared" ca="1" si="17"/>
        <v>-1.1697900215568562E-2</v>
      </c>
      <c r="I130" s="1">
        <f t="shared" ca="1" si="17"/>
        <v>-1.2565060146480928E-2</v>
      </c>
      <c r="J130" s="1">
        <f t="shared" ca="1" si="17"/>
        <v>6.8375675858309337E-2</v>
      </c>
      <c r="K130" s="1">
        <f t="shared" ca="1" si="17"/>
        <v>0.16176459617633443</v>
      </c>
      <c r="L130" s="1">
        <f t="shared" ca="1" si="17"/>
        <v>0.10251459016661055</v>
      </c>
      <c r="M130" s="1">
        <f t="shared" ca="1" si="17"/>
        <v>3.5262859280926338E-2</v>
      </c>
      <c r="N130" s="1">
        <f t="shared" ca="1" si="17"/>
        <v>3.940729940236247E-2</v>
      </c>
      <c r="O130" s="1">
        <f t="shared" ca="1" si="17"/>
        <v>7.3090329893812728E-2</v>
      </c>
      <c r="P130" s="1">
        <f t="shared" ca="1" si="17"/>
        <v>4.82662368386121E-2</v>
      </c>
      <c r="Q130" s="1">
        <f t="shared" ca="1" si="17"/>
        <v>-5.6889554908080538E-3</v>
      </c>
      <c r="R130" s="1">
        <f t="shared" ca="1" si="17"/>
        <v>-2.0993500652592905E-2</v>
      </c>
      <c r="S130" s="1">
        <f t="shared" ca="1" si="17"/>
        <v>4.47090558128138E-2</v>
      </c>
      <c r="T130" s="1">
        <f t="shared" ca="1" si="17"/>
        <v>0.20469738995920145</v>
      </c>
      <c r="U130" s="1">
        <f t="shared" ca="1" si="17"/>
        <v>0.32993120362151596</v>
      </c>
      <c r="V130" s="1">
        <f t="shared" ca="1" si="15"/>
        <v>0.2209409625272192</v>
      </c>
      <c r="W130" s="1">
        <f t="shared" ca="1" si="16"/>
        <v>9.3112631424319275E-2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0.54312176977000004</v>
      </c>
      <c r="E131" s="1">
        <f t="shared" ca="1" si="13"/>
        <v>0.29157063417184403</v>
      </c>
      <c r="F131" s="1">
        <f t="shared" ca="1" si="17"/>
        <v>0.1613718450221763</v>
      </c>
      <c r="G131" s="1">
        <f t="shared" ca="1" si="17"/>
        <v>9.4813619918513226E-2</v>
      </c>
      <c r="H131" s="1">
        <f t="shared" ca="1" si="17"/>
        <v>6.0403743434733724E-2</v>
      </c>
      <c r="I131" s="1">
        <f t="shared" ca="1" si="17"/>
        <v>4.9405553820332924E-2</v>
      </c>
      <c r="J131" s="1">
        <f t="shared" ca="1" si="17"/>
        <v>5.0672660850991633E-2</v>
      </c>
      <c r="K131" s="1">
        <f t="shared" ca="1" si="17"/>
        <v>3.9806247231678471E-2</v>
      </c>
      <c r="L131" s="1">
        <f t="shared" ca="1" si="17"/>
        <v>0.10767840430882333</v>
      </c>
      <c r="M131" s="1">
        <f t="shared" ca="1" si="17"/>
        <v>0.22181485128630296</v>
      </c>
      <c r="N131" s="1">
        <f t="shared" ca="1" si="17"/>
        <v>0.21087001557684407</v>
      </c>
      <c r="O131" s="1">
        <f t="shared" ca="1" si="17"/>
        <v>0.11011648734967014</v>
      </c>
      <c r="P131" s="1">
        <f t="shared" ca="1" si="17"/>
        <v>2.4625845821947413E-2</v>
      </c>
      <c r="Q131" s="1">
        <f t="shared" ca="1" si="17"/>
        <v>1.3458094829228306E-2</v>
      </c>
      <c r="R131" s="1">
        <f t="shared" ca="1" si="17"/>
        <v>3.5786982185052149E-2</v>
      </c>
      <c r="S131" s="1">
        <f t="shared" ca="1" si="17"/>
        <v>6.5907542042030656E-2</v>
      </c>
      <c r="T131" s="1">
        <f t="shared" ca="1" si="17"/>
        <v>0.1419953909421495</v>
      </c>
      <c r="U131" s="1">
        <f t="shared" ca="1" si="17"/>
        <v>0.23742768303270828</v>
      </c>
      <c r="V131" s="1">
        <f t="shared" ca="1" si="15"/>
        <v>0.16036363132078454</v>
      </c>
      <c r="W131" s="1">
        <f t="shared" ca="1" si="16"/>
        <v>6.4958515955576931E-2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0.73664194544575257</v>
      </c>
      <c r="E132" s="1">
        <f t="shared" ca="1" si="13"/>
        <v>0.34304576438076373</v>
      </c>
      <c r="F132" s="1">
        <f t="shared" ca="1" si="17"/>
        <v>9.395851406169084E-2</v>
      </c>
      <c r="G132" s="1">
        <f t="shared" ca="1" si="17"/>
        <v>2.5587189239425295E-2</v>
      </c>
      <c r="H132" s="1">
        <f t="shared" ca="1" si="17"/>
        <v>8.5280355695726284E-2</v>
      </c>
      <c r="I132" s="1">
        <f t="shared" ca="1" si="17"/>
        <v>0.13936924535407344</v>
      </c>
      <c r="J132" s="1">
        <f t="shared" ca="1" si="17"/>
        <v>9.7740997245036321E-2</v>
      </c>
      <c r="K132" s="1">
        <f t="shared" ca="1" si="17"/>
        <v>4.0698359894709449E-2</v>
      </c>
      <c r="L132" s="1">
        <f t="shared" ca="1" si="17"/>
        <v>7.5551168322269754E-2</v>
      </c>
      <c r="M132" s="1">
        <f t="shared" ca="1" si="17"/>
        <v>0.10329047804331308</v>
      </c>
      <c r="N132" s="1">
        <f t="shared" ca="1" si="17"/>
        <v>2.2747101405371072E-2</v>
      </c>
      <c r="O132" s="1">
        <f t="shared" ca="1" si="17"/>
        <v>-7.148155523615364E-2</v>
      </c>
      <c r="P132" s="1">
        <f t="shared" ca="1" si="17"/>
        <v>-4.1034686582826552E-2</v>
      </c>
      <c r="Q132" s="1">
        <f t="shared" ca="1" si="17"/>
        <v>4.0049994999567885E-2</v>
      </c>
      <c r="R132" s="1">
        <f t="shared" ca="1" si="17"/>
        <v>4.8031340511506537E-2</v>
      </c>
      <c r="S132" s="1">
        <f t="shared" ca="1" si="17"/>
        <v>4.0490119799561158E-2</v>
      </c>
      <c r="T132" s="1">
        <f t="shared" ca="1" si="17"/>
        <v>0.16478018280294843</v>
      </c>
      <c r="U132" s="1">
        <f t="shared" ca="1" si="17"/>
        <v>0.28931721520941778</v>
      </c>
      <c r="V132" s="1">
        <f t="shared" ca="1" si="15"/>
        <v>0.22171241271137282</v>
      </c>
      <c r="W132" s="1">
        <f t="shared" ca="1" si="16"/>
        <v>0.12372807509187701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0.58634295789062396</v>
      </c>
      <c r="E133" s="1">
        <f t="shared" ca="1" si="13"/>
        <v>0.27646177479943634</v>
      </c>
      <c r="F133" s="1">
        <f t="shared" ca="1" si="17"/>
        <v>9.3755601766510821E-2</v>
      </c>
      <c r="G133" s="1">
        <f t="shared" ca="1" si="17"/>
        <v>4.4589038235559993E-2</v>
      </c>
      <c r="H133" s="1">
        <f t="shared" ca="1" si="17"/>
        <v>4.1520597482259239E-2</v>
      </c>
      <c r="I133" s="1">
        <f t="shared" ca="1" si="17"/>
        <v>6.4175865886590105E-2</v>
      </c>
      <c r="J133" s="1">
        <f t="shared" ca="1" si="17"/>
        <v>7.7328935814586858E-2</v>
      </c>
      <c r="K133" s="1">
        <f t="shared" ca="1" si="17"/>
        <v>4.5174691355909936E-2</v>
      </c>
      <c r="L133" s="1">
        <f t="shared" ca="1" si="17"/>
        <v>4.5979516054038397E-2</v>
      </c>
      <c r="M133" s="1">
        <f t="shared" ca="1" si="17"/>
        <v>9.3917942724026843E-2</v>
      </c>
      <c r="N133" s="1">
        <f t="shared" ca="1" si="17"/>
        <v>0.13797012958591412</v>
      </c>
      <c r="O133" s="1">
        <f t="shared" ca="1" si="17"/>
        <v>0.15234826432834761</v>
      </c>
      <c r="P133" s="1">
        <f t="shared" ca="1" si="17"/>
        <v>9.4017036298626774E-2</v>
      </c>
      <c r="Q133" s="1">
        <f t="shared" ca="1" si="17"/>
        <v>6.2987464168264673E-2</v>
      </c>
      <c r="R133" s="1">
        <f t="shared" ca="1" si="17"/>
        <v>7.9973325050852737E-2</v>
      </c>
      <c r="S133" s="1">
        <f t="shared" ca="1" si="17"/>
        <v>0.10335458429760983</v>
      </c>
      <c r="T133" s="1">
        <f t="shared" ca="1" si="17"/>
        <v>0.16759766498646861</v>
      </c>
      <c r="U133" s="1">
        <f t="shared" ca="1" si="17"/>
        <v>0.2366228124724572</v>
      </c>
      <c r="V133" s="1">
        <f t="shared" ca="1" si="15"/>
        <v>0.22411687021145824</v>
      </c>
      <c r="W133" s="1">
        <f t="shared" ca="1" si="16"/>
        <v>0.21656060950965314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0.52546783161431321</v>
      </c>
      <c r="E134" s="1">
        <f t="shared" ca="1" si="13"/>
        <v>0.29878220546175499</v>
      </c>
      <c r="F134" s="1">
        <f t="shared" ca="1" si="17"/>
        <v>0.15717000859397603</v>
      </c>
      <c r="G134" s="1">
        <f t="shared" ca="1" si="17"/>
        <v>0.10146020940017011</v>
      </c>
      <c r="H134" s="1">
        <f t="shared" ca="1" si="17"/>
        <v>5.7811651151210466E-2</v>
      </c>
      <c r="I134" s="1">
        <f t="shared" ca="1" si="17"/>
        <v>1.9491475078425004E-2</v>
      </c>
      <c r="J134" s="1">
        <f t="shared" ca="1" si="17"/>
        <v>-3.1512732336039039E-2</v>
      </c>
      <c r="K134" s="1">
        <f t="shared" ca="1" si="17"/>
        <v>-1.0580414778874614E-4</v>
      </c>
      <c r="L134" s="1">
        <f t="shared" ca="1" si="17"/>
        <v>9.9132447293256362E-2</v>
      </c>
      <c r="M134" s="1">
        <f t="shared" ca="1" si="17"/>
        <v>0.15315083196399973</v>
      </c>
      <c r="N134" s="1">
        <f t="shared" ca="1" si="17"/>
        <v>0.11896390350582502</v>
      </c>
      <c r="O134" s="1">
        <f t="shared" ca="1" si="17"/>
        <v>0.10359986084461892</v>
      </c>
      <c r="P134" s="1">
        <f t="shared" ca="1" si="17"/>
        <v>4.7268419749001533E-2</v>
      </c>
      <c r="Q134" s="1">
        <f t="shared" ca="1" si="17"/>
        <v>-1.1163654814081242E-2</v>
      </c>
      <c r="R134" s="1">
        <f t="shared" ca="1" si="17"/>
        <v>-3.5578555939763647E-2</v>
      </c>
      <c r="S134" s="1">
        <f t="shared" ca="1" si="17"/>
        <v>6.936710696655868E-3</v>
      </c>
      <c r="T134" s="1">
        <f t="shared" ca="1" si="17"/>
        <v>0.10222982261828466</v>
      </c>
      <c r="U134" s="1">
        <f t="shared" ca="1" si="17"/>
        <v>0.19487910091040384</v>
      </c>
      <c r="V134" s="1">
        <f t="shared" ca="1" si="15"/>
        <v>0.12064926584053259</v>
      </c>
      <c r="W134" s="1">
        <f t="shared" ca="1" si="16"/>
        <v>7.2544611199975462E-2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0.14454529063554208</v>
      </c>
      <c r="E135" s="1">
        <f t="shared" ca="1" si="13"/>
        <v>0.24851486464433967</v>
      </c>
      <c r="F135" s="1">
        <f t="shared" ca="1" si="17"/>
        <v>0.45509019359624742</v>
      </c>
      <c r="G135" s="1">
        <f t="shared" ca="1" si="17"/>
        <v>0.50679655330371687</v>
      </c>
      <c r="H135" s="1">
        <f t="shared" ca="1" si="17"/>
        <v>0.3472888391510206</v>
      </c>
      <c r="I135" s="1">
        <f t="shared" ca="1" si="17"/>
        <v>0.34955649160811442</v>
      </c>
      <c r="J135" s="1">
        <f t="shared" ca="1" si="17"/>
        <v>0.35381370539322116</v>
      </c>
      <c r="K135" s="1">
        <f t="shared" ca="1" si="17"/>
        <v>0.18335363728888651</v>
      </c>
      <c r="L135" s="1">
        <f t="shared" ca="1" si="17"/>
        <v>6.1485227404663015E-2</v>
      </c>
      <c r="M135" s="1">
        <f t="shared" ca="1" si="17"/>
        <v>9.3507670449719194E-2</v>
      </c>
      <c r="N135" s="1">
        <f t="shared" ca="1" si="17"/>
        <v>0.17742853344918158</v>
      </c>
      <c r="O135" s="1">
        <f t="shared" ca="1" si="17"/>
        <v>0.26513186306034864</v>
      </c>
      <c r="P135" s="1">
        <f t="shared" ca="1" si="17"/>
        <v>0.33381834795757959</v>
      </c>
      <c r="Q135" s="1">
        <f t="shared" ca="1" si="17"/>
        <v>0.42082025675494245</v>
      </c>
      <c r="R135" s="1">
        <f t="shared" ca="1" si="17"/>
        <v>0.31559532036941251</v>
      </c>
      <c r="S135" s="1">
        <f t="shared" ca="1" si="17"/>
        <v>0.18836581328113683</v>
      </c>
      <c r="T135" s="1">
        <f t="shared" ca="1" si="17"/>
        <v>0.22050539020648144</v>
      </c>
      <c r="U135" s="1">
        <f t="shared" ca="1" si="17"/>
        <v>0.33751631647252422</v>
      </c>
      <c r="V135" s="1">
        <f t="shared" ca="1" si="15"/>
        <v>0.27744643234315752</v>
      </c>
      <c r="W135" s="1">
        <f t="shared" ca="1" si="16"/>
        <v>0.16166309887043592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0.39870545940966223</v>
      </c>
      <c r="E136" s="1">
        <f t="shared" ca="1" si="13"/>
        <v>0.2480011486470641</v>
      </c>
      <c r="F136" s="1">
        <f t="shared" ca="1" si="17"/>
        <v>0.33390131209783175</v>
      </c>
      <c r="G136" s="1">
        <f t="shared" ca="1" si="17"/>
        <v>0.48417843681442807</v>
      </c>
      <c r="H136" s="1">
        <f t="shared" ca="1" si="17"/>
        <v>0.30703559260725127</v>
      </c>
      <c r="I136" s="1">
        <f t="shared" ca="1" si="17"/>
        <v>0.14633505224134166</v>
      </c>
      <c r="J136" s="1">
        <f t="shared" ca="1" si="17"/>
        <v>0.10662494810601668</v>
      </c>
      <c r="K136" s="1">
        <f t="shared" ca="1" si="17"/>
        <v>0.12838378372973142</v>
      </c>
      <c r="L136" s="1">
        <f t="shared" ca="1" si="17"/>
        <v>0.1571617717874722</v>
      </c>
      <c r="M136" s="1">
        <f t="shared" ca="1" si="17"/>
        <v>0.24572703369388452</v>
      </c>
      <c r="N136" s="1">
        <f t="shared" ca="1" si="17"/>
        <v>0.32988337475927698</v>
      </c>
      <c r="O136" s="1">
        <f t="shared" ca="1" si="17"/>
        <v>0.55630251173975231</v>
      </c>
      <c r="P136" s="1">
        <f t="shared" ca="1" si="17"/>
        <v>0.75141441481675098</v>
      </c>
      <c r="Q136" s="1">
        <f t="shared" ca="1" si="17"/>
        <v>0.67702317733923223</v>
      </c>
      <c r="R136" s="1">
        <f t="shared" ca="1" si="17"/>
        <v>0.33886378809274109</v>
      </c>
      <c r="S136" s="1">
        <f t="shared" ca="1" si="17"/>
        <v>0.15474739852011274</v>
      </c>
      <c r="T136" s="1">
        <f t="shared" ca="1" si="17"/>
        <v>0.15709342364648501</v>
      </c>
      <c r="U136" s="1">
        <f t="shared" ca="1" si="17"/>
        <v>0.1737616970029173</v>
      </c>
      <c r="V136" s="1">
        <f t="shared" ca="1" si="15"/>
        <v>0.11037926006744155</v>
      </c>
      <c r="W136" s="1">
        <f t="shared" ca="1" si="16"/>
        <v>5.4721356633590915E-2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0.43326844123652986</v>
      </c>
      <c r="E137" s="1">
        <f t="shared" ca="1" si="13"/>
        <v>0.17750069420766096</v>
      </c>
      <c r="F137" s="1">
        <f t="shared" ca="1" si="17"/>
        <v>3.6243393633715475E-2</v>
      </c>
      <c r="G137" s="1">
        <f t="shared" ca="1" si="17"/>
        <v>-6.5009675676106458E-4</v>
      </c>
      <c r="H137" s="1">
        <f t="shared" ca="1" si="17"/>
        <v>2.707684699965008E-2</v>
      </c>
      <c r="I137" s="1">
        <f t="shared" ca="1" si="17"/>
        <v>7.4423997763330904E-2</v>
      </c>
      <c r="J137" s="1">
        <f t="shared" ca="1" si="17"/>
        <v>0.18902979618677843</v>
      </c>
      <c r="K137" s="1">
        <f t="shared" ca="1" si="17"/>
        <v>0.42959113255151415</v>
      </c>
      <c r="L137" s="1">
        <f t="shared" ca="1" si="17"/>
        <v>0.52470413318026421</v>
      </c>
      <c r="M137" s="1">
        <f t="shared" ca="1" si="17"/>
        <v>0.36337564033366537</v>
      </c>
      <c r="N137" s="1">
        <f t="shared" ca="1" si="17"/>
        <v>0.17158342149489575</v>
      </c>
      <c r="O137" s="1">
        <f t="shared" ca="1" si="17"/>
        <v>0.15415756641870462</v>
      </c>
      <c r="P137" s="1">
        <f t="shared" ca="1" si="17"/>
        <v>0.28629773292994398</v>
      </c>
      <c r="Q137" s="1">
        <f t="shared" ca="1" si="17"/>
        <v>0.33349340379053649</v>
      </c>
      <c r="R137" s="1">
        <f t="shared" ca="1" si="17"/>
        <v>0.17688092450585666</v>
      </c>
      <c r="S137" s="1">
        <f t="shared" ca="1" si="17"/>
        <v>4.3411218697456976E-2</v>
      </c>
      <c r="T137" s="1">
        <f t="shared" ca="1" si="17"/>
        <v>9.3299179933736445E-2</v>
      </c>
      <c r="U137" s="1">
        <f t="shared" ca="1" si="17"/>
        <v>0.22608068799415756</v>
      </c>
      <c r="V137" s="1">
        <f t="shared" ca="1" si="15"/>
        <v>0.17916098479960169</v>
      </c>
      <c r="W137" s="1">
        <f t="shared" ca="1" si="16"/>
        <v>3.4304330204690599E-2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0.43874562503086006</v>
      </c>
      <c r="E138" s="1">
        <f t="shared" ca="1" si="13"/>
        <v>0.52896094687890782</v>
      </c>
      <c r="F138" s="1">
        <f t="shared" ca="1" si="17"/>
        <v>0.51692039506964182</v>
      </c>
      <c r="G138" s="1">
        <f t="shared" ca="1" si="17"/>
        <v>0.51832320200462667</v>
      </c>
      <c r="H138" s="1">
        <f t="shared" ca="1" si="17"/>
        <v>0.34473967666654798</v>
      </c>
      <c r="I138" s="1">
        <f t="shared" ca="1" si="17"/>
        <v>0.23516691767809655</v>
      </c>
      <c r="J138" s="1">
        <f t="shared" ca="1" si="17"/>
        <v>0.29096612477162143</v>
      </c>
      <c r="K138" s="1">
        <f t="shared" ca="1" si="17"/>
        <v>0.44068571847583388</v>
      </c>
      <c r="L138" s="1">
        <f t="shared" ca="1" si="17"/>
        <v>0.32847555484139601</v>
      </c>
      <c r="M138" s="1">
        <f t="shared" ca="1" si="17"/>
        <v>0.12605537062204586</v>
      </c>
      <c r="N138" s="1">
        <f t="shared" ca="1" si="17"/>
        <v>6.8539233832455942E-2</v>
      </c>
      <c r="O138" s="1">
        <f t="shared" ca="1" si="17"/>
        <v>0.15434217592895288</v>
      </c>
      <c r="P138" s="1">
        <f t="shared" ca="1" si="17"/>
        <v>0.26663434013415094</v>
      </c>
      <c r="Q138" s="1">
        <f t="shared" ca="1" si="17"/>
        <v>0.3618148335791771</v>
      </c>
      <c r="R138" s="1">
        <f t="shared" ca="1" si="17"/>
        <v>0.32101924494275524</v>
      </c>
      <c r="S138" s="1">
        <f t="shared" ca="1" si="17"/>
        <v>0.30473370081858542</v>
      </c>
      <c r="T138" s="1">
        <f t="shared" ca="1" si="17"/>
        <v>0.34104451209983838</v>
      </c>
      <c r="U138" s="1">
        <f t="shared" ca="1" si="17"/>
        <v>0.3378300516752869</v>
      </c>
      <c r="V138" s="1">
        <f t="shared" ca="1" si="15"/>
        <v>0.24130615182227777</v>
      </c>
      <c r="W138" s="1">
        <f t="shared" ca="1" si="16"/>
        <v>0.10986918573921088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0.47607067193730662</v>
      </c>
      <c r="E139" s="1">
        <f t="shared" ca="1" si="13"/>
        <v>0.31410796564260884</v>
      </c>
      <c r="F139" s="1">
        <f t="shared" ca="1" si="17"/>
        <v>0.24150934982670905</v>
      </c>
      <c r="G139" s="1">
        <f t="shared" ca="1" si="17"/>
        <v>0.18344503662843048</v>
      </c>
      <c r="H139" s="1">
        <f t="shared" ca="1" si="17"/>
        <v>5.8555101659237163E-2</v>
      </c>
      <c r="I139" s="1">
        <f t="shared" ca="1" si="17"/>
        <v>1.2035031842945746E-2</v>
      </c>
      <c r="J139" s="1">
        <f t="shared" ca="1" si="17"/>
        <v>-6.5985756355588995E-3</v>
      </c>
      <c r="K139" s="1">
        <f t="shared" ca="1" si="17"/>
        <v>2.1393025657136154E-2</v>
      </c>
      <c r="L139" s="1">
        <f t="shared" ca="1" si="17"/>
        <v>8.6376367137201648E-2</v>
      </c>
      <c r="M139" s="1">
        <f t="shared" ca="1" si="17"/>
        <v>0.1000899274289911</v>
      </c>
      <c r="N139" s="1">
        <f t="shared" ca="1" si="17"/>
        <v>3.6469686282807612E-2</v>
      </c>
      <c r="O139" s="1">
        <f t="shared" ca="1" si="17"/>
        <v>5.864130853373857E-2</v>
      </c>
      <c r="P139" s="1">
        <f t="shared" ca="1" si="17"/>
        <v>0.20089671560980227</v>
      </c>
      <c r="Q139" s="1">
        <f t="shared" ca="1" si="17"/>
        <v>0.33209049105153987</v>
      </c>
      <c r="R139" s="1">
        <f t="shared" ca="1" si="17"/>
        <v>0.26169980479595834</v>
      </c>
      <c r="S139" s="1">
        <f t="shared" ca="1" si="17"/>
        <v>0.2691488104257066</v>
      </c>
      <c r="T139" s="1">
        <f t="shared" ca="1" si="17"/>
        <v>0.34879649151391939</v>
      </c>
      <c r="U139" s="1">
        <f t="shared" ca="1" si="17"/>
        <v>0.3940921493817745</v>
      </c>
      <c r="V139" s="1">
        <f t="shared" ca="1" si="15"/>
        <v>0.23208105648392591</v>
      </c>
      <c r="W139" s="1">
        <f t="shared" ca="1" si="16"/>
        <v>9.8299031108725801E-2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0.57841580947180826</v>
      </c>
      <c r="E140" s="1">
        <f t="shared" ca="1" si="13"/>
        <v>0.32236886599104769</v>
      </c>
      <c r="F140" s="1">
        <f t="shared" ca="1" si="17"/>
        <v>0.10518155619163302</v>
      </c>
      <c r="G140" s="1">
        <f t="shared" ca="1" si="17"/>
        <v>-4.0267393203252209E-3</v>
      </c>
      <c r="H140" s="1">
        <f t="shared" ca="1" si="17"/>
        <v>-1.4221535229528872E-2</v>
      </c>
      <c r="I140" s="1">
        <f t="shared" ca="1" si="17"/>
        <v>-3.6026281263889688E-2</v>
      </c>
      <c r="J140" s="1">
        <f t="shared" ca="1" si="17"/>
        <v>-5.9586934437750261E-2</v>
      </c>
      <c r="K140" s="1">
        <f t="shared" ca="1" si="17"/>
        <v>4.1485195458794033E-2</v>
      </c>
      <c r="L140" s="1">
        <f t="shared" ca="1" si="17"/>
        <v>0.1279830619470087</v>
      </c>
      <c r="M140" s="1">
        <f t="shared" ca="1" si="17"/>
        <v>0.13887623679695002</v>
      </c>
      <c r="N140" s="1">
        <f t="shared" ca="1" si="17"/>
        <v>7.8126014654414211E-2</v>
      </c>
      <c r="O140" s="1">
        <f t="shared" ca="1" si="17"/>
        <v>7.0147114569150806E-2</v>
      </c>
      <c r="P140" s="1">
        <f t="shared" ca="1" si="17"/>
        <v>0.20641399006692848</v>
      </c>
      <c r="Q140" s="1">
        <f t="shared" ca="1" si="17"/>
        <v>0.40208334872974516</v>
      </c>
      <c r="R140" s="1">
        <f t="shared" ca="1" si="17"/>
        <v>0.36012949563471108</v>
      </c>
      <c r="S140" s="1">
        <f t="shared" ca="1" si="17"/>
        <v>0.30845171014270995</v>
      </c>
      <c r="T140" s="1">
        <f t="shared" ca="1" si="17"/>
        <v>0.32703636554624621</v>
      </c>
      <c r="U140" s="1">
        <f t="shared" ca="1" si="17"/>
        <v>0.37959979637179975</v>
      </c>
      <c r="V140" s="1">
        <f t="shared" ca="1" si="15"/>
        <v>0.24230625780732062</v>
      </c>
      <c r="W140" s="1">
        <f t="shared" ca="1" si="16"/>
        <v>0.13027609754894284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0.53321319184038196</v>
      </c>
      <c r="E141" s="1">
        <f t="shared" ca="1" si="13"/>
        <v>0.63995852863962444</v>
      </c>
      <c r="F141" s="1">
        <f t="shared" ca="1" si="17"/>
        <v>0.62570345927978133</v>
      </c>
      <c r="G141" s="1">
        <f t="shared" ca="1" si="17"/>
        <v>0.5371680820206548</v>
      </c>
      <c r="H141" s="1">
        <f t="shared" ca="1" si="17"/>
        <v>0.30024855870997641</v>
      </c>
      <c r="I141" s="1">
        <f t="shared" ca="1" si="17"/>
        <v>0.17277848955986444</v>
      </c>
      <c r="J141" s="1">
        <f t="shared" ca="1" si="17"/>
        <v>0.15786789511322996</v>
      </c>
      <c r="K141" s="1">
        <f t="shared" ca="1" si="17"/>
        <v>0.18990463787807471</v>
      </c>
      <c r="L141" s="1">
        <f t="shared" ca="1" si="17"/>
        <v>0.1493899787369721</v>
      </c>
      <c r="M141" s="1">
        <f t="shared" ca="1" si="17"/>
        <v>8.0343241731486839E-2</v>
      </c>
      <c r="N141" s="1">
        <f t="shared" ca="1" si="17"/>
        <v>0.1272965626411216</v>
      </c>
      <c r="O141" s="1">
        <f t="shared" ca="1" si="17"/>
        <v>0.2996399275055564</v>
      </c>
      <c r="P141" s="1">
        <f t="shared" ca="1" si="17"/>
        <v>0.45384992922992151</v>
      </c>
      <c r="Q141" s="1">
        <f t="shared" ca="1" si="17"/>
        <v>0.4359275178838799</v>
      </c>
      <c r="R141" s="1">
        <f t="shared" ca="1" si="17"/>
        <v>0.39954409921021328</v>
      </c>
      <c r="S141" s="1">
        <f t="shared" ca="1" si="17"/>
        <v>0.56261228140559338</v>
      </c>
      <c r="T141" s="1">
        <f t="shared" ca="1" si="17"/>
        <v>0.72038657191452382</v>
      </c>
      <c r="U141" s="1">
        <f t="shared" ca="1" si="17"/>
        <v>0.63147944721649529</v>
      </c>
      <c r="V141" s="1">
        <f t="shared" ca="1" si="15"/>
        <v>0.32650802316409733</v>
      </c>
      <c r="W141" s="1">
        <f t="shared" ca="1" si="16"/>
        <v>4.3661820686491097E-2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0.9852301218135745</v>
      </c>
      <c r="E142" s="1">
        <f t="shared" ca="1" si="13"/>
        <v>0.91248793823839336</v>
      </c>
      <c r="F142" s="1">
        <f t="shared" ca="1" si="17"/>
        <v>0.65593783859039356</v>
      </c>
      <c r="G142" s="1">
        <f t="shared" ca="1" si="17"/>
        <v>0.28829780819396261</v>
      </c>
      <c r="H142" s="1">
        <f t="shared" ca="1" si="17"/>
        <v>0.13361533179640486</v>
      </c>
      <c r="I142" s="1">
        <f t="shared" ca="1" si="17"/>
        <v>0.28690875351331163</v>
      </c>
      <c r="J142" s="1">
        <f t="shared" ca="1" si="17"/>
        <v>0.60863374053367336</v>
      </c>
      <c r="K142" s="1">
        <f t="shared" ca="1" si="17"/>
        <v>0.75935500282417645</v>
      </c>
      <c r="L142" s="1">
        <f t="shared" ca="1" si="17"/>
        <v>0.59492417962884225</v>
      </c>
      <c r="M142" s="1">
        <f t="shared" ca="1" si="17"/>
        <v>0.26197179927016756</v>
      </c>
      <c r="N142" s="1">
        <f t="shared" ca="1" si="17"/>
        <v>6.9167205792278502E-2</v>
      </c>
      <c r="O142" s="1">
        <f t="shared" ca="1" si="17"/>
        <v>7.7660292036357312E-2</v>
      </c>
      <c r="P142" s="1">
        <f t="shared" ca="1" si="17"/>
        <v>0.12318856300271633</v>
      </c>
      <c r="Q142" s="1">
        <f t="shared" ca="1" si="17"/>
        <v>0.22675813152809385</v>
      </c>
      <c r="R142" s="1">
        <f t="shared" ca="1" si="17"/>
        <v>0.32682103208628371</v>
      </c>
      <c r="S142" s="1">
        <f t="shared" ca="1" si="17"/>
        <v>0.26570462714506748</v>
      </c>
      <c r="T142" s="1">
        <f t="shared" ca="1" si="17"/>
        <v>0.23483192830467323</v>
      </c>
      <c r="U142" s="1">
        <f t="shared" ca="1" si="17"/>
        <v>0.27074204455773476</v>
      </c>
      <c r="V142" s="1">
        <f t="shared" ca="1" si="15"/>
        <v>0.18358019660946723</v>
      </c>
      <c r="W142" s="1">
        <f t="shared" ca="1" si="16"/>
        <v>9.1172288817573569E-2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0.22497122819636628</v>
      </c>
      <c r="E143" s="1">
        <f t="shared" ca="1" si="13"/>
        <v>0.24654581889305696</v>
      </c>
      <c r="F143" s="1">
        <f t="shared" ca="1" si="17"/>
        <v>0.30211103460903799</v>
      </c>
      <c r="G143" s="1">
        <f t="shared" ca="1" si="17"/>
        <v>0.38072156749075686</v>
      </c>
      <c r="H143" s="1">
        <f t="shared" ca="1" si="17"/>
        <v>0.20719528696812911</v>
      </c>
      <c r="I143" s="1">
        <f t="shared" ca="1" si="17"/>
        <v>2.8304311430366918E-2</v>
      </c>
      <c r="J143" s="1">
        <f t="shared" ca="1" si="17"/>
        <v>-6.3164598705287957E-3</v>
      </c>
      <c r="K143" s="1">
        <f t="shared" ca="1" si="17"/>
        <v>5.0921828381290682E-2</v>
      </c>
      <c r="L143" s="1">
        <f t="shared" ca="1" si="17"/>
        <v>9.0383029342550894E-2</v>
      </c>
      <c r="M143" s="1">
        <f t="shared" ca="1" si="17"/>
        <v>9.3066624688912844E-2</v>
      </c>
      <c r="N143" s="1">
        <f t="shared" ca="1" si="17"/>
        <v>7.6056929203527301E-2</v>
      </c>
      <c r="O143" s="1">
        <f t="shared" ca="1" si="17"/>
        <v>5.3959672244310239E-2</v>
      </c>
      <c r="P143" s="1">
        <f t="shared" ca="1" si="17"/>
        <v>5.5288520954657028E-2</v>
      </c>
      <c r="Q143" s="1">
        <f t="shared" ca="1" si="17"/>
        <v>0.10314828505808513</v>
      </c>
      <c r="R143" s="1">
        <f t="shared" ca="1" si="17"/>
        <v>7.8856869312452421E-2</v>
      </c>
      <c r="S143" s="1">
        <f t="shared" ca="1" si="17"/>
        <v>8.1731742641404662E-2</v>
      </c>
      <c r="T143" s="1">
        <f t="shared" ca="1" si="17"/>
        <v>0.1467165501109485</v>
      </c>
      <c r="U143" s="1">
        <f t="shared" ref="U143:U158" ca="1" si="18">(U93+0.6*(V93+T93)+0.15*(S93+W93))/(1+2*0.6+2*0.15)</f>
        <v>0.20176695131543237</v>
      </c>
      <c r="V143" s="1">
        <f t="shared" ca="1" si="15"/>
        <v>0.13870489688282733</v>
      </c>
      <c r="W143" s="1">
        <f t="shared" ca="1" si="16"/>
        <v>8.9082625478145924E-2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0.31153613786983791</v>
      </c>
      <c r="E144" s="1">
        <f t="shared" ca="1" si="13"/>
        <v>0.41306725828825552</v>
      </c>
      <c r="F144" s="1">
        <f t="shared" ref="F144:T158" ca="1" si="19">(F94+0.6*(G94+E94)+0.15*(D94+H94))/(1+2*0.6+2*0.15)</f>
        <v>0.45076615248858698</v>
      </c>
      <c r="G144" s="1">
        <f t="shared" ca="1" si="19"/>
        <v>0.45561025287185936</v>
      </c>
      <c r="H144" s="1">
        <f t="shared" ca="1" si="19"/>
        <v>0.26593594921003322</v>
      </c>
      <c r="I144" s="1">
        <f t="shared" ca="1" si="19"/>
        <v>0.1258906325980938</v>
      </c>
      <c r="J144" s="1">
        <f t="shared" ca="1" si="19"/>
        <v>0.21897476669524285</v>
      </c>
      <c r="K144" s="1">
        <f t="shared" ca="1" si="19"/>
        <v>0.47312441607291988</v>
      </c>
      <c r="L144" s="1">
        <f t="shared" ca="1" si="19"/>
        <v>0.43245576548299286</v>
      </c>
      <c r="M144" s="1">
        <f t="shared" ca="1" si="19"/>
        <v>0.16376538710402463</v>
      </c>
      <c r="N144" s="1">
        <f t="shared" ca="1" si="19"/>
        <v>7.3093203523504E-2</v>
      </c>
      <c r="O144" s="1">
        <f t="shared" ca="1" si="19"/>
        <v>0.15049920758695595</v>
      </c>
      <c r="P144" s="1">
        <f t="shared" ca="1" si="19"/>
        <v>0.18492376763238891</v>
      </c>
      <c r="Q144" s="1">
        <f t="shared" ca="1" si="19"/>
        <v>0.14538156503464877</v>
      </c>
      <c r="R144" s="1">
        <f t="shared" ca="1" si="19"/>
        <v>0.12050549791694261</v>
      </c>
      <c r="S144" s="1">
        <f t="shared" ca="1" si="19"/>
        <v>0.10698314514933072</v>
      </c>
      <c r="T144" s="1">
        <f t="shared" ca="1" si="19"/>
        <v>0.13803603504723033</v>
      </c>
      <c r="U144" s="1">
        <f t="shared" ca="1" si="18"/>
        <v>0.23858339397035055</v>
      </c>
      <c r="V144" s="1">
        <f t="shared" ca="1" si="15"/>
        <v>0.24078298469659321</v>
      </c>
      <c r="W144" s="1">
        <f t="shared" ca="1" si="16"/>
        <v>0.13902698792427029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0.45069037099681342</v>
      </c>
      <c r="E145" s="1">
        <f t="shared" ca="1" si="13"/>
        <v>0.44261493921787992</v>
      </c>
      <c r="F145" s="1">
        <f t="shared" ca="1" si="19"/>
        <v>0.24239250520407718</v>
      </c>
      <c r="G145" s="1">
        <f t="shared" ca="1" si="19"/>
        <v>8.5938799982605563E-2</v>
      </c>
      <c r="H145" s="1">
        <f t="shared" ca="1" si="19"/>
        <v>3.0834715714295875E-2</v>
      </c>
      <c r="I145" s="1">
        <f t="shared" ca="1" si="19"/>
        <v>4.9065442147636071E-2</v>
      </c>
      <c r="J145" s="1">
        <f t="shared" ca="1" si="19"/>
        <v>0.14207603130753213</v>
      </c>
      <c r="K145" s="1">
        <f t="shared" ca="1" si="19"/>
        <v>0.30650316180872172</v>
      </c>
      <c r="L145" s="1">
        <f t="shared" ca="1" si="19"/>
        <v>0.32873746809784876</v>
      </c>
      <c r="M145" s="1">
        <f t="shared" ca="1" si="19"/>
        <v>0.18419250995192368</v>
      </c>
      <c r="N145" s="1">
        <f t="shared" ca="1" si="19"/>
        <v>6.0109272647107637E-2</v>
      </c>
      <c r="O145" s="1">
        <f t="shared" ca="1" si="19"/>
        <v>-5.4944354289259614E-3</v>
      </c>
      <c r="P145" s="1">
        <f t="shared" ca="1" si="19"/>
        <v>9.0351957132894928E-3</v>
      </c>
      <c r="Q145" s="1">
        <f t="shared" ca="1" si="19"/>
        <v>0.13390221377202227</v>
      </c>
      <c r="R145" s="1">
        <f t="shared" ca="1" si="19"/>
        <v>0.29825686547411007</v>
      </c>
      <c r="S145" s="1">
        <f t="shared" ca="1" si="19"/>
        <v>0.31423737823456055</v>
      </c>
      <c r="T145" s="1">
        <f t="shared" ca="1" si="19"/>
        <v>0.1701052873467985</v>
      </c>
      <c r="U145" s="1">
        <f t="shared" ca="1" si="18"/>
        <v>0.11128482560850439</v>
      </c>
      <c r="V145" s="1">
        <f t="shared" ca="1" si="15"/>
        <v>0.10909454411554655</v>
      </c>
      <c r="W145" s="1">
        <f t="shared" ca="1" si="16"/>
        <v>5.9521511267195591E-2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0.24931889103508434</v>
      </c>
      <c r="E146" s="1">
        <f t="shared" ca="1" si="13"/>
        <v>0.35092571125725497</v>
      </c>
      <c r="F146" s="1">
        <f t="shared" ca="1" si="19"/>
        <v>0.42984500608568182</v>
      </c>
      <c r="G146" s="1">
        <f t="shared" ca="1" si="19"/>
        <v>0.50305233027031393</v>
      </c>
      <c r="H146" s="1">
        <f t="shared" ca="1" si="19"/>
        <v>0.35819430296052024</v>
      </c>
      <c r="I146" s="1">
        <f t="shared" ca="1" si="19"/>
        <v>0.28360726534380304</v>
      </c>
      <c r="J146" s="1">
        <f t="shared" ca="1" si="19"/>
        <v>0.40258249460805062</v>
      </c>
      <c r="K146" s="1">
        <f t="shared" ca="1" si="19"/>
        <v>0.61597514391635422</v>
      </c>
      <c r="L146" s="1">
        <f t="shared" ca="1" si="19"/>
        <v>0.57840278069241557</v>
      </c>
      <c r="M146" s="1">
        <f t="shared" ca="1" si="19"/>
        <v>0.35191596530566416</v>
      </c>
      <c r="N146" s="1">
        <f t="shared" ca="1" si="19"/>
        <v>0.19086438252935273</v>
      </c>
      <c r="O146" s="1">
        <f t="shared" ca="1" si="19"/>
        <v>0.13062965672533378</v>
      </c>
      <c r="P146" s="1">
        <f t="shared" ca="1" si="19"/>
        <v>9.174328085741848E-2</v>
      </c>
      <c r="Q146" s="1">
        <f t="shared" ca="1" si="19"/>
        <v>0.10581114321870977</v>
      </c>
      <c r="R146" s="1">
        <f t="shared" ca="1" si="19"/>
        <v>0.10540663934911795</v>
      </c>
      <c r="S146" s="1">
        <f t="shared" ca="1" si="19"/>
        <v>0.11143085370180517</v>
      </c>
      <c r="T146" s="1">
        <f t="shared" ca="1" si="19"/>
        <v>0.27551397407360217</v>
      </c>
      <c r="U146" s="1">
        <f t="shared" ca="1" si="18"/>
        <v>0.50999059491946297</v>
      </c>
      <c r="V146" s="1">
        <f t="shared" ca="1" si="15"/>
        <v>0.49283065720807995</v>
      </c>
      <c r="W146" s="1">
        <f t="shared" ca="1" si="16"/>
        <v>0.20242834610908236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9.1142582711688652E-2</v>
      </c>
      <c r="E147" s="1">
        <f t="shared" ca="1" si="13"/>
        <v>5.55813896014581E-2</v>
      </c>
      <c r="F147" s="1">
        <f t="shared" ca="1" si="19"/>
        <v>-1.6687764903534581E-2</v>
      </c>
      <c r="G147" s="1">
        <f t="shared" ca="1" si="19"/>
        <v>-4.5794913027424264E-2</v>
      </c>
      <c r="H147" s="1">
        <f t="shared" ca="1" si="19"/>
        <v>-2.4438706102088842E-2</v>
      </c>
      <c r="I147" s="1">
        <f t="shared" ca="1" si="19"/>
        <v>1.9047185028053047E-2</v>
      </c>
      <c r="J147" s="1">
        <f t="shared" ca="1" si="19"/>
        <v>0.13000412512190607</v>
      </c>
      <c r="K147" s="1">
        <f t="shared" ca="1" si="19"/>
        <v>0.32190055753614211</v>
      </c>
      <c r="L147" s="1">
        <f t="shared" ca="1" si="19"/>
        <v>0.33676296249874355</v>
      </c>
      <c r="M147" s="1">
        <f t="shared" ca="1" si="19"/>
        <v>0.2370208040321975</v>
      </c>
      <c r="N147" s="1">
        <f t="shared" ca="1" si="19"/>
        <v>0.12727455826782874</v>
      </c>
      <c r="O147" s="1">
        <f t="shared" ca="1" si="19"/>
        <v>0.10301273934436143</v>
      </c>
      <c r="P147" s="1">
        <f t="shared" ca="1" si="19"/>
        <v>9.163846731594745E-2</v>
      </c>
      <c r="Q147" s="1">
        <f t="shared" ca="1" si="19"/>
        <v>0.12548602722639673</v>
      </c>
      <c r="R147" s="1">
        <f t="shared" ca="1" si="19"/>
        <v>0.16518523426943219</v>
      </c>
      <c r="S147" s="1">
        <f t="shared" ca="1" si="19"/>
        <v>0.14402066567630828</v>
      </c>
      <c r="T147" s="1">
        <f t="shared" ca="1" si="19"/>
        <v>0.17558832022368853</v>
      </c>
      <c r="U147" s="1">
        <f t="shared" ca="1" si="18"/>
        <v>0.32390848230067815</v>
      </c>
      <c r="V147" s="1">
        <f t="shared" ca="1" si="15"/>
        <v>0.45113404727780726</v>
      </c>
      <c r="W147" s="1">
        <f t="shared" ca="1" si="16"/>
        <v>0.35365623629409476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0.24288251907396416</v>
      </c>
      <c r="E148" s="1">
        <f t="shared" ca="1" si="13"/>
        <v>0.10319226205854885</v>
      </c>
      <c r="F148" s="1">
        <f t="shared" ca="1" si="19"/>
        <v>6.3100687393900803E-2</v>
      </c>
      <c r="G148" s="1">
        <f t="shared" ca="1" si="19"/>
        <v>0.10605373933205534</v>
      </c>
      <c r="H148" s="1">
        <f t="shared" ca="1" si="19"/>
        <v>7.3949837793826356E-2</v>
      </c>
      <c r="I148" s="1">
        <f t="shared" ca="1" si="19"/>
        <v>9.7288928852271809E-3</v>
      </c>
      <c r="J148" s="1">
        <f t="shared" ca="1" si="19"/>
        <v>-3.0569362200577412E-2</v>
      </c>
      <c r="K148" s="1">
        <f t="shared" ca="1" si="19"/>
        <v>4.5183676656354241E-2</v>
      </c>
      <c r="L148" s="1">
        <f t="shared" ca="1" si="19"/>
        <v>0.18971780889859768</v>
      </c>
      <c r="M148" s="1">
        <f t="shared" ca="1" si="19"/>
        <v>0.32146445129993156</v>
      </c>
      <c r="N148" s="1">
        <f t="shared" ca="1" si="19"/>
        <v>0.24302097936093126</v>
      </c>
      <c r="O148" s="1">
        <f t="shared" ca="1" si="19"/>
        <v>0.21475265398229224</v>
      </c>
      <c r="P148" s="1">
        <f t="shared" ca="1" si="19"/>
        <v>0.25230316545156783</v>
      </c>
      <c r="Q148" s="1">
        <f t="shared" ca="1" si="19"/>
        <v>0.17768496553985508</v>
      </c>
      <c r="R148" s="1">
        <f t="shared" ca="1" si="19"/>
        <v>9.9112090901166572E-2</v>
      </c>
      <c r="S148" s="1">
        <f t="shared" ca="1" si="19"/>
        <v>0.1589827172107528</v>
      </c>
      <c r="T148" s="1">
        <f t="shared" ca="1" si="19"/>
        <v>0.37553501785851584</v>
      </c>
      <c r="U148" s="1">
        <f t="shared" ca="1" si="18"/>
        <v>0.55661688911757068</v>
      </c>
      <c r="V148" s="1">
        <f t="shared" ca="1" si="15"/>
        <v>0.55876766906898157</v>
      </c>
      <c r="W148" s="1">
        <f t="shared" ca="1" si="16"/>
        <v>0.34410402746767782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0.50762235861056315</v>
      </c>
      <c r="E149" s="1">
        <f t="shared" ca="1" si="13"/>
        <v>0.46694941509371979</v>
      </c>
      <c r="F149" s="1">
        <f t="shared" ca="1" si="19"/>
        <v>0.51829645303290617</v>
      </c>
      <c r="G149" s="1">
        <f t="shared" ca="1" si="19"/>
        <v>0.59498468634795398</v>
      </c>
      <c r="H149" s="1">
        <f t="shared" ca="1" si="19"/>
        <v>0.53787986023012357</v>
      </c>
      <c r="I149" s="1">
        <f t="shared" ca="1" si="19"/>
        <v>0.59390422643184526</v>
      </c>
      <c r="J149" s="1">
        <f t="shared" ca="1" si="19"/>
        <v>0.67858584625778784</v>
      </c>
      <c r="K149" s="1">
        <f t="shared" ca="1" si="19"/>
        <v>0.67561973060868108</v>
      </c>
      <c r="L149" s="1">
        <f t="shared" ca="1" si="19"/>
        <v>0.52996484292368828</v>
      </c>
      <c r="M149" s="1">
        <f t="shared" ca="1" si="19"/>
        <v>0.46084726465654813</v>
      </c>
      <c r="N149" s="1">
        <f t="shared" ca="1" si="19"/>
        <v>0.50068459646020391</v>
      </c>
      <c r="O149" s="1">
        <f t="shared" ca="1" si="19"/>
        <v>0.71836902600890884</v>
      </c>
      <c r="P149" s="1">
        <f t="shared" ca="1" si="19"/>
        <v>0.88757409699763357</v>
      </c>
      <c r="Q149" s="1">
        <f t="shared" ca="1" si="19"/>
        <v>0.81977444234297059</v>
      </c>
      <c r="R149" s="1">
        <f t="shared" ca="1" si="19"/>
        <v>0.51692406036671301</v>
      </c>
      <c r="S149" s="1">
        <f t="shared" ca="1" si="19"/>
        <v>0.27175064187221976</v>
      </c>
      <c r="T149" s="1">
        <f t="shared" ca="1" si="19"/>
        <v>0.3920368955874014</v>
      </c>
      <c r="U149" s="1">
        <f t="shared" ca="1" si="18"/>
        <v>0.66357889218836164</v>
      </c>
      <c r="V149" s="1">
        <f t="shared" ca="1" si="15"/>
        <v>0.72397853428045456</v>
      </c>
      <c r="W149" s="1">
        <f t="shared" ca="1" si="16"/>
        <v>0.45892942959285676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0.15532809974406256</v>
      </c>
      <c r="E150" s="1">
        <f t="shared" ca="1" si="13"/>
        <v>0.23085904315369971</v>
      </c>
      <c r="F150" s="1">
        <f t="shared" ca="1" si="19"/>
        <v>0.34990102509067361</v>
      </c>
      <c r="G150" s="1">
        <f t="shared" ca="1" si="19"/>
        <v>0.41000488791140921</v>
      </c>
      <c r="H150" s="1">
        <f t="shared" ca="1" si="19"/>
        <v>0.31137288378872269</v>
      </c>
      <c r="I150" s="1">
        <f t="shared" ca="1" si="19"/>
        <v>0.36962607656487506</v>
      </c>
      <c r="J150" s="1">
        <f t="shared" ca="1" si="19"/>
        <v>0.43631029171822061</v>
      </c>
      <c r="K150" s="1">
        <f t="shared" ca="1" si="19"/>
        <v>0.25116432568656555</v>
      </c>
      <c r="L150" s="1">
        <f t="shared" ca="1" si="19"/>
        <v>0.21582338582680247</v>
      </c>
      <c r="M150" s="1">
        <f t="shared" ca="1" si="19"/>
        <v>0.35784955312799815</v>
      </c>
      <c r="N150" s="1">
        <f t="shared" ca="1" si="19"/>
        <v>0.38611838476082194</v>
      </c>
      <c r="O150" s="1">
        <f t="shared" ca="1" si="19"/>
        <v>0.43973179554140723</v>
      </c>
      <c r="P150" s="1">
        <f t="shared" ca="1" si="19"/>
        <v>0.4849166954899381</v>
      </c>
      <c r="Q150" s="1">
        <f t="shared" ca="1" si="19"/>
        <v>0.45768128656798429</v>
      </c>
      <c r="R150" s="1">
        <f t="shared" ca="1" si="19"/>
        <v>0.29346355750693776</v>
      </c>
      <c r="S150" s="1">
        <f t="shared" ca="1" si="19"/>
        <v>0.20154459569230868</v>
      </c>
      <c r="T150" s="1">
        <f t="shared" ca="1" si="19"/>
        <v>0.29231851793595676</v>
      </c>
      <c r="U150" s="1">
        <f t="shared" ca="1" si="18"/>
        <v>0.49082020856330083</v>
      </c>
      <c r="V150" s="1">
        <f t="shared" ca="1" si="15"/>
        <v>0.45081221958620238</v>
      </c>
      <c r="W150" s="1">
        <f t="shared" ca="1" si="16"/>
        <v>0.18391252426567009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0.38938008539938346</v>
      </c>
      <c r="E151" s="1">
        <f t="shared" ca="1" si="13"/>
        <v>0.16990651864386186</v>
      </c>
      <c r="F151" s="1">
        <f t="shared" ca="1" si="19"/>
        <v>6.4567613440512789E-2</v>
      </c>
      <c r="G151" s="1">
        <f t="shared" ca="1" si="19"/>
        <v>5.9081272269216334E-2</v>
      </c>
      <c r="H151" s="1">
        <f t="shared" ca="1" si="19"/>
        <v>5.4510314670988436E-2</v>
      </c>
      <c r="I151" s="1">
        <f t="shared" ca="1" si="19"/>
        <v>5.5707087296883041E-2</v>
      </c>
      <c r="J151" s="1">
        <f t="shared" ca="1" si="19"/>
        <v>-1.9062825307610554E-3</v>
      </c>
      <c r="K151" s="1">
        <f t="shared" ca="1" si="19"/>
        <v>9.9574473828396189E-3</v>
      </c>
      <c r="L151" s="1">
        <f t="shared" ca="1" si="19"/>
        <v>0.15451551582990652</v>
      </c>
      <c r="M151" s="1">
        <f t="shared" ca="1" si="19"/>
        <v>0.28132616421544954</v>
      </c>
      <c r="N151" s="1">
        <f t="shared" ca="1" si="19"/>
        <v>0.21853567624206063</v>
      </c>
      <c r="O151" s="1">
        <f t="shared" ca="1" si="19"/>
        <v>0.286449554904954</v>
      </c>
      <c r="P151" s="1">
        <f t="shared" ca="1" si="19"/>
        <v>0.44362838006814032</v>
      </c>
      <c r="Q151" s="1">
        <f t="shared" ca="1" si="19"/>
        <v>0.32349807823735499</v>
      </c>
      <c r="R151" s="1">
        <f t="shared" ca="1" si="19"/>
        <v>0.17058080120706415</v>
      </c>
      <c r="S151" s="1">
        <f t="shared" ca="1" si="19"/>
        <v>0.13135484413355708</v>
      </c>
      <c r="T151" s="1">
        <f t="shared" ca="1" si="19"/>
        <v>0.12856052707163929</v>
      </c>
      <c r="U151" s="1">
        <f t="shared" ca="1" si="18"/>
        <v>0.12368892256514921</v>
      </c>
      <c r="V151" s="1">
        <f t="shared" ca="1" si="15"/>
        <v>0.12585175331805148</v>
      </c>
      <c r="W151" s="1">
        <f t="shared" ca="1" si="16"/>
        <v>0.14399811921041633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0.53564076960713236</v>
      </c>
      <c r="E152" s="1">
        <f t="shared" ca="1" si="13"/>
        <v>0.52092869426824451</v>
      </c>
      <c r="F152" s="1">
        <f t="shared" ca="1" si="19"/>
        <v>0.42479078030797801</v>
      </c>
      <c r="G152" s="1">
        <f t="shared" ca="1" si="19"/>
        <v>0.40159823550804336</v>
      </c>
      <c r="H152" s="1">
        <f t="shared" ca="1" si="19"/>
        <v>0.24453611490291141</v>
      </c>
      <c r="I152" s="1">
        <f t="shared" ca="1" si="19"/>
        <v>7.3769472513900897E-2</v>
      </c>
      <c r="J152" s="1">
        <f t="shared" ca="1" si="19"/>
        <v>4.0600482472263735E-2</v>
      </c>
      <c r="K152" s="1">
        <f t="shared" ca="1" si="19"/>
        <v>9.7381913707093981E-2</v>
      </c>
      <c r="L152" s="1">
        <f t="shared" ca="1" si="19"/>
        <v>0.10842615784044449</v>
      </c>
      <c r="M152" s="1">
        <f t="shared" ca="1" si="19"/>
        <v>0.13918658049461677</v>
      </c>
      <c r="N152" s="1">
        <f t="shared" ca="1" si="19"/>
        <v>0.19913602465735941</v>
      </c>
      <c r="O152" s="1">
        <f t="shared" ca="1" si="19"/>
        <v>0.28315171192162947</v>
      </c>
      <c r="P152" s="1">
        <f t="shared" ca="1" si="19"/>
        <v>0.29924560524099475</v>
      </c>
      <c r="Q152" s="1">
        <f t="shared" ca="1" si="19"/>
        <v>0.21380464605211183</v>
      </c>
      <c r="R152" s="1">
        <f t="shared" ca="1" si="19"/>
        <v>0.24023434808423674</v>
      </c>
      <c r="S152" s="1">
        <f t="shared" ca="1" si="19"/>
        <v>0.42150115262862797</v>
      </c>
      <c r="T152" s="1">
        <f t="shared" ca="1" si="19"/>
        <v>0.59143885513875205</v>
      </c>
      <c r="U152" s="1">
        <f t="shared" ca="1" si="18"/>
        <v>0.65093372584006004</v>
      </c>
      <c r="V152" s="1">
        <f t="shared" ca="1" si="15"/>
        <v>0.65825664457113631</v>
      </c>
      <c r="W152" s="1">
        <f t="shared" ca="1" si="16"/>
        <v>0.52163199294052387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0.87410457532372432</v>
      </c>
      <c r="E153" s="1">
        <f t="shared" ca="1" si="13"/>
        <v>0.66793972115154066</v>
      </c>
      <c r="F153" s="1">
        <f t="shared" ca="1" si="19"/>
        <v>0.37332873819885432</v>
      </c>
      <c r="G153" s="1">
        <f t="shared" ca="1" si="19"/>
        <v>8.587061330509653E-2</v>
      </c>
      <c r="H153" s="1">
        <f t="shared" ca="1" si="19"/>
        <v>-8.6232093136689898E-3</v>
      </c>
      <c r="I153" s="1">
        <f t="shared" ca="1" si="19"/>
        <v>0.11859845801714113</v>
      </c>
      <c r="J153" s="1">
        <f t="shared" ca="1" si="19"/>
        <v>0.34053702667107494</v>
      </c>
      <c r="K153" s="1">
        <f t="shared" ca="1" si="19"/>
        <v>0.34375928192651811</v>
      </c>
      <c r="L153" s="1">
        <f t="shared" ca="1" si="19"/>
        <v>0.30002997305978207</v>
      </c>
      <c r="M153" s="1">
        <f t="shared" ca="1" si="19"/>
        <v>0.25728135726199225</v>
      </c>
      <c r="N153" s="1">
        <f t="shared" ca="1" si="19"/>
        <v>0.14458721588901974</v>
      </c>
      <c r="O153" s="1">
        <f t="shared" ca="1" si="19"/>
        <v>5.9492517692479027E-2</v>
      </c>
      <c r="P153" s="1">
        <f t="shared" ca="1" si="19"/>
        <v>2.7282807285346423E-2</v>
      </c>
      <c r="Q153" s="1">
        <f t="shared" ca="1" si="19"/>
        <v>6.4503762416759522E-2</v>
      </c>
      <c r="R153" s="1">
        <f t="shared" ca="1" si="19"/>
        <v>0.1529862871106441</v>
      </c>
      <c r="S153" s="1">
        <f t="shared" ca="1" si="19"/>
        <v>0.29472871325894351</v>
      </c>
      <c r="T153" s="1">
        <f t="shared" ca="1" si="19"/>
        <v>0.40346049656824645</v>
      </c>
      <c r="U153" s="1">
        <f t="shared" ca="1" si="18"/>
        <v>0.42963504340103154</v>
      </c>
      <c r="V153" s="1">
        <f t="shared" ca="1" si="15"/>
        <v>0.28718554472850455</v>
      </c>
      <c r="W153" s="1">
        <f t="shared" ca="1" si="16"/>
        <v>0.16672931463680132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0.76283775985018665</v>
      </c>
      <c r="E154" s="1">
        <f t="shared" ca="1" si="13"/>
        <v>0.59299535064169007</v>
      </c>
      <c r="F154" s="1">
        <f t="shared" ca="1" si="19"/>
        <v>0.43717661433632049</v>
      </c>
      <c r="G154" s="1">
        <f t="shared" ca="1" si="19"/>
        <v>0.19937501066558266</v>
      </c>
      <c r="H154" s="1">
        <f t="shared" ca="1" si="19"/>
        <v>0.10941056157678349</v>
      </c>
      <c r="I154" s="1">
        <f t="shared" ca="1" si="19"/>
        <v>0.25435617044034425</v>
      </c>
      <c r="J154" s="1">
        <f t="shared" ca="1" si="19"/>
        <v>0.46487819420648613</v>
      </c>
      <c r="K154" s="1">
        <f t="shared" ca="1" si="19"/>
        <v>0.4689724504422072</v>
      </c>
      <c r="L154" s="1">
        <f t="shared" ca="1" si="19"/>
        <v>0.45342178101202235</v>
      </c>
      <c r="M154" s="1">
        <f t="shared" ca="1" si="19"/>
        <v>0.41775801291932002</v>
      </c>
      <c r="N154" s="1">
        <f t="shared" ca="1" si="19"/>
        <v>0.41486873813887798</v>
      </c>
      <c r="O154" s="1">
        <f t="shared" ca="1" si="19"/>
        <v>0.4335202544470248</v>
      </c>
      <c r="P154" s="1">
        <f t="shared" ca="1" si="19"/>
        <v>0.27428059434377217</v>
      </c>
      <c r="Q154" s="1">
        <f t="shared" ca="1" si="19"/>
        <v>0.25639050037763123</v>
      </c>
      <c r="R154" s="1">
        <f t="shared" ca="1" si="19"/>
        <v>0.37503767339349048</v>
      </c>
      <c r="S154" s="1">
        <f t="shared" ca="1" si="19"/>
        <v>0.38086657664472068</v>
      </c>
      <c r="T154" s="1">
        <f t="shared" ca="1" si="19"/>
        <v>0.38161184447771407</v>
      </c>
      <c r="U154" s="1">
        <f t="shared" ca="1" si="18"/>
        <v>0.40095229033710023</v>
      </c>
      <c r="V154" s="1">
        <f t="shared" ca="1" si="15"/>
        <v>0.23385831606070495</v>
      </c>
      <c r="W154" s="1">
        <f t="shared" ca="1" si="16"/>
        <v>0.12694193563493941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0.42521663963511036</v>
      </c>
      <c r="E155" s="1">
        <f t="shared" ca="1" si="13"/>
        <v>0.52752402220290762</v>
      </c>
      <c r="F155" s="1">
        <f t="shared" ca="1" si="19"/>
        <v>0.49521903006156159</v>
      </c>
      <c r="G155" s="1">
        <f t="shared" ca="1" si="19"/>
        <v>0.45259524870215567</v>
      </c>
      <c r="H155" s="1">
        <f t="shared" ca="1" si="19"/>
        <v>0.28275397545342529</v>
      </c>
      <c r="I155" s="1">
        <f t="shared" ca="1" si="19"/>
        <v>0.21961124804813129</v>
      </c>
      <c r="J155" s="1">
        <f t="shared" ca="1" si="19"/>
        <v>0.22390738725700138</v>
      </c>
      <c r="K155" s="1">
        <f t="shared" ca="1" si="19"/>
        <v>0.14319717978045005</v>
      </c>
      <c r="L155" s="1">
        <f t="shared" ca="1" si="19"/>
        <v>6.8420660315567969E-2</v>
      </c>
      <c r="M155" s="1">
        <f t="shared" ca="1" si="19"/>
        <v>3.9262888973242628E-2</v>
      </c>
      <c r="N155" s="1">
        <f t="shared" ca="1" si="19"/>
        <v>5.5657252997980709E-2</v>
      </c>
      <c r="O155" s="1">
        <f t="shared" ca="1" si="19"/>
        <v>8.6080639327205111E-2</v>
      </c>
      <c r="P155" s="1">
        <f t="shared" ca="1" si="19"/>
        <v>8.2042239695244171E-2</v>
      </c>
      <c r="Q155" s="1">
        <f t="shared" ca="1" si="19"/>
        <v>0.10318178587044927</v>
      </c>
      <c r="R155" s="1">
        <f t="shared" ca="1" si="19"/>
        <v>0.1881977122921768</v>
      </c>
      <c r="S155" s="1">
        <f t="shared" ca="1" si="19"/>
        <v>0.24590089865419901</v>
      </c>
      <c r="T155" s="1">
        <f t="shared" ca="1" si="19"/>
        <v>0.11022565216143676</v>
      </c>
      <c r="U155" s="1">
        <f t="shared" ca="1" si="18"/>
        <v>-4.2529885279529774E-3</v>
      </c>
      <c r="V155" s="1">
        <f t="shared" ca="1" si="15"/>
        <v>-1.2824109480766325E-2</v>
      </c>
      <c r="W155" s="1">
        <f t="shared" ca="1" si="16"/>
        <v>1.3865079430983652E-2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0.38850900146485523</v>
      </c>
      <c r="E156" s="1">
        <f t="shared" ca="1" si="13"/>
        <v>0.18673950475418633</v>
      </c>
      <c r="F156" s="1">
        <f t="shared" ca="1" si="19"/>
        <v>0.13222396330228744</v>
      </c>
      <c r="G156" s="1">
        <f t="shared" ca="1" si="19"/>
        <v>0.18434080378058676</v>
      </c>
      <c r="H156" s="1">
        <f t="shared" ca="1" si="19"/>
        <v>0.21388033858966668</v>
      </c>
      <c r="I156" s="1">
        <f t="shared" ca="1" si="19"/>
        <v>0.34523947868410482</v>
      </c>
      <c r="J156" s="1">
        <f t="shared" ca="1" si="19"/>
        <v>0.6006406055479151</v>
      </c>
      <c r="K156" s="1">
        <f t="shared" ca="1" si="19"/>
        <v>0.6806361200488058</v>
      </c>
      <c r="L156" s="1">
        <f t="shared" ca="1" si="19"/>
        <v>0.62789888778773695</v>
      </c>
      <c r="M156" s="1">
        <f t="shared" ca="1" si="19"/>
        <v>0.54960661035994418</v>
      </c>
      <c r="N156" s="1">
        <f t="shared" ca="1" si="19"/>
        <v>0.44740044131802603</v>
      </c>
      <c r="O156" s="1">
        <f t="shared" ca="1" si="19"/>
        <v>0.36780549210951702</v>
      </c>
      <c r="P156" s="1">
        <f t="shared" ca="1" si="19"/>
        <v>0.22307598215397823</v>
      </c>
      <c r="Q156" s="1">
        <f t="shared" ca="1" si="19"/>
        <v>0.23945481834690835</v>
      </c>
      <c r="R156" s="1">
        <f t="shared" ca="1" si="19"/>
        <v>0.35031607090568878</v>
      </c>
      <c r="S156" s="1">
        <f t="shared" ca="1" si="19"/>
        <v>0.26297996970780868</v>
      </c>
      <c r="T156" s="1">
        <f t="shared" ca="1" si="19"/>
        <v>0.27432128153187441</v>
      </c>
      <c r="U156" s="1">
        <f t="shared" ca="1" si="18"/>
        <v>0.47219287285810096</v>
      </c>
      <c r="V156" s="1">
        <f t="shared" ca="1" si="15"/>
        <v>0.51067836514588716</v>
      </c>
      <c r="W156" s="1">
        <f t="shared" ca="1" si="16"/>
        <v>0.31949140594520725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0.64780597889131275</v>
      </c>
      <c r="E157" s="1">
        <f t="shared" ca="1" si="13"/>
        <v>0.35229292051264582</v>
      </c>
      <c r="F157" s="1">
        <f t="shared" ca="1" si="19"/>
        <v>0.20197154087595495</v>
      </c>
      <c r="G157" s="1">
        <f t="shared" ca="1" si="19"/>
        <v>0.15902892526288978</v>
      </c>
      <c r="H157" s="1">
        <f t="shared" ca="1" si="19"/>
        <v>0.17426335800990397</v>
      </c>
      <c r="I157" s="1">
        <f t="shared" ca="1" si="19"/>
        <v>0.2712291814284743</v>
      </c>
      <c r="J157" s="1">
        <f t="shared" ca="1" si="19"/>
        <v>0.4106086637539712</v>
      </c>
      <c r="K157" s="1">
        <f t="shared" ca="1" si="19"/>
        <v>0.42504500667537243</v>
      </c>
      <c r="L157" s="1">
        <f t="shared" ca="1" si="19"/>
        <v>0.41953771088027497</v>
      </c>
      <c r="M157" s="1">
        <f t="shared" ca="1" si="19"/>
        <v>0.36108107383981547</v>
      </c>
      <c r="N157" s="1">
        <f t="shared" ca="1" si="19"/>
        <v>0.27223894754643285</v>
      </c>
      <c r="O157" s="1">
        <f t="shared" ca="1" si="19"/>
        <v>0.27948539368813136</v>
      </c>
      <c r="P157" s="1">
        <f t="shared" ca="1" si="19"/>
        <v>0.36947255002269291</v>
      </c>
      <c r="Q157" s="1">
        <f t="shared" ca="1" si="19"/>
        <v>0.57244555482939707</v>
      </c>
      <c r="R157" s="1">
        <f t="shared" ca="1" si="19"/>
        <v>0.5658980598176796</v>
      </c>
      <c r="S157" s="1">
        <f t="shared" ca="1" si="19"/>
        <v>0.34113821234917741</v>
      </c>
      <c r="T157" s="1">
        <f t="shared" ca="1" si="19"/>
        <v>0.22811878398613211</v>
      </c>
      <c r="U157" s="1">
        <f t="shared" ca="1" si="18"/>
        <v>0.28106220987914499</v>
      </c>
      <c r="V157" s="1">
        <f t="shared" ca="1" si="15"/>
        <v>0.20543020359261871</v>
      </c>
      <c r="W157" s="1">
        <f t="shared" ca="1" si="16"/>
        <v>9.7009913734389941E-2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0.27888363375165759</v>
      </c>
      <c r="E158" s="1">
        <f t="shared" ca="1" si="13"/>
        <v>0.26152581826026822</v>
      </c>
      <c r="F158" s="1">
        <f t="shared" ca="1" si="19"/>
        <v>0.43843270905501586</v>
      </c>
      <c r="G158" s="1">
        <f t="shared" ca="1" si="19"/>
        <v>0.53630157816653878</v>
      </c>
      <c r="H158" s="1">
        <f t="shared" ca="1" si="19"/>
        <v>0.34085162487288978</v>
      </c>
      <c r="I158" s="1">
        <f t="shared" ca="1" si="19"/>
        <v>0.25625873586377906</v>
      </c>
      <c r="J158" s="1">
        <f t="shared" ca="1" si="19"/>
        <v>0.30181569773387684</v>
      </c>
      <c r="K158" s="1">
        <f t="shared" ca="1" si="19"/>
        <v>0.17247041712332722</v>
      </c>
      <c r="L158" s="1">
        <f ca="1">(L108+0.6*(M108+K108)+0.15*(J108+N108))/(1+2*0.6+2*0.15)</f>
        <v>0.11931937333317351</v>
      </c>
      <c r="M158" s="1">
        <f t="shared" ca="1" si="19"/>
        <v>0.21556814397000021</v>
      </c>
      <c r="N158" s="1">
        <f t="shared" ca="1" si="19"/>
        <v>0.19816015382513294</v>
      </c>
      <c r="O158" s="1">
        <f t="shared" ca="1" si="19"/>
        <v>0.17263575287398758</v>
      </c>
      <c r="P158" s="1">
        <f t="shared" ca="1" si="19"/>
        <v>0.25778452303494592</v>
      </c>
      <c r="Q158" s="1">
        <f t="shared" ca="1" si="19"/>
        <v>0.35609683988028051</v>
      </c>
      <c r="R158" s="1">
        <f t="shared" ca="1" si="19"/>
        <v>0.24172358159958032</v>
      </c>
      <c r="S158" s="1">
        <f t="shared" ca="1" si="19"/>
        <v>0.12771317023391071</v>
      </c>
      <c r="T158" s="1">
        <f t="shared" ca="1" si="19"/>
        <v>0.17710696758216612</v>
      </c>
      <c r="U158" s="1">
        <f t="shared" ca="1" si="18"/>
        <v>0.28514043298529768</v>
      </c>
      <c r="V158" s="1">
        <f t="shared" ca="1" si="15"/>
        <v>0.18539403797100856</v>
      </c>
      <c r="W158" s="1">
        <f ca="1">(W108+0.6*(V108)+0.15*U108)/(1+0.6+0.15)</f>
        <v>5.3893183205046151E-2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0.56168243643792948</v>
      </c>
      <c r="E160" s="3">
        <f t="shared" ref="E160:W160" ca="1" si="20">AVERAGE(E111:E134)</f>
        <v>0.27720716613534607</v>
      </c>
      <c r="F160" s="3">
        <f t="shared" ca="1" si="20"/>
        <v>0.13446879750639898</v>
      </c>
      <c r="G160" s="3">
        <f t="shared" ca="1" si="20"/>
        <v>0.11326584506555908</v>
      </c>
      <c r="H160" s="3">
        <f t="shared" ca="1" si="20"/>
        <v>8.5487537938860367E-2</v>
      </c>
      <c r="I160" s="3">
        <f t="shared" ca="1" si="20"/>
        <v>6.0057693170619576E-2</v>
      </c>
      <c r="J160" s="3">
        <f t="shared" ca="1" si="20"/>
        <v>5.9266775201958805E-2</v>
      </c>
      <c r="K160" s="3">
        <f t="shared" ca="1" si="20"/>
        <v>5.6860741707627283E-2</v>
      </c>
      <c r="L160" s="3">
        <f t="shared" ca="1" si="20"/>
        <v>6.3074333665705001E-2</v>
      </c>
      <c r="M160" s="3">
        <f t="shared" ca="1" si="20"/>
        <v>7.7755879732819819E-2</v>
      </c>
      <c r="N160" s="3">
        <f t="shared" ca="1" si="20"/>
        <v>7.0465818403594768E-2</v>
      </c>
      <c r="O160" s="3">
        <f t="shared" ca="1" si="20"/>
        <v>5.4656510018166925E-2</v>
      </c>
      <c r="P160" s="3">
        <f t="shared" ca="1" si="20"/>
        <v>3.2876746525368712E-2</v>
      </c>
      <c r="Q160" s="3">
        <f t="shared" ca="1" si="20"/>
        <v>3.3950131605695578E-2</v>
      </c>
      <c r="R160" s="3">
        <f t="shared" ca="1" si="20"/>
        <v>4.358362207569777E-2</v>
      </c>
      <c r="S160" s="3">
        <f t="shared" ca="1" si="20"/>
        <v>7.296295041637714E-2</v>
      </c>
      <c r="T160" s="3">
        <f t="shared" ca="1" si="20"/>
        <v>0.15745688464261304</v>
      </c>
      <c r="U160" s="3">
        <f t="shared" ca="1" si="20"/>
        <v>0.23641970242442226</v>
      </c>
      <c r="V160" s="3">
        <f t="shared" ca="1" si="20"/>
        <v>0.16747456171187272</v>
      </c>
      <c r="W160" s="3">
        <f t="shared" ca="1" si="20"/>
        <v>9.0013625924472554E-2</v>
      </c>
    </row>
    <row r="161" spans="2:23">
      <c r="C161" s="1" t="s">
        <v>198</v>
      </c>
      <c r="D161" s="10">
        <f ca="1">AVERAGE(D135:D158)</f>
        <v>0.43850271848072536</v>
      </c>
      <c r="E161" s="3">
        <f t="shared" ref="E161:W161" ca="1" si="21">AVERAGE(E135:E158)</f>
        <v>0.37422872253703615</v>
      </c>
      <c r="F161" s="3">
        <f t="shared" ca="1" si="21"/>
        <v>0.32824681611940704</v>
      </c>
      <c r="G161" s="3">
        <f t="shared" ca="1" si="21"/>
        <v>0.29509563840534886</v>
      </c>
      <c r="H161" s="3">
        <f t="shared" ca="1" si="21"/>
        <v>0.19486856757029261</v>
      </c>
      <c r="I161" s="3">
        <f t="shared" ca="1" si="21"/>
        <v>0.17979676323607394</v>
      </c>
      <c r="J161" s="3">
        <f t="shared" ca="1" si="21"/>
        <v>0.24972834203252892</v>
      </c>
      <c r="K161" s="3">
        <f t="shared" ca="1" si="21"/>
        <v>0.30316519965074129</v>
      </c>
      <c r="L161" s="3">
        <f t="shared" ca="1" si="21"/>
        <v>0.29101326577026537</v>
      </c>
      <c r="M161" s="3">
        <f t="shared" ca="1" si="21"/>
        <v>0.24338084635535387</v>
      </c>
      <c r="N161" s="3">
        <f t="shared" ca="1" si="21"/>
        <v>0.194429199594775</v>
      </c>
      <c r="O161" s="3">
        <f t="shared" ca="1" si="21"/>
        <v>0.22542101636508893</v>
      </c>
      <c r="P161" s="3">
        <f t="shared" ca="1" si="21"/>
        <v>0.27736457941690623</v>
      </c>
      <c r="Q161" s="3">
        <f t="shared" ca="1" si="21"/>
        <v>0.3078440448095297</v>
      </c>
      <c r="R161" s="3">
        <f t="shared" ca="1" si="21"/>
        <v>0.26930162746439024</v>
      </c>
      <c r="S161" s="3">
        <f t="shared" ca="1" si="21"/>
        <v>0.23725170159275019</v>
      </c>
      <c r="T161" s="3">
        <f t="shared" ca="1" si="21"/>
        <v>0.27932036957783363</v>
      </c>
      <c r="U161" s="3">
        <f t="shared" ca="1" si="21"/>
        <v>0.35362520574976181</v>
      </c>
      <c r="V161" s="3">
        <f t="shared" ca="1" si="21"/>
        <v>0.29802936133837205</v>
      </c>
      <c r="W161" s="3">
        <f t="shared" ca="1" si="21"/>
        <v>0.16659124344779011</v>
      </c>
    </row>
    <row r="162" spans="2:23">
      <c r="C162" s="1" t="s">
        <v>16</v>
      </c>
      <c r="D162" s="3">
        <f ca="1">IF(D165&gt;0,TINV(TTEST(D111:D134,D135:D158,2,2),46),-TINV(TTEST(D111:D134,D135:D158,2,2),46))</f>
        <v>2.5686483833868907</v>
      </c>
      <c r="E162" s="3">
        <f t="shared" ref="E162:V162" ca="1" si="22">IF(E165&gt;0,TINV(TTEST(E111:E134,E135:E158,2,2),46),-TINV(TTEST(E111:E134,E135:E158,2,2),46))</f>
        <v>-2.2429049701275412</v>
      </c>
      <c r="F162" s="3">
        <f t="shared" ca="1" si="22"/>
        <v>-4.530683830431915</v>
      </c>
      <c r="G162" s="3">
        <f t="shared" ca="1" si="22"/>
        <v>-3.6453440226851734</v>
      </c>
      <c r="H162" s="3">
        <f t="shared" ca="1" si="22"/>
        <v>-3.00682804336597</v>
      </c>
      <c r="I162" s="3">
        <f t="shared" ca="1" si="22"/>
        <v>-3.5212138073855295</v>
      </c>
      <c r="J162" s="3">
        <f t="shared" ca="1" si="22"/>
        <v>-4.0451759956821061</v>
      </c>
      <c r="K162" s="3">
        <f t="shared" ca="1" si="22"/>
        <v>-5.0467667377209331</v>
      </c>
      <c r="L162" s="3">
        <f t="shared" ca="1" si="22"/>
        <v>-5.7726368213032</v>
      </c>
      <c r="M162" s="3">
        <f t="shared" ca="1" si="22"/>
        <v>-5.4592287963414794</v>
      </c>
      <c r="N162" s="3">
        <f t="shared" ca="1" si="22"/>
        <v>-3.9573932796475857</v>
      </c>
      <c r="O162" s="3">
        <f t="shared" ca="1" si="22"/>
        <v>-4.3439986550047056</v>
      </c>
      <c r="P162" s="3">
        <f t="shared" ca="1" si="22"/>
        <v>-5.4346423149654441</v>
      </c>
      <c r="Q162" s="3">
        <f t="shared" ca="1" si="22"/>
        <v>-6.7346061195108149</v>
      </c>
      <c r="R162" s="3">
        <f t="shared" ca="1" si="22"/>
        <v>-7.7675937697397508</v>
      </c>
      <c r="S162" s="3">
        <f t="shared" ca="1" si="22"/>
        <v>-5.7406955890314695</v>
      </c>
      <c r="T162" s="3">
        <f t="shared" ca="1" si="22"/>
        <v>-3.3615885654533946</v>
      </c>
      <c r="U162" s="3">
        <f t="shared" ca="1" si="22"/>
        <v>-2.7352934219643057</v>
      </c>
      <c r="V162" s="3">
        <f t="shared" ca="1" si="22"/>
        <v>-3.1359571767736361</v>
      </c>
      <c r="W162" s="3">
        <f ca="1">IF(W165&gt;0,TINV(TTEST(W111:W134,W135:W158,2,2),46),-TINV(TTEST(W111:W134,W135:W158,2,2),46))</f>
        <v>-2.4413682017721969</v>
      </c>
    </row>
    <row r="163" spans="2:23">
      <c r="B163" s="1" t="s">
        <v>199</v>
      </c>
      <c r="C163" s="1" t="s">
        <v>0</v>
      </c>
      <c r="D163" s="3">
        <f ca="1">STDEV(D111:D134)/SQRT(COUNT(D111:D134))</f>
        <v>1.5477781611054654E-2</v>
      </c>
      <c r="E163" s="3">
        <f t="shared" ref="E163:W163" ca="1" si="23">STDEV(E111:E134)/SQRT(COUNT(E111:E134))</f>
        <v>1.169204775755295E-2</v>
      </c>
      <c r="F163" s="3">
        <f t="shared" ca="1" si="23"/>
        <v>1.771572125594419E-2</v>
      </c>
      <c r="G163" s="3">
        <f t="shared" ca="1" si="23"/>
        <v>2.6444260863460928E-2</v>
      </c>
      <c r="H163" s="3">
        <f t="shared" ca="1" si="23"/>
        <v>1.9664673495045405E-2</v>
      </c>
      <c r="I163" s="3">
        <f t="shared" ca="1" si="23"/>
        <v>1.4297223201699313E-2</v>
      </c>
      <c r="J163" s="3">
        <f t="shared" ca="1" si="23"/>
        <v>1.7094203349300025E-2</v>
      </c>
      <c r="K163" s="3">
        <f t="shared" ca="1" si="23"/>
        <v>1.4117206660046754E-2</v>
      </c>
      <c r="L163" s="3">
        <f t="shared" ca="1" si="23"/>
        <v>9.1604123980154432E-3</v>
      </c>
      <c r="M163" s="3">
        <f t="shared" ca="1" si="23"/>
        <v>1.3143090007353541E-2</v>
      </c>
      <c r="N163" s="3">
        <f t="shared" ca="1" si="23"/>
        <v>1.4912512101230416E-2</v>
      </c>
      <c r="O163" s="3">
        <f t="shared" ca="1" si="23"/>
        <v>1.5222801051831603E-2</v>
      </c>
      <c r="P163" s="3">
        <f t="shared" ca="1" si="23"/>
        <v>1.1077263797065985E-2</v>
      </c>
      <c r="Q163" s="3">
        <f t="shared" ca="1" si="23"/>
        <v>1.0767445682988232E-2</v>
      </c>
      <c r="R163" s="3">
        <f t="shared" ca="1" si="23"/>
        <v>1.3074295005927319E-2</v>
      </c>
      <c r="S163" s="3">
        <f t="shared" ca="1" si="23"/>
        <v>1.4445937580296154E-2</v>
      </c>
      <c r="T163" s="3">
        <f t="shared" ca="1" si="23"/>
        <v>1.8790944428679849E-2</v>
      </c>
      <c r="U163" s="3">
        <f t="shared" ca="1" si="23"/>
        <v>2.3319138124209382E-2</v>
      </c>
      <c r="V163" s="3">
        <f t="shared" ca="1" si="23"/>
        <v>1.6870706678835643E-2</v>
      </c>
      <c r="W163" s="3">
        <f t="shared" ca="1" si="23"/>
        <v>1.4676023487352542E-2</v>
      </c>
    </row>
    <row r="164" spans="2:23">
      <c r="C164" s="1" t="s">
        <v>198</v>
      </c>
      <c r="D164" s="3">
        <f ca="1">STDEV(D135:D158)/SQRT(COUNT(D135:D158))</f>
        <v>4.5388624115021987E-2</v>
      </c>
      <c r="E164" s="3">
        <f t="shared" ref="E164:W164" ca="1" si="24">STDEV(E135:E158)/SQRT(COUNT(E135:E158))</f>
        <v>4.1646997539567299E-2</v>
      </c>
      <c r="F164" s="3">
        <f t="shared" ca="1" si="24"/>
        <v>3.8928637177362911E-2</v>
      </c>
      <c r="G164" s="3">
        <f t="shared" ca="1" si="24"/>
        <v>4.2293219123622834E-2</v>
      </c>
      <c r="H164" s="3">
        <f t="shared" ca="1" si="24"/>
        <v>3.060435541243085E-2</v>
      </c>
      <c r="I164" s="3">
        <f t="shared" ca="1" si="24"/>
        <v>3.0853414579953345E-2</v>
      </c>
      <c r="J164" s="3">
        <f t="shared" ca="1" si="24"/>
        <v>4.3870905565967427E-2</v>
      </c>
      <c r="K164" s="3">
        <f t="shared" ca="1" si="24"/>
        <v>4.6718033130027349E-2</v>
      </c>
      <c r="L164" s="3">
        <f t="shared" ca="1" si="24"/>
        <v>3.8408842403588654E-2</v>
      </c>
      <c r="M164" s="3">
        <f t="shared" ca="1" si="24"/>
        <v>2.7343837999832196E-2</v>
      </c>
      <c r="N164" s="3">
        <f t="shared" ca="1" si="24"/>
        <v>2.7547078373602912E-2</v>
      </c>
      <c r="O164" s="3">
        <f t="shared" ca="1" si="24"/>
        <v>3.624330508346281E-2</v>
      </c>
      <c r="P164" s="3">
        <f t="shared" ca="1" si="24"/>
        <v>4.3601805317890582E-2</v>
      </c>
      <c r="Q164" s="3">
        <f t="shared" ca="1" si="24"/>
        <v>3.9218370763188667E-2</v>
      </c>
      <c r="R164" s="3">
        <f t="shared" ca="1" si="24"/>
        <v>2.5951580594165025E-2</v>
      </c>
      <c r="S164" s="3">
        <f t="shared" ca="1" si="24"/>
        <v>2.4704655718774053E-2</v>
      </c>
      <c r="T164" s="3">
        <f t="shared" ca="1" si="24"/>
        <v>3.1001453914526134E-2</v>
      </c>
      <c r="U164" s="3">
        <f t="shared" ca="1" si="24"/>
        <v>3.5948341838018566E-2</v>
      </c>
      <c r="V164" s="3">
        <f t="shared" ca="1" si="24"/>
        <v>3.8060035689901558E-2</v>
      </c>
      <c r="W164" s="3">
        <f t="shared" ca="1" si="24"/>
        <v>2.7721526110203336E-2</v>
      </c>
    </row>
    <row r="165" spans="2:23">
      <c r="C165" s="1" t="s">
        <v>110</v>
      </c>
      <c r="D165" s="2">
        <f ca="1">D160-D161</f>
        <v>0.12317971795720412</v>
      </c>
      <c r="E165" s="2">
        <f t="shared" ref="E165:W165" ca="1" si="25">E160-E161</f>
        <v>-9.7021556401690079E-2</v>
      </c>
      <c r="F165" s="2">
        <f t="shared" ca="1" si="25"/>
        <v>-0.19377801861300806</v>
      </c>
      <c r="G165" s="2">
        <f t="shared" ca="1" si="25"/>
        <v>-0.18182979333978977</v>
      </c>
      <c r="H165" s="2">
        <f t="shared" ca="1" si="25"/>
        <v>-0.10938102963143224</v>
      </c>
      <c r="I165" s="2">
        <f t="shared" ca="1" si="25"/>
        <v>-0.11973907006545437</v>
      </c>
      <c r="J165" s="2">
        <f t="shared" ca="1" si="25"/>
        <v>-0.19046156683057011</v>
      </c>
      <c r="K165" s="2">
        <f t="shared" ca="1" si="25"/>
        <v>-0.24630445794311401</v>
      </c>
      <c r="L165" s="2">
        <f t="shared" ca="1" si="25"/>
        <v>-0.22793893210456037</v>
      </c>
      <c r="M165" s="2">
        <f t="shared" ca="1" si="25"/>
        <v>-0.16562496662253406</v>
      </c>
      <c r="N165" s="2">
        <f t="shared" ca="1" si="25"/>
        <v>-0.12396338119118024</v>
      </c>
      <c r="O165" s="2">
        <f t="shared" ca="1" si="25"/>
        <v>-0.170764506346922</v>
      </c>
      <c r="P165" s="2">
        <f t="shared" ca="1" si="25"/>
        <v>-0.24448783289153753</v>
      </c>
      <c r="Q165" s="2">
        <f t="shared" ca="1" si="25"/>
        <v>-0.27389391320383411</v>
      </c>
      <c r="R165" s="2">
        <f t="shared" ca="1" si="25"/>
        <v>-0.22571800538869247</v>
      </c>
      <c r="S165" s="2">
        <f t="shared" ca="1" si="25"/>
        <v>-0.16428875117637304</v>
      </c>
      <c r="T165" s="2">
        <f t="shared" ca="1" si="25"/>
        <v>-0.12186348493522059</v>
      </c>
      <c r="U165" s="2">
        <f t="shared" ca="1" si="25"/>
        <v>-0.11720550332533955</v>
      </c>
      <c r="V165" s="2">
        <f t="shared" ca="1" si="25"/>
        <v>-0.13055479962649932</v>
      </c>
      <c r="W165" s="2">
        <f t="shared" ca="1" si="25"/>
        <v>-7.6577617523317557E-2</v>
      </c>
    </row>
    <row r="167" spans="2:23">
      <c r="B167" s="1" t="s">
        <v>200</v>
      </c>
      <c r="D167" s="1">
        <f ca="1">COVAR(D111:D158,$C111:$C158)/VAR($C111:$C158)</f>
        <v>6.0306736916547844E-2</v>
      </c>
      <c r="E167" s="1">
        <f t="shared" ref="E167:W167" ca="1" si="26">COVAR(E111:E158,$C111:$C158)/VAR($C111:$C158)</f>
        <v>-4.7500136988327411E-2</v>
      </c>
      <c r="F167" s="1">
        <f t="shared" ca="1" si="26"/>
        <v>-9.4870488279285209E-2</v>
      </c>
      <c r="G167" s="1">
        <f t="shared" ca="1" si="26"/>
        <v>-8.9020836322605434E-2</v>
      </c>
      <c r="H167" s="1">
        <f t="shared" ca="1" si="26"/>
        <v>-5.3551129090388686E-2</v>
      </c>
      <c r="I167" s="1">
        <f t="shared" ca="1" si="26"/>
        <v>-5.8622253052878728E-2</v>
      </c>
      <c r="J167" s="1">
        <f t="shared" ca="1" si="26"/>
        <v>-9.3246808760799937E-2</v>
      </c>
      <c r="K167" s="1">
        <f t="shared" ca="1" si="26"/>
        <v>-0.12058655753464959</v>
      </c>
      <c r="L167" s="1">
        <f t="shared" ca="1" si="26"/>
        <v>-0.11159510217619105</v>
      </c>
      <c r="M167" s="1">
        <f t="shared" ca="1" si="26"/>
        <v>-8.1087223242282278E-2</v>
      </c>
      <c r="N167" s="1">
        <f t="shared" ca="1" si="26"/>
        <v>-6.0690405374848662E-2</v>
      </c>
      <c r="O167" s="1">
        <f t="shared" ca="1" si="26"/>
        <v>-8.3603456232347231E-2</v>
      </c>
      <c r="P167" s="1">
        <f t="shared" ca="1" si="26"/>
        <v>-0.11969716818648193</v>
      </c>
      <c r="Q167" s="1">
        <f t="shared" ca="1" si="26"/>
        <v>-0.1340938950060438</v>
      </c>
      <c r="R167" s="1">
        <f t="shared" ca="1" si="26"/>
        <v>-0.11050777347154737</v>
      </c>
      <c r="S167" s="1">
        <f t="shared" ca="1" si="26"/>
        <v>-8.0433034430099318E-2</v>
      </c>
      <c r="T167" s="1">
        <f t="shared" ca="1" si="26"/>
        <v>-5.9662331166201753E-2</v>
      </c>
      <c r="U167" s="1">
        <f t="shared" ca="1" si="26"/>
        <v>-5.7381861003030811E-2</v>
      </c>
      <c r="V167" s="1">
        <f t="shared" ca="1" si="26"/>
        <v>-6.3917453983806938E-2</v>
      </c>
      <c r="W167" s="1">
        <f t="shared" ca="1" si="26"/>
        <v>-3.7491125245790902E-2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3"/>
  <sheetViews>
    <sheetView workbookViewId="0">
      <pane xSplit="2" ySplit="1" topLeftCell="V38" activePane="bottomRight" state="frozen"/>
      <selection pane="topRight" activeCell="C1" sqref="C1"/>
      <selection pane="bottomLeft" activeCell="A2" sqref="A2"/>
      <selection pane="bottomRight" activeCell="AB1" sqref="AB1:AB44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230</v>
      </c>
      <c r="AA1" s="1" t="s">
        <v>231</v>
      </c>
      <c r="AB1" s="1" t="s">
        <v>232</v>
      </c>
      <c r="AG1" s="1" t="s">
        <v>196</v>
      </c>
    </row>
    <row r="2" spans="1:42" s="4" customFormat="1">
      <c r="A2" s="4" t="s">
        <v>103</v>
      </c>
      <c r="B2" s="4" t="s">
        <v>27</v>
      </c>
      <c r="C2" s="4">
        <f ca="1">'sub01'!D$160</f>
        <v>0.55974886129634982</v>
      </c>
      <c r="D2" s="4">
        <f ca="1">'sub01'!E$160</f>
        <v>0.32739662357545851</v>
      </c>
      <c r="E2" s="4">
        <f ca="1">'sub01'!F$160</f>
        <v>0.323785215271503</v>
      </c>
      <c r="F2" s="4">
        <f ca="1">'sub01'!G$160</f>
        <v>0.43777865768505603</v>
      </c>
      <c r="G2" s="4">
        <f ca="1">'sub01'!H$160</f>
        <v>0.30755295878260874</v>
      </c>
      <c r="H2" s="4">
        <f ca="1">'sub01'!I$160</f>
        <v>0.1044230105447792</v>
      </c>
      <c r="I2" s="4">
        <f ca="1">'sub01'!J$160</f>
        <v>2.5189141748175343E-2</v>
      </c>
      <c r="J2" s="4">
        <f ca="1">'sub01'!K$160</f>
        <v>3.1714557677010626E-2</v>
      </c>
      <c r="K2" s="4">
        <f ca="1">'sub01'!L$160</f>
        <v>4.7231524860186037E-2</v>
      </c>
      <c r="L2" s="4">
        <f ca="1">'sub01'!M$160</f>
        <v>6.2468100596331545E-2</v>
      </c>
      <c r="M2" s="4">
        <f ca="1">'sub01'!N$160</f>
        <v>6.7887267787224717E-2</v>
      </c>
      <c r="N2" s="4">
        <f ca="1">'sub01'!O$160</f>
        <v>5.1157070760325891E-2</v>
      </c>
      <c r="O2" s="4">
        <f ca="1">'sub01'!P$160</f>
        <v>5.2941134608653767E-2</v>
      </c>
      <c r="P2" s="4">
        <f ca="1">'sub01'!Q$160</f>
        <v>7.4728210041325752E-2</v>
      </c>
      <c r="Q2" s="4">
        <f ca="1">'sub01'!R$160</f>
        <v>6.3948503033114057E-2</v>
      </c>
      <c r="R2" s="4">
        <f ca="1">'sub01'!S$160</f>
        <v>5.4824504699164923E-2</v>
      </c>
      <c r="S2" s="4">
        <f ca="1">'sub01'!T$160</f>
        <v>5.8488661117726541E-2</v>
      </c>
      <c r="T2" s="4">
        <f ca="1">'sub01'!U$160</f>
        <v>6.3117732657102577E-2</v>
      </c>
      <c r="U2" s="4">
        <f ca="1">'sub01'!V$160</f>
        <v>4.7527735341665926E-2</v>
      </c>
      <c r="V2" s="4">
        <f ca="1">'sub01'!W$160</f>
        <v>2.8668253824662825E-2</v>
      </c>
      <c r="Z2" s="4">
        <f ca="1">AVERAGE(C2:L2)</f>
        <v>0.22272886520374593</v>
      </c>
      <c r="AA2" s="4">
        <f ca="1">AVERAGE(M2:V2)</f>
        <v>5.6328907387096706E-2</v>
      </c>
      <c r="AB2" s="4">
        <f ca="1">AVERAGE(C2:V2)</f>
        <v>0.13952888629542132</v>
      </c>
      <c r="AG2" s="4">
        <v>0.1</v>
      </c>
    </row>
    <row r="3" spans="1:42" s="4" customFormat="1">
      <c r="A3" s="4" t="s">
        <v>104</v>
      </c>
      <c r="B3" s="4" t="s">
        <v>27</v>
      </c>
      <c r="C3" s="4">
        <f ca="1">'sub02'!D$160</f>
        <v>3.4124046548492014E-2</v>
      </c>
      <c r="D3" s="4">
        <f ca="1">'sub02'!E$160</f>
        <v>5.7086526325316432E-2</v>
      </c>
      <c r="E3" s="4">
        <f ca="1">'sub02'!F$160</f>
        <v>4.6884799937752353E-2</v>
      </c>
      <c r="F3" s="4">
        <f ca="1">'sub02'!G$160</f>
        <v>1.9449721843596817E-2</v>
      </c>
      <c r="G3" s="4">
        <f ca="1">'sub02'!H$160</f>
        <v>1.4407706568787365E-2</v>
      </c>
      <c r="H3" s="4">
        <f ca="1">'sub02'!I$160</f>
        <v>3.9242464199163447E-2</v>
      </c>
      <c r="I3" s="4">
        <f ca="1">'sub02'!J$160</f>
        <v>0.1031472897168781</v>
      </c>
      <c r="J3" s="4">
        <f ca="1">'sub02'!K$160</f>
        <v>0.16166374197751002</v>
      </c>
      <c r="K3" s="4">
        <f ca="1">'sub02'!L$160</f>
        <v>0.11266039855314641</v>
      </c>
      <c r="L3" s="4">
        <f ca="1">'sub02'!M$160</f>
        <v>6.8845111364289904E-2</v>
      </c>
      <c r="M3" s="4">
        <f ca="1">'sub02'!N$160</f>
        <v>8.687331229986095E-2</v>
      </c>
      <c r="N3" s="4">
        <f ca="1">'sub02'!O$160</f>
        <v>0.13897351973286384</v>
      </c>
      <c r="O3" s="4">
        <f ca="1">'sub02'!P$160</f>
        <v>0.12103123897860123</v>
      </c>
      <c r="P3" s="4">
        <f ca="1">'sub02'!Q$160</f>
        <v>0.10027312463024744</v>
      </c>
      <c r="Q3" s="4">
        <f ca="1">'sub02'!R$160</f>
        <v>9.7126571379756443E-2</v>
      </c>
      <c r="R3" s="4">
        <f ca="1">'sub02'!S$160</f>
        <v>8.4802797220591794E-2</v>
      </c>
      <c r="S3" s="4">
        <f ca="1">'sub02'!T$160</f>
        <v>0.10894967958096091</v>
      </c>
      <c r="T3" s="4">
        <f ca="1">'sub02'!U$160</f>
        <v>0.25397921284653485</v>
      </c>
      <c r="U3" s="4">
        <f ca="1">'sub02'!V$160</f>
        <v>0.42344713596765082</v>
      </c>
      <c r="V3" s="4">
        <f ca="1">'sub02'!W$160</f>
        <v>0.34451245967865213</v>
      </c>
      <c r="Z3" s="4">
        <f t="shared" ref="Z3:Z31" ca="1" si="0">AVERAGE(C3:L3)</f>
        <v>6.5751180703493298E-2</v>
      </c>
      <c r="AA3" s="4">
        <f t="shared" ref="AA3:AA31" ca="1" si="1">AVERAGE(M3:V3)</f>
        <v>0.17599690523157205</v>
      </c>
      <c r="AB3" s="4">
        <f ca="1">AVERAGE(C3:V3)</f>
        <v>0.12087404296753265</v>
      </c>
    </row>
    <row r="4" spans="1:42" s="4" customFormat="1">
      <c r="A4" s="4" t="s">
        <v>30</v>
      </c>
      <c r="B4" s="4" t="s">
        <v>27</v>
      </c>
      <c r="C4" s="4">
        <f ca="1">'sub03'!D$160</f>
        <v>1.2514119090170547E-2</v>
      </c>
      <c r="D4" s="4">
        <f ca="1">'sub03'!E$160</f>
        <v>3.1577793485497233E-3</v>
      </c>
      <c r="E4" s="4">
        <f ca="1">'sub03'!F$160</f>
        <v>-3.2045504469820383E-4</v>
      </c>
      <c r="F4" s="4">
        <f ca="1">'sub03'!G$160</f>
        <v>6.8437968368339494E-3</v>
      </c>
      <c r="G4" s="4">
        <f ca="1">'sub03'!H$160</f>
        <v>1.582465157795182E-2</v>
      </c>
      <c r="H4" s="4">
        <f ca="1">'sub03'!I$160</f>
        <v>1.7970621733001204E-2</v>
      </c>
      <c r="I4" s="4">
        <f ca="1">'sub03'!J$160</f>
        <v>1.4097476566949749E-2</v>
      </c>
      <c r="J4" s="4">
        <f ca="1">'sub03'!K$160</f>
        <v>1.6454730519781791E-3</v>
      </c>
      <c r="K4" s="4">
        <f ca="1">'sub03'!L$160</f>
        <v>-9.6030191006823175E-3</v>
      </c>
      <c r="L4" s="4">
        <f ca="1">'sub03'!M$160</f>
        <v>-9.899090621451037E-4</v>
      </c>
      <c r="M4" s="4">
        <f ca="1">'sub03'!N$160</f>
        <v>1.0887730229083724E-2</v>
      </c>
      <c r="N4" s="4">
        <f ca="1">'sub03'!O$160</f>
        <v>1.1008726932315289E-2</v>
      </c>
      <c r="O4" s="4">
        <f ca="1">'sub03'!P$160</f>
        <v>1.4950083442587124E-2</v>
      </c>
      <c r="P4" s="4">
        <f ca="1">'sub03'!Q$160</f>
        <v>1.2552790546078911E-2</v>
      </c>
      <c r="Q4" s="4">
        <f ca="1">'sub03'!R$160</f>
        <v>9.066258984754284E-3</v>
      </c>
      <c r="R4" s="4">
        <f ca="1">'sub03'!S$160</f>
        <v>1.342682404355728E-2</v>
      </c>
      <c r="S4" s="4">
        <f ca="1">'sub03'!T$160</f>
        <v>1.9640026328787145E-2</v>
      </c>
      <c r="T4" s="4">
        <f ca="1">'sub03'!U$160</f>
        <v>1.3485591960785479E-2</v>
      </c>
      <c r="U4" s="4">
        <f ca="1">'sub03'!V$160</f>
        <v>-4.9773293410838313E-3</v>
      </c>
      <c r="V4" s="4">
        <f ca="1">'sub03'!W$160</f>
        <v>-1.6547594148491985E-2</v>
      </c>
      <c r="Z4" s="4">
        <f t="shared" ca="1" si="0"/>
        <v>6.1140534997909555E-3</v>
      </c>
      <c r="AA4" s="4">
        <f t="shared" ca="1" si="1"/>
        <v>8.3493108978373413E-3</v>
      </c>
      <c r="AB4" s="4">
        <f t="shared" ref="AB4:AB31" ca="1" si="2">AVERAGE(C4:V4)</f>
        <v>7.2316821988141471E-3</v>
      </c>
    </row>
    <row r="5" spans="1:42" s="4" customFormat="1">
      <c r="A5" s="4" t="s">
        <v>31</v>
      </c>
      <c r="B5" s="4" t="s">
        <v>27</v>
      </c>
      <c r="C5" s="4">
        <f ca="1">'sub04'!D$160</f>
        <v>1.8266460248590608E-2</v>
      </c>
      <c r="D5" s="4">
        <f ca="1">'sub04'!E$160</f>
        <v>9.5996824128160643E-3</v>
      </c>
      <c r="E5" s="4">
        <f ca="1">'sub04'!F$160</f>
        <v>1.9526165961967353E-3</v>
      </c>
      <c r="F5" s="4">
        <f ca="1">'sub04'!G$160</f>
        <v>1.5901686645554174E-2</v>
      </c>
      <c r="G5" s="4">
        <f ca="1">'sub04'!H$160</f>
        <v>5.283500977830663E-2</v>
      </c>
      <c r="H5" s="4">
        <f ca="1">'sub04'!I$160</f>
        <v>0.12914211066342335</v>
      </c>
      <c r="I5" s="4">
        <f ca="1">'sub04'!J$160</f>
        <v>0.26195568936830482</v>
      </c>
      <c r="J5" s="4">
        <f ca="1">'sub04'!K$160</f>
        <v>0.37152783672125694</v>
      </c>
      <c r="K5" s="4">
        <f ca="1">'sub04'!L$160</f>
        <v>0.27625571095011109</v>
      </c>
      <c r="L5" s="4">
        <f ca="1">'sub04'!M$160</f>
        <v>0.30576577193979121</v>
      </c>
      <c r="M5" s="4">
        <f ca="1">'sub04'!N$160</f>
        <v>0.43065247129621143</v>
      </c>
      <c r="N5" s="4">
        <f ca="1">'sub04'!O$160</f>
        <v>0.28742299660919229</v>
      </c>
      <c r="O5" s="4">
        <f ca="1">'sub04'!P$160</f>
        <v>9.5476377282514555E-2</v>
      </c>
      <c r="P5" s="4">
        <f ca="1">'sub04'!Q$160</f>
        <v>2.4066682992009803E-2</v>
      </c>
      <c r="Q5" s="4">
        <f ca="1">'sub04'!R$160</f>
        <v>4.2368844051901333E-2</v>
      </c>
      <c r="R5" s="4">
        <f ca="1">'sub04'!S$160</f>
        <v>8.7319875109564279E-2</v>
      </c>
      <c r="S5" s="4">
        <f ca="1">'sub04'!T$160</f>
        <v>0.10668967894450483</v>
      </c>
      <c r="T5" s="4">
        <f ca="1">'sub04'!U$160</f>
        <v>6.9496071881595359E-2</v>
      </c>
      <c r="U5" s="4">
        <f ca="1">'sub04'!V$160</f>
        <v>4.0670206592632575E-2</v>
      </c>
      <c r="V5" s="4">
        <f ca="1">'sub04'!W$160</f>
        <v>3.473452018142692E-2</v>
      </c>
      <c r="Z5" s="4">
        <f t="shared" ca="1" si="0"/>
        <v>0.14432025753243519</v>
      </c>
      <c r="AA5" s="4">
        <f t="shared" ca="1" si="1"/>
        <v>0.12188977249415534</v>
      </c>
      <c r="AB5" s="4">
        <f t="shared" ca="1" si="2"/>
        <v>0.1331050150132953</v>
      </c>
    </row>
    <row r="6" spans="1:42">
      <c r="A6" s="4" t="s">
        <v>36</v>
      </c>
      <c r="B6" s="4" t="s">
        <v>27</v>
      </c>
      <c r="C6" s="4">
        <f ca="1">'sub05'!D$160</f>
        <v>-4.9414142204598941E-3</v>
      </c>
      <c r="D6" s="4">
        <f ca="1">'sub05'!E$160</f>
        <v>-2.7752997395942319E-3</v>
      </c>
      <c r="E6" s="4">
        <f ca="1">'sub05'!F$160</f>
        <v>-4.3437484747408618E-3</v>
      </c>
      <c r="F6" s="4">
        <f ca="1">'sub05'!G$160</f>
        <v>-1.1273140796235058E-2</v>
      </c>
      <c r="G6" s="4">
        <f ca="1">'sub05'!H$160</f>
        <v>-1.7500567628966523E-2</v>
      </c>
      <c r="H6" s="4">
        <f ca="1">'sub05'!I$160</f>
        <v>-1.2946636353797678E-2</v>
      </c>
      <c r="I6" s="4">
        <f ca="1">'sub05'!J$160</f>
        <v>-3.473623481290045E-3</v>
      </c>
      <c r="J6" s="4">
        <f ca="1">'sub05'!K$160</f>
        <v>6.2804798239253076E-3</v>
      </c>
      <c r="K6" s="4">
        <f ca="1">'sub05'!L$160</f>
        <v>1.8752152699446429E-2</v>
      </c>
      <c r="L6" s="4">
        <f ca="1">'sub05'!M$160</f>
        <v>2.0986482935398468E-2</v>
      </c>
      <c r="M6" s="4">
        <f ca="1">'sub05'!N$160</f>
        <v>1.5976597334949893E-2</v>
      </c>
      <c r="N6" s="4">
        <f ca="1">'sub05'!O$160</f>
        <v>1.221715128307283E-2</v>
      </c>
      <c r="O6" s="4">
        <f ca="1">'sub05'!P$160</f>
        <v>5.3228427988285844E-3</v>
      </c>
      <c r="P6" s="4">
        <f ca="1">'sub05'!Q$160</f>
        <v>-7.1676990000905617E-3</v>
      </c>
      <c r="Q6" s="4">
        <f ca="1">'sub05'!R$160</f>
        <v>-1.1627573547281311E-2</v>
      </c>
      <c r="R6" s="4">
        <f ca="1">'sub05'!S$160</f>
        <v>-2.6732110404863942E-3</v>
      </c>
      <c r="S6" s="4">
        <f ca="1">'sub05'!T$160</f>
        <v>1.2932966180795416E-2</v>
      </c>
      <c r="T6" s="4">
        <f ca="1">'sub05'!U$160</f>
        <v>2.1434009165586954E-2</v>
      </c>
      <c r="U6" s="4">
        <f ca="1">'sub05'!V$160</f>
        <v>1.426390333381731E-2</v>
      </c>
      <c r="V6" s="4">
        <f ca="1">'sub05'!W$160</f>
        <v>7.4186787742398516E-3</v>
      </c>
      <c r="W6" s="4"/>
      <c r="X6" s="4"/>
      <c r="Y6" s="4"/>
      <c r="Z6" s="4">
        <f t="shared" ca="1" si="0"/>
        <v>-1.1235315236314089E-3</v>
      </c>
      <c r="AA6" s="4">
        <f t="shared" ca="1" si="1"/>
        <v>6.8097665283432572E-3</v>
      </c>
      <c r="AB6" s="4">
        <f t="shared" ca="1" si="2"/>
        <v>2.8431175023559238E-3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 ca="1">'sub06'!D$160</f>
        <v>2.0114698877960979E-2</v>
      </c>
      <c r="D7" s="4">
        <f ca="1">'sub06'!E$160</f>
        <v>3.3914686188359862E-2</v>
      </c>
      <c r="E7" s="4">
        <f ca="1">'sub06'!F$160</f>
        <v>4.4328985635933009E-2</v>
      </c>
      <c r="F7" s="4">
        <f ca="1">'sub06'!G$160</f>
        <v>4.8066061365849434E-2</v>
      </c>
      <c r="G7" s="4">
        <f ca="1">'sub06'!H$160</f>
        <v>4.6690734107999878E-2</v>
      </c>
      <c r="H7" s="4">
        <f ca="1">'sub06'!I$160</f>
        <v>5.6611884877259294E-2</v>
      </c>
      <c r="I7" s="4">
        <f ca="1">'sub06'!J$160</f>
        <v>9.5788408449441309E-2</v>
      </c>
      <c r="J7" s="4">
        <f ca="1">'sub06'!K$160</f>
        <v>0.12466319815086224</v>
      </c>
      <c r="K7" s="4">
        <f ca="1">'sub06'!L$160</f>
        <v>9.8276082648418958E-2</v>
      </c>
      <c r="L7" s="4">
        <f ca="1">'sub06'!M$160</f>
        <v>0.11198213051396518</v>
      </c>
      <c r="M7" s="4">
        <f ca="1">'sub06'!N$160</f>
        <v>0.15024252574153346</v>
      </c>
      <c r="N7" s="4">
        <f ca="1">'sub06'!O$160</f>
        <v>0.10093075853406715</v>
      </c>
      <c r="O7" s="4">
        <f ca="1">'sub06'!P$160</f>
        <v>5.7964811035647525E-2</v>
      </c>
      <c r="P7" s="4">
        <f ca="1">'sub06'!Q$160</f>
        <v>7.0923313514674929E-2</v>
      </c>
      <c r="Q7" s="4">
        <f ca="1">'sub06'!R$160</f>
        <v>0.13120225041763214</v>
      </c>
      <c r="R7" s="4">
        <f ca="1">'sub06'!S$160</f>
        <v>0.27303133726056567</v>
      </c>
      <c r="S7" s="4">
        <f ca="1">'sub06'!T$160</f>
        <v>0.42516152577409355</v>
      </c>
      <c r="T7" s="4">
        <f ca="1">'sub06'!U$160</f>
        <v>0.31379878242475234</v>
      </c>
      <c r="U7" s="4">
        <f ca="1">'sub06'!V$160</f>
        <v>0.13609989461610023</v>
      </c>
      <c r="V7" s="4">
        <f ca="1">'sub06'!W$160</f>
        <v>4.2428307799535436E-2</v>
      </c>
      <c r="W7" s="4"/>
      <c r="X7" s="4"/>
      <c r="Y7" s="4"/>
      <c r="Z7" s="4">
        <f t="shared" ca="1" si="0"/>
        <v>6.8043687081605006E-2</v>
      </c>
      <c r="AA7" s="4">
        <f t="shared" ca="1" si="1"/>
        <v>0.17017835071186024</v>
      </c>
      <c r="AB7" s="4">
        <f t="shared" ca="1" si="2"/>
        <v>0.11911101889673263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 ca="1">'sub07'!D$160</f>
        <v>3.0234031548145149E-2</v>
      </c>
      <c r="D8" s="4">
        <f ca="1">'sub07'!E$160</f>
        <v>4.0622570057925439E-2</v>
      </c>
      <c r="E8" s="4">
        <f ca="1">'sub07'!F$160</f>
        <v>9.7976233479144206E-2</v>
      </c>
      <c r="F8" s="4">
        <f ca="1">'sub07'!G$160</f>
        <v>0.25074893736054477</v>
      </c>
      <c r="G8" s="4">
        <f ca="1">'sub07'!H$160</f>
        <v>0.40070768783559169</v>
      </c>
      <c r="H8" s="4">
        <f ca="1">'sub07'!I$160</f>
        <v>0.31424078284781098</v>
      </c>
      <c r="I8" s="4">
        <f ca="1">'sub07'!J$160</f>
        <v>0.22958477881986092</v>
      </c>
      <c r="J8" s="4">
        <f ca="1">'sub07'!K$160</f>
        <v>0.17142995730310426</v>
      </c>
      <c r="K8" s="4">
        <f ca="1">'sub07'!L$160</f>
        <v>0.10460969216132877</v>
      </c>
      <c r="L8" s="4">
        <f ca="1">'sub07'!M$160</f>
        <v>8.8960315239882806E-2</v>
      </c>
      <c r="M8" s="4">
        <f ca="1">'sub07'!N$160</f>
        <v>0.10730698093050001</v>
      </c>
      <c r="N8" s="4">
        <f ca="1">'sub07'!O$160</f>
        <v>9.3137522314395108E-2</v>
      </c>
      <c r="O8" s="4">
        <f ca="1">'sub07'!P$160</f>
        <v>0.12032105974085923</v>
      </c>
      <c r="P8" s="4">
        <f ca="1">'sub07'!Q$160</f>
        <v>0.17692622122990928</v>
      </c>
      <c r="Q8" s="4">
        <f ca="1">'sub07'!R$160</f>
        <v>0.11798852771889268</v>
      </c>
      <c r="R8" s="4">
        <f ca="1">'sub07'!S$160</f>
        <v>4.3534542439176586E-2</v>
      </c>
      <c r="S8" s="4">
        <f ca="1">'sub07'!T$160</f>
        <v>2.4945286747059606E-2</v>
      </c>
      <c r="T8" s="4">
        <f ca="1">'sub07'!U$160</f>
        <v>3.454274478794335E-2</v>
      </c>
      <c r="U8" s="4">
        <f ca="1">'sub07'!V$160</f>
        <v>3.1694989986088114E-2</v>
      </c>
      <c r="V8" s="4">
        <f ca="1">'sub07'!W$160</f>
        <v>3.0501750730423712E-2</v>
      </c>
      <c r="Z8" s="4">
        <f t="shared" ca="1" si="0"/>
        <v>0.1729114986653339</v>
      </c>
      <c r="AA8" s="4">
        <f t="shared" ca="1" si="1"/>
        <v>7.808996266252477E-2</v>
      </c>
      <c r="AB8" s="4">
        <f t="shared" ca="1" si="2"/>
        <v>0.12550073066392933</v>
      </c>
      <c r="AC8" s="4"/>
      <c r="AD8" s="4"/>
    </row>
    <row r="9" spans="1:42">
      <c r="A9" s="4" t="s">
        <v>39</v>
      </c>
      <c r="B9" s="4" t="s">
        <v>105</v>
      </c>
      <c r="C9" s="4">
        <f ca="1">'sub08'!D$160</f>
        <v>7.0737605803467163E-2</v>
      </c>
      <c r="D9" s="4">
        <f ca="1">'sub08'!E$160</f>
        <v>6.3281332698630163E-2</v>
      </c>
      <c r="E9" s="4">
        <f ca="1">'sub08'!F$160</f>
        <v>8.0919621253195961E-2</v>
      </c>
      <c r="F9" s="4">
        <f ca="1">'sub08'!G$160</f>
        <v>7.4663511794197182E-2</v>
      </c>
      <c r="G9" s="4">
        <f ca="1">'sub08'!H$160</f>
        <v>3.7219875273924223E-2</v>
      </c>
      <c r="H9" s="4">
        <f ca="1">'sub08'!I$160</f>
        <v>3.0056547272103589E-2</v>
      </c>
      <c r="I9" s="4">
        <f ca="1">'sub08'!J$160</f>
        <v>6.4807851666448854E-2</v>
      </c>
      <c r="J9" s="4">
        <f ca="1">'sub08'!K$160</f>
        <v>0.10914769295577792</v>
      </c>
      <c r="K9" s="4">
        <f ca="1">'sub08'!L$160</f>
        <v>0.14889606046751339</v>
      </c>
      <c r="L9" s="4">
        <f ca="1">'sub08'!M$160</f>
        <v>0.14176238766637353</v>
      </c>
      <c r="M9" s="4">
        <f ca="1">'sub08'!N$160</f>
        <v>0.20346174937827313</v>
      </c>
      <c r="N9" s="4">
        <f ca="1">'sub08'!O$160</f>
        <v>0.34392551225728335</v>
      </c>
      <c r="O9" s="4">
        <f ca="1">'sub08'!P$160</f>
        <v>0.44026350033917633</v>
      </c>
      <c r="P9" s="4">
        <f ca="1">'sub08'!Q$160</f>
        <v>0.28831452311603717</v>
      </c>
      <c r="Q9" s="4">
        <f ca="1">'sub08'!R$160</f>
        <v>0.19101559090100376</v>
      </c>
      <c r="R9" s="4">
        <f ca="1">'sub08'!S$160</f>
        <v>0.19422673461515919</v>
      </c>
      <c r="S9" s="4">
        <f ca="1">'sub08'!T$160</f>
        <v>0.13791448941111625</v>
      </c>
      <c r="T9" s="4">
        <f ca="1">'sub08'!U$160</f>
        <v>0.11802765259298771</v>
      </c>
      <c r="U9" s="4">
        <f ca="1">'sub08'!V$160</f>
        <v>0.15320302724799778</v>
      </c>
      <c r="V9" s="4">
        <f ca="1">'sub08'!W$160</f>
        <v>0.14090938984182641</v>
      </c>
      <c r="W9" s="4"/>
      <c r="X9" s="4"/>
      <c r="Y9" s="4"/>
      <c r="Z9" s="4">
        <f t="shared" ca="1" si="0"/>
        <v>8.2149248685163184E-2</v>
      </c>
      <c r="AA9" s="4">
        <f t="shared" ca="1" si="1"/>
        <v>0.22112621697008611</v>
      </c>
      <c r="AB9" s="4">
        <f t="shared" ca="1" si="2"/>
        <v>0.15163773282762466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 ca="1">'sub09'!D$160</f>
        <v>1.8665533304023835E-2</v>
      </c>
      <c r="D10" s="4">
        <f ca="1">'sub09'!E$160</f>
        <v>3.985727549420686E-2</v>
      </c>
      <c r="E10" s="4">
        <f ca="1">'sub09'!F$160</f>
        <v>0.15516766734566095</v>
      </c>
      <c r="F10" s="4">
        <f ca="1">'sub09'!G$160</f>
        <v>0.38938056759210782</v>
      </c>
      <c r="G10" s="4">
        <f ca="1">'sub09'!H$160</f>
        <v>0.55305203766690803</v>
      </c>
      <c r="H10" s="4">
        <f ca="1">'sub09'!I$160</f>
        <v>0.40587278993856052</v>
      </c>
      <c r="I10" s="4">
        <f ca="1">'sub09'!J$160</f>
        <v>0.16912319092595429</v>
      </c>
      <c r="J10" s="4">
        <f ca="1">'sub09'!K$160</f>
        <v>5.2578446742055036E-2</v>
      </c>
      <c r="K10" s="4">
        <f ca="1">'sub09'!L$160</f>
        <v>2.8690382136588002E-2</v>
      </c>
      <c r="L10" s="4">
        <f ca="1">'sub09'!M$160</f>
        <v>2.3325515814956069E-2</v>
      </c>
      <c r="M10" s="4">
        <f ca="1">'sub09'!N$160</f>
        <v>2.8843435804640064E-2</v>
      </c>
      <c r="N10" s="4">
        <f ca="1">'sub09'!O$160</f>
        <v>3.1197770962150217E-2</v>
      </c>
      <c r="O10" s="4">
        <f ca="1">'sub09'!P$160</f>
        <v>2.0662009940051712E-2</v>
      </c>
      <c r="P10" s="4">
        <f ca="1">'sub09'!Q$160</f>
        <v>2.2026777955798549E-2</v>
      </c>
      <c r="Q10" s="4">
        <f ca="1">'sub09'!R$160</f>
        <v>3.2363724561412933E-2</v>
      </c>
      <c r="R10" s="4">
        <f ca="1">'sub09'!S$160</f>
        <v>3.674028221244633E-2</v>
      </c>
      <c r="S10" s="4">
        <f ca="1">'sub09'!T$160</f>
        <v>2.5440433495568241E-2</v>
      </c>
      <c r="T10" s="4">
        <f ca="1">'sub09'!U$160</f>
        <v>1.9543487939573695E-2</v>
      </c>
      <c r="U10" s="4">
        <f ca="1">'sub09'!V$160</f>
        <v>2.8312097249265877E-2</v>
      </c>
      <c r="V10" s="4">
        <f ca="1">'sub09'!W$160</f>
        <v>3.1067046365538437E-2</v>
      </c>
      <c r="Z10" s="4">
        <f t="shared" ca="1" si="0"/>
        <v>0.18357134069610218</v>
      </c>
      <c r="AA10" s="4">
        <f t="shared" ca="1" si="1"/>
        <v>2.7619706648644604E-2</v>
      </c>
      <c r="AB10" s="4">
        <f t="shared" ca="1" si="2"/>
        <v>0.10559552367237342</v>
      </c>
      <c r="AC10" s="4"/>
      <c r="AD10" s="4"/>
    </row>
    <row r="11" spans="1:42">
      <c r="A11" s="4" t="s">
        <v>41</v>
      </c>
      <c r="B11" s="4" t="s">
        <v>106</v>
      </c>
      <c r="C11" s="4">
        <f ca="1">'sub10'!D$160</f>
        <v>0.55950009318120586</v>
      </c>
      <c r="D11" s="4">
        <f ca="1">'sub10'!E$160</f>
        <v>0.29341326868250001</v>
      </c>
      <c r="E11" s="4">
        <f ca="1">'sub10'!F$160</f>
        <v>0.24073478397991743</v>
      </c>
      <c r="F11" s="4">
        <f ca="1">'sub10'!G$160</f>
        <v>0.36847078013463741</v>
      </c>
      <c r="G11" s="4">
        <f ca="1">'sub10'!H$160</f>
        <v>0.37304703828666813</v>
      </c>
      <c r="H11" s="4">
        <f ca="1">'sub10'!I$160</f>
        <v>0.18367110674649711</v>
      </c>
      <c r="I11" s="4">
        <f ca="1">'sub10'!J$160</f>
        <v>5.6580904922584614E-2</v>
      </c>
      <c r="J11" s="4">
        <f ca="1">'sub10'!K$160</f>
        <v>2.8389321027193912E-2</v>
      </c>
      <c r="K11" s="4">
        <f ca="1">'sub10'!L$160</f>
        <v>5.0044876357555529E-2</v>
      </c>
      <c r="L11" s="4">
        <f ca="1">'sub10'!M$160</f>
        <v>9.8322244638247069E-2</v>
      </c>
      <c r="M11" s="4">
        <f ca="1">'sub10'!N$160</f>
        <v>0.14976882701054903</v>
      </c>
      <c r="N11" s="4">
        <f ca="1">'sub10'!O$160</f>
        <v>0.13353713549498661</v>
      </c>
      <c r="O11" s="4">
        <f ca="1">'sub10'!P$160</f>
        <v>8.4923985910072899E-2</v>
      </c>
      <c r="P11" s="4">
        <f ca="1">'sub10'!Q$160</f>
        <v>7.1722630881114594E-2</v>
      </c>
      <c r="Q11" s="4">
        <f ca="1">'sub10'!R$160</f>
        <v>0.11722327141408161</v>
      </c>
      <c r="R11" s="4">
        <f ca="1">'sub10'!S$160</f>
        <v>0.15629798457444338</v>
      </c>
      <c r="S11" s="4">
        <f ca="1">'sub10'!T$160</f>
        <v>0.10693226240275157</v>
      </c>
      <c r="T11" s="4">
        <f ca="1">'sub10'!U$160</f>
        <v>6.3656525867525793E-2</v>
      </c>
      <c r="U11" s="4">
        <f ca="1">'sub10'!V$160</f>
        <v>5.1330827260036148E-2</v>
      </c>
      <c r="V11" s="4">
        <f ca="1">'sub10'!W$160</f>
        <v>4.1565649549995774E-2</v>
      </c>
      <c r="W11" s="4"/>
      <c r="X11" s="4"/>
      <c r="Y11" s="4"/>
      <c r="Z11" s="4">
        <f t="shared" ca="1" si="0"/>
        <v>0.22521744179570075</v>
      </c>
      <c r="AA11" s="4">
        <f t="shared" ca="1" si="1"/>
        <v>9.7695910036555728E-2</v>
      </c>
      <c r="AB11" s="4">
        <f t="shared" ca="1" si="2"/>
        <v>0.16145667591612825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 ca="1">'sub11'!D$160</f>
        <v>-8.3717061808476264E-3</v>
      </c>
      <c r="D12" s="4">
        <f ca="1">'sub11'!E$160</f>
        <v>-9.3395366015402836E-3</v>
      </c>
      <c r="E12" s="4">
        <f ca="1">'sub11'!F$160</f>
        <v>-1.0461716636758581E-2</v>
      </c>
      <c r="F12" s="4">
        <f ca="1">'sub11'!G$160</f>
        <v>-1.0776726456934812E-2</v>
      </c>
      <c r="G12" s="4">
        <f ca="1">'sub11'!H$160</f>
        <v>-8.7463615282790171E-3</v>
      </c>
      <c r="H12" s="4">
        <f ca="1">'sub11'!I$160</f>
        <v>-4.8106985504746584E-3</v>
      </c>
      <c r="I12" s="4">
        <f ca="1">'sub11'!J$160</f>
        <v>-3.5724599193559053E-3</v>
      </c>
      <c r="J12" s="4">
        <f ca="1">'sub11'!K$160</f>
        <v>-2.0105250963643761E-3</v>
      </c>
      <c r="K12" s="4">
        <f ca="1">'sub11'!L$160</f>
        <v>4.0740625809903451E-3</v>
      </c>
      <c r="L12" s="4">
        <f ca="1">'sub11'!M$160</f>
        <v>8.9260944999681943E-3</v>
      </c>
      <c r="M12" s="4">
        <f ca="1">'sub11'!N$160</f>
        <v>1.1782662657462431E-2</v>
      </c>
      <c r="N12" s="4">
        <f ca="1">'sub11'!O$160</f>
        <v>9.6168871810495288E-3</v>
      </c>
      <c r="O12" s="4">
        <f ca="1">'sub11'!P$160</f>
        <v>1.3325383542056307E-2</v>
      </c>
      <c r="P12" s="4">
        <f ca="1">'sub11'!Q$160</f>
        <v>1.0677864065960205E-2</v>
      </c>
      <c r="Q12" s="4">
        <f ca="1">'sub11'!R$160</f>
        <v>-1.030068926380441E-4</v>
      </c>
      <c r="R12" s="4">
        <f ca="1">'sub11'!S$160</f>
        <v>-4.5544980998172479E-3</v>
      </c>
      <c r="S12" s="4">
        <f ca="1">'sub11'!T$160</f>
        <v>-3.2572930804201494E-3</v>
      </c>
      <c r="T12" s="4">
        <f ca="1">'sub11'!U$160</f>
        <v>2.1011281384800459E-2</v>
      </c>
      <c r="U12" s="4">
        <f ca="1">'sub11'!V$160</f>
        <v>0.10054401135103957</v>
      </c>
      <c r="V12" s="4">
        <f ca="1">'sub11'!W$160</f>
        <v>0.22795177258030727</v>
      </c>
      <c r="Z12" s="4">
        <f t="shared" ca="1" si="0"/>
        <v>-4.5089573889596727E-3</v>
      </c>
      <c r="AA12" s="4">
        <f t="shared" ca="1" si="1"/>
        <v>3.869950646898003E-2</v>
      </c>
      <c r="AB12" s="4">
        <f t="shared" ca="1" si="2"/>
        <v>1.709527454001018E-2</v>
      </c>
      <c r="AC12" s="4"/>
      <c r="AD12" s="4"/>
    </row>
    <row r="13" spans="1:42">
      <c r="A13" s="4" t="s">
        <v>43</v>
      </c>
      <c r="B13" s="4" t="s">
        <v>27</v>
      </c>
      <c r="C13" s="4">
        <f ca="1">'sub12'!D$160</f>
        <v>0.31872579406874296</v>
      </c>
      <c r="D13" s="4">
        <f ca="1">'sub12'!E$160</f>
        <v>0.39631444839720431</v>
      </c>
      <c r="E13" s="4">
        <f ca="1">'sub12'!F$160</f>
        <v>0.24480750097179738</v>
      </c>
      <c r="F13" s="4">
        <f ca="1">'sub12'!G$160</f>
        <v>9.0521083315013864E-2</v>
      </c>
      <c r="G13" s="4">
        <f ca="1">'sub12'!H$160</f>
        <v>3.8803512551317927E-2</v>
      </c>
      <c r="H13" s="4">
        <f ca="1">'sub12'!I$160</f>
        <v>3.9669448325204644E-2</v>
      </c>
      <c r="I13" s="4">
        <f ca="1">'sub12'!J$160</f>
        <v>3.0308964327393415E-2</v>
      </c>
      <c r="J13" s="4">
        <f ca="1">'sub12'!K$160</f>
        <v>2.1805031126793047E-2</v>
      </c>
      <c r="K13" s="4">
        <f ca="1">'sub12'!L$160</f>
        <v>2.8547600218025802E-2</v>
      </c>
      <c r="L13" s="4">
        <f ca="1">'sub12'!M$160</f>
        <v>2.6711986679102507E-2</v>
      </c>
      <c r="M13" s="4">
        <f ca="1">'sub12'!N$160</f>
        <v>2.2173696215987609E-2</v>
      </c>
      <c r="N13" s="4">
        <f ca="1">'sub12'!O$160</f>
        <v>2.5246907713118858E-2</v>
      </c>
      <c r="O13" s="4">
        <f ca="1">'sub12'!P$160</f>
        <v>3.8041575639105644E-2</v>
      </c>
      <c r="P13" s="4">
        <f ca="1">'sub12'!Q$160</f>
        <v>5.8503925267568264E-2</v>
      </c>
      <c r="Q13" s="4">
        <f ca="1">'sub12'!R$160</f>
        <v>7.856738841031069E-2</v>
      </c>
      <c r="R13" s="4">
        <f ca="1">'sub12'!S$160</f>
        <v>7.2998235502280712E-2</v>
      </c>
      <c r="S13" s="4">
        <f ca="1">'sub12'!T$160</f>
        <v>6.5829885810035502E-2</v>
      </c>
      <c r="T13" s="4">
        <f ca="1">'sub12'!U$160</f>
        <v>6.4857741805540228E-2</v>
      </c>
      <c r="U13" s="4">
        <f ca="1">'sub12'!V$160</f>
        <v>6.3005143850947729E-2</v>
      </c>
      <c r="V13" s="4">
        <f ca="1">'sub12'!W$160</f>
        <v>5.9746437720665797E-2</v>
      </c>
      <c r="W13" s="4"/>
      <c r="X13" s="4"/>
      <c r="Y13" s="4"/>
      <c r="Z13" s="4">
        <f t="shared" ca="1" si="0"/>
        <v>0.1236215369980596</v>
      </c>
      <c r="AA13" s="4">
        <f t="shared" ca="1" si="1"/>
        <v>5.4897093793556104E-2</v>
      </c>
      <c r="AB13" s="4">
        <f t="shared" ca="1" si="2"/>
        <v>8.9259315395807851E-2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 ca="1">'sub13'!D$160</f>
        <v>2.248254341086835E-2</v>
      </c>
      <c r="D14" s="4">
        <f ca="1">'sub13'!E$160</f>
        <v>6.2825640481513109E-2</v>
      </c>
      <c r="E14" s="4">
        <f ca="1">'sub13'!F$160</f>
        <v>9.746575331931924E-2</v>
      </c>
      <c r="F14" s="4">
        <f ca="1">'sub13'!G$160</f>
        <v>8.1465244583293156E-2</v>
      </c>
      <c r="G14" s="4">
        <f ca="1">'sub13'!H$160</f>
        <v>7.0987649354420354E-2</v>
      </c>
      <c r="H14" s="4">
        <f ca="1">'sub13'!I$160</f>
        <v>7.0890492934671132E-2</v>
      </c>
      <c r="I14" s="4">
        <f ca="1">'sub13'!J$160</f>
        <v>7.6209822245599038E-2</v>
      </c>
      <c r="J14" s="4">
        <f ca="1">'sub13'!K$160</f>
        <v>9.631286883916608E-2</v>
      </c>
      <c r="K14" s="4">
        <f ca="1">'sub13'!L$160</f>
        <v>0.12725858213582039</v>
      </c>
      <c r="L14" s="4">
        <f ca="1">'sub13'!M$160</f>
        <v>9.3171584969023835E-2</v>
      </c>
      <c r="M14" s="4">
        <f ca="1">'sub13'!N$160</f>
        <v>4.1882233050671229E-2</v>
      </c>
      <c r="N14" s="4">
        <f ca="1">'sub13'!O$160</f>
        <v>2.1237085004398248E-2</v>
      </c>
      <c r="O14" s="4">
        <f ca="1">'sub13'!P$160</f>
        <v>3.6568755963734829E-2</v>
      </c>
      <c r="P14" s="4">
        <f ca="1">'sub13'!Q$160</f>
        <v>0.13838913296558689</v>
      </c>
      <c r="Q14" s="4">
        <f ca="1">'sub13'!R$160</f>
        <v>0.35471192316828026</v>
      </c>
      <c r="R14" s="4">
        <f ca="1">'sub13'!S$160</f>
        <v>0.47054655951960295</v>
      </c>
      <c r="S14" s="4">
        <f ca="1">'sub13'!T$160</f>
        <v>0.27936438647369138</v>
      </c>
      <c r="T14" s="4">
        <f ca="1">'sub13'!U$160</f>
        <v>8.507429373366053E-2</v>
      </c>
      <c r="U14" s="4">
        <f ca="1">'sub13'!V$160</f>
        <v>2.6834462972764112E-2</v>
      </c>
      <c r="V14" s="4">
        <f ca="1">'sub13'!W$160</f>
        <v>4.6161340773194059E-2</v>
      </c>
      <c r="Z14" s="4">
        <f t="shared" ca="1" si="0"/>
        <v>7.9907018227369481E-2</v>
      </c>
      <c r="AA14" s="4">
        <f t="shared" ca="1" si="1"/>
        <v>0.15007701736255846</v>
      </c>
      <c r="AB14" s="4">
        <f t="shared" ca="1" si="2"/>
        <v>0.11499201779496397</v>
      </c>
      <c r="AC14" s="4"/>
      <c r="AD14" s="4"/>
    </row>
    <row r="15" spans="1:42">
      <c r="A15" s="4" t="s">
        <v>147</v>
      </c>
      <c r="B15" s="4" t="s">
        <v>27</v>
      </c>
      <c r="C15" s="4">
        <f ca="1">'sub14'!D$160</f>
        <v>0.12964445596790256</v>
      </c>
      <c r="D15" s="4">
        <f ca="1">'sub14'!E$160</f>
        <v>0.15108057349598672</v>
      </c>
      <c r="E15" s="4">
        <f ca="1">'sub14'!F$160</f>
        <v>0.10287278731746889</v>
      </c>
      <c r="F15" s="4">
        <f ca="1">'sub14'!G$160</f>
        <v>8.9074521102662632E-2</v>
      </c>
      <c r="G15" s="4">
        <f ca="1">'sub14'!H$160</f>
        <v>0.19652461639451113</v>
      </c>
      <c r="H15" s="4">
        <f ca="1">'sub14'!I$160</f>
        <v>0.3989518394226032</v>
      </c>
      <c r="I15" s="4">
        <f ca="1">'sub14'!J$160</f>
        <v>0.49958780597209068</v>
      </c>
      <c r="J15" s="4">
        <f ca="1">'sub14'!K$160</f>
        <v>0.3047239105251815</v>
      </c>
      <c r="K15" s="4">
        <f ca="1">'sub14'!L$160</f>
        <v>0.13822642511096531</v>
      </c>
      <c r="L15" s="4">
        <f ca="1">'sub14'!M$160</f>
        <v>0.19021329521115451</v>
      </c>
      <c r="M15" s="4">
        <f ca="1">'sub14'!N$160</f>
        <v>0.30869073805860986</v>
      </c>
      <c r="N15" s="4">
        <f ca="1">'sub14'!O$160</f>
        <v>0.22191432251072754</v>
      </c>
      <c r="O15" s="4">
        <f ca="1">'sub14'!P$160</f>
        <v>0.12464385422617623</v>
      </c>
      <c r="P15" s="4">
        <f ca="1">'sub14'!Q$160</f>
        <v>7.2002064738281787E-2</v>
      </c>
      <c r="Q15" s="4">
        <f ca="1">'sub14'!R$160</f>
        <v>3.2032349205176107E-2</v>
      </c>
      <c r="R15" s="4">
        <f ca="1">'sub14'!S$160</f>
        <v>5.2034416202546653E-2</v>
      </c>
      <c r="S15" s="4">
        <f ca="1">'sub14'!T$160</f>
        <v>0.16386424492883853</v>
      </c>
      <c r="T15" s="4">
        <f ca="1">'sub14'!U$160</f>
        <v>0.25381330317561684</v>
      </c>
      <c r="U15" s="4">
        <f ca="1">'sub14'!V$160</f>
        <v>0.16012158758637771</v>
      </c>
      <c r="V15" s="4">
        <f ca="1">'sub14'!W$160</f>
        <v>5.6993208694167748E-2</v>
      </c>
      <c r="Z15" s="4">
        <f t="shared" ca="1" si="0"/>
        <v>0.22009002305205275</v>
      </c>
      <c r="AA15" s="4">
        <f t="shared" ca="1" si="1"/>
        <v>0.14461100893265191</v>
      </c>
      <c r="AB15" s="4">
        <f t="shared" ca="1" si="2"/>
        <v>0.18235051599235225</v>
      </c>
      <c r="AC15" s="4"/>
      <c r="AD15" s="4"/>
    </row>
    <row r="16" spans="1:42">
      <c r="A16" s="4" t="s">
        <v>146</v>
      </c>
      <c r="B16" s="4" t="s">
        <v>27</v>
      </c>
      <c r="C16" s="4">
        <f ca="1">'sub15'!D$160</f>
        <v>0.56168243643792948</v>
      </c>
      <c r="D16" s="4">
        <f ca="1">'sub15'!E$160</f>
        <v>0.27720716613534607</v>
      </c>
      <c r="E16" s="4">
        <f ca="1">'sub15'!F$160</f>
        <v>0.13446879750639898</v>
      </c>
      <c r="F16" s="4">
        <f ca="1">'sub15'!G$160</f>
        <v>0.11326584506555908</v>
      </c>
      <c r="G16" s="4">
        <f ca="1">'sub15'!H$160</f>
        <v>8.5487537938860367E-2</v>
      </c>
      <c r="H16" s="4">
        <f ca="1">'sub15'!I$160</f>
        <v>6.0057693170619576E-2</v>
      </c>
      <c r="I16" s="4">
        <f ca="1">'sub15'!J$160</f>
        <v>5.9266775201958805E-2</v>
      </c>
      <c r="J16" s="4">
        <f ca="1">'sub15'!K$160</f>
        <v>5.6860741707627283E-2</v>
      </c>
      <c r="K16" s="4">
        <f ca="1">'sub15'!L$160</f>
        <v>6.3074333665705001E-2</v>
      </c>
      <c r="L16" s="4">
        <f ca="1">'sub15'!M$160</f>
        <v>7.7755879732819819E-2</v>
      </c>
      <c r="M16" s="4">
        <f ca="1">'sub15'!N$160</f>
        <v>7.0465818403594768E-2</v>
      </c>
      <c r="N16" s="4">
        <f ca="1">'sub15'!O$160</f>
        <v>5.4656510018166925E-2</v>
      </c>
      <c r="O16" s="4">
        <f ca="1">'sub15'!P$160</f>
        <v>3.2876746525368712E-2</v>
      </c>
      <c r="P16" s="4">
        <f ca="1">'sub15'!Q$160</f>
        <v>3.3950131605695578E-2</v>
      </c>
      <c r="Q16" s="4">
        <f ca="1">'sub15'!R$160</f>
        <v>4.358362207569777E-2</v>
      </c>
      <c r="R16" s="4">
        <f ca="1">'sub15'!S$160</f>
        <v>7.296295041637714E-2</v>
      </c>
      <c r="S16" s="4">
        <f ca="1">'sub15'!T$160</f>
        <v>0.15745688464261304</v>
      </c>
      <c r="T16" s="4">
        <f ca="1">'sub15'!U$160</f>
        <v>0.23641970242442226</v>
      </c>
      <c r="U16" s="4">
        <f ca="1">'sub15'!V$160</f>
        <v>0.16747456171187272</v>
      </c>
      <c r="V16" s="4">
        <f ca="1">'sub15'!W$160</f>
        <v>9.0013625924472554E-2</v>
      </c>
      <c r="Z16" s="4">
        <f t="shared" ca="1" si="0"/>
        <v>0.14891272065628242</v>
      </c>
      <c r="AA16" s="4">
        <f t="shared" ca="1" si="1"/>
        <v>9.5986055374828155E-2</v>
      </c>
      <c r="AB16" s="4">
        <f t="shared" ca="1" si="2"/>
        <v>0.1224493880155553</v>
      </c>
      <c r="AC16" s="4"/>
      <c r="AD16" s="4"/>
    </row>
    <row r="17" spans="1:42">
      <c r="A17" s="4" t="s">
        <v>28</v>
      </c>
      <c r="B17" s="4" t="s">
        <v>100</v>
      </c>
      <c r="C17" s="4">
        <f ca="1">'sub01'!D$161</f>
        <v>0.29241993952465789</v>
      </c>
      <c r="D17" s="4">
        <f ca="1">'sub01'!E$161</f>
        <v>0.27116477404165779</v>
      </c>
      <c r="E17" s="4">
        <f ca="1">'sub01'!F$161</f>
        <v>0.41405894682514988</v>
      </c>
      <c r="F17" s="4">
        <f ca="1">'sub01'!G$161</f>
        <v>0.52942995060967235</v>
      </c>
      <c r="G17" s="4">
        <f ca="1">'sub01'!H$161</f>
        <v>0.37817375506201029</v>
      </c>
      <c r="H17" s="4">
        <f ca="1">'sub01'!I$161</f>
        <v>0.2142916279428595</v>
      </c>
      <c r="I17" s="4">
        <f ca="1">'sub01'!J$161</f>
        <v>0.2089372145857579</v>
      </c>
      <c r="J17" s="4">
        <f ca="1">'sub01'!K$161</f>
        <v>0.3069898556340836</v>
      </c>
      <c r="K17" s="4">
        <f ca="1">'sub01'!L$161</f>
        <v>0.38863042788680424</v>
      </c>
      <c r="L17" s="4">
        <f ca="1">'sub01'!M$161</f>
        <v>0.36448571401924862</v>
      </c>
      <c r="M17" s="4">
        <f ca="1">'sub01'!N$161</f>
        <v>0.28256536551570949</v>
      </c>
      <c r="N17" s="4">
        <f ca="1">'sub01'!O$161</f>
        <v>0.20790867727519738</v>
      </c>
      <c r="O17" s="4">
        <f ca="1">'sub01'!P$161</f>
        <v>0.20248802049547079</v>
      </c>
      <c r="P17" s="4">
        <f ca="1">'sub01'!Q$161</f>
        <v>0.25193024997146124</v>
      </c>
      <c r="Q17" s="4">
        <f ca="1">'sub01'!R$161</f>
        <v>0.2681796341101802</v>
      </c>
      <c r="R17" s="4">
        <f ca="1">'sub01'!S$161</f>
        <v>0.35787407984905251</v>
      </c>
      <c r="S17" s="4">
        <f ca="1">'sub01'!T$161</f>
        <v>0.40201154119790589</v>
      </c>
      <c r="T17" s="4">
        <f ca="1">'sub01'!U$161</f>
        <v>0.35051010875907562</v>
      </c>
      <c r="U17" s="4">
        <f ca="1">'sub01'!V$161</f>
        <v>0.26814318722584929</v>
      </c>
      <c r="V17" s="4">
        <f ca="1">'sub01'!W$161</f>
        <v>0.16434586909237586</v>
      </c>
      <c r="W17" s="4"/>
      <c r="X17" s="4"/>
      <c r="Y17" s="4"/>
      <c r="Z17" s="4">
        <f t="shared" ca="1" si="0"/>
        <v>0.33685822061319021</v>
      </c>
      <c r="AA17" s="4">
        <f t="shared" ca="1" si="1"/>
        <v>0.2755956733492278</v>
      </c>
      <c r="AB17" s="4">
        <f t="shared" ca="1" si="2"/>
        <v>0.306226946981209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 ca="1">'sub02'!D$161</f>
        <v>9.0711869610702878E-2</v>
      </c>
      <c r="D18" s="4">
        <f ca="1">'sub02'!E$161</f>
        <v>0.15484413941040498</v>
      </c>
      <c r="E18" s="4">
        <f ca="1">'sub02'!F$161</f>
        <v>0.22349924918021213</v>
      </c>
      <c r="F18" s="4">
        <f ca="1">'sub02'!G$161</f>
        <v>0.28738301758553469</v>
      </c>
      <c r="G18" s="4">
        <f ca="1">'sub02'!H$161</f>
        <v>0.29703351678217976</v>
      </c>
      <c r="H18" s="4">
        <f ca="1">'sub02'!I$161</f>
        <v>0.26896664692117284</v>
      </c>
      <c r="I18" s="4">
        <f ca="1">'sub02'!J$161</f>
        <v>0.30504631309008506</v>
      </c>
      <c r="J18" s="4">
        <f ca="1">'sub02'!K$161</f>
        <v>0.39810096565560599</v>
      </c>
      <c r="K18" s="4">
        <f ca="1">'sub02'!L$161</f>
        <v>0.38692983958271382</v>
      </c>
      <c r="L18" s="4">
        <f ca="1">'sub02'!M$161</f>
        <v>0.28052709592121045</v>
      </c>
      <c r="M18" s="4">
        <f ca="1">'sub02'!N$161</f>
        <v>0.19015731250086335</v>
      </c>
      <c r="N18" s="4">
        <f ca="1">'sub02'!O$161</f>
        <v>0.2055182290083323</v>
      </c>
      <c r="O18" s="4">
        <f ca="1">'sub02'!P$161</f>
        <v>0.26696904481191436</v>
      </c>
      <c r="P18" s="4">
        <f ca="1">'sub02'!Q$161</f>
        <v>0.40035957482613643</v>
      </c>
      <c r="Q18" s="4">
        <f ca="1">'sub02'!R$161</f>
        <v>0.44601656113470295</v>
      </c>
      <c r="R18" s="4">
        <f ca="1">'sub02'!S$161</f>
        <v>0.37624158195900287</v>
      </c>
      <c r="S18" s="4">
        <f ca="1">'sub02'!T$161</f>
        <v>0.32219209552618761</v>
      </c>
      <c r="T18" s="4">
        <f ca="1">'sub02'!U$161</f>
        <v>0.36896431328298429</v>
      </c>
      <c r="U18" s="4">
        <f ca="1">'sub02'!V$161</f>
        <v>0.42684988217040981</v>
      </c>
      <c r="V18" s="4">
        <f ca="1">'sub02'!W$161</f>
        <v>0.371218915208821</v>
      </c>
      <c r="Z18" s="4">
        <f t="shared" ca="1" si="0"/>
        <v>0.26930426537398222</v>
      </c>
      <c r="AA18" s="4">
        <f t="shared" ca="1" si="1"/>
        <v>0.33744875104293548</v>
      </c>
      <c r="AB18" s="4">
        <f t="shared" ca="1" si="2"/>
        <v>0.30337650820845885</v>
      </c>
      <c r="AC18" s="4"/>
      <c r="AD18" s="4"/>
      <c r="AE18" s="4"/>
      <c r="AF18" s="4"/>
    </row>
    <row r="19" spans="1:42">
      <c r="A19" s="4" t="s">
        <v>30</v>
      </c>
      <c r="B19" s="4" t="s">
        <v>107</v>
      </c>
      <c r="C19" s="4">
        <f ca="1">'sub03'!D$161</f>
        <v>0.10776327606810154</v>
      </c>
      <c r="D19" s="4">
        <f ca="1">'sub03'!E$161</f>
        <v>0.17187935120290102</v>
      </c>
      <c r="E19" s="4">
        <f ca="1">'sub03'!F$161</f>
        <v>0.1833303554871327</v>
      </c>
      <c r="F19" s="4">
        <f ca="1">'sub03'!G$161</f>
        <v>0.21393658457220063</v>
      </c>
      <c r="G19" s="4">
        <f ca="1">'sub03'!H$161</f>
        <v>0.26792939954802297</v>
      </c>
      <c r="H19" s="4">
        <f ca="1">'sub03'!I$161</f>
        <v>0.28531523727972707</v>
      </c>
      <c r="I19" s="4">
        <f ca="1">'sub03'!J$161</f>
        <v>0.3275152624621504</v>
      </c>
      <c r="J19" s="4">
        <f ca="1">'sub03'!K$161</f>
        <v>0.32268994045403998</v>
      </c>
      <c r="K19" s="4">
        <f ca="1">'sub03'!L$161</f>
        <v>0.27153132957636639</v>
      </c>
      <c r="L19" s="4">
        <f ca="1">'sub03'!M$161</f>
        <v>0.30456969664833006</v>
      </c>
      <c r="M19" s="4">
        <f ca="1">'sub03'!N$161</f>
        <v>0.32680529319806279</v>
      </c>
      <c r="N19" s="4">
        <f ca="1">'sub03'!O$161</f>
        <v>0.27600195255786114</v>
      </c>
      <c r="O19" s="4">
        <f ca="1">'sub03'!P$161</f>
        <v>0.18396703603804596</v>
      </c>
      <c r="P19" s="4">
        <f ca="1">'sub03'!Q$161</f>
        <v>0.19037205781149727</v>
      </c>
      <c r="Q19" s="4">
        <f ca="1">'sub03'!R$161</f>
        <v>0.24503614182890696</v>
      </c>
      <c r="R19" s="4">
        <f ca="1">'sub03'!S$161</f>
        <v>0.2478490552335281</v>
      </c>
      <c r="S19" s="4">
        <f ca="1">'sub03'!T$161</f>
        <v>0.25825514442208702</v>
      </c>
      <c r="T19" s="4">
        <f ca="1">'sub03'!U$161</f>
        <v>0.21330815621315299</v>
      </c>
      <c r="U19" s="4">
        <f ca="1">'sub03'!V$161</f>
        <v>0.15159286356253718</v>
      </c>
      <c r="V19" s="4">
        <f ca="1">'sub03'!W$161</f>
        <v>8.7331101337219219E-2</v>
      </c>
      <c r="W19" s="4"/>
      <c r="X19" s="4"/>
      <c r="Y19" s="4"/>
      <c r="Z19" s="4">
        <f t="shared" ca="1" si="0"/>
        <v>0.24564604332989726</v>
      </c>
      <c r="AA19" s="4">
        <f t="shared" ca="1" si="1"/>
        <v>0.21805188022028985</v>
      </c>
      <c r="AB19" s="4">
        <f t="shared" ca="1" si="2"/>
        <v>0.23184896177509356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108</v>
      </c>
      <c r="C20" s="4">
        <f ca="1">'sub04'!D$161</f>
        <v>9.1927982103793115E-3</v>
      </c>
      <c r="D20" s="4">
        <f ca="1">'sub04'!E$161</f>
        <v>2.8355300945892715E-2</v>
      </c>
      <c r="E20" s="4">
        <f ca="1">'sub04'!F$161</f>
        <v>7.7848699548134115E-2</v>
      </c>
      <c r="F20" s="4">
        <f ca="1">'sub04'!G$161</f>
        <v>0.14995881009275139</v>
      </c>
      <c r="G20" s="4">
        <f ca="1">'sub04'!H$161</f>
        <v>0.17860498263416849</v>
      </c>
      <c r="H20" s="4">
        <f ca="1">'sub04'!I$161</f>
        <v>0.24410591640705928</v>
      </c>
      <c r="I20" s="4">
        <f ca="1">'sub04'!J$161</f>
        <v>0.3321687059496356</v>
      </c>
      <c r="J20" s="4">
        <f ca="1">'sub04'!K$161</f>
        <v>0.42065893980597657</v>
      </c>
      <c r="K20" s="4">
        <f ca="1">'sub04'!L$161</f>
        <v>0.3927933382817741</v>
      </c>
      <c r="L20" s="4">
        <f ca="1">'sub04'!M$161</f>
        <v>0.45455957101548855</v>
      </c>
      <c r="M20" s="4">
        <f ca="1">'sub04'!N$161</f>
        <v>0.57543784718854474</v>
      </c>
      <c r="N20" s="4">
        <f ca="1">'sub04'!O$161</f>
        <v>0.52829164438288723</v>
      </c>
      <c r="O20" s="4">
        <f ca="1">'sub04'!P$161</f>
        <v>0.37800580571692793</v>
      </c>
      <c r="P20" s="4">
        <f ca="1">'sub04'!Q$161</f>
        <v>0.372510835110267</v>
      </c>
      <c r="Q20" s="4">
        <f ca="1">'sub04'!R$161</f>
        <v>0.37018352038495633</v>
      </c>
      <c r="R20" s="4">
        <f ca="1">'sub04'!S$161</f>
        <v>0.3493654059232017</v>
      </c>
      <c r="S20" s="4">
        <f ca="1">'sub04'!T$161</f>
        <v>0.30804446846000061</v>
      </c>
      <c r="T20" s="4">
        <f ca="1">'sub04'!U$161</f>
        <v>0.28099993276789542</v>
      </c>
      <c r="U20" s="4">
        <f ca="1">'sub04'!V$161</f>
        <v>0.21430209757384397</v>
      </c>
      <c r="V20" s="4">
        <f ca="1">'sub04'!W$161</f>
        <v>0.12300081589765725</v>
      </c>
      <c r="Z20" s="4">
        <f t="shared" ca="1" si="0"/>
        <v>0.22882470628912599</v>
      </c>
      <c r="AA20" s="4">
        <f t="shared" ca="1" si="1"/>
        <v>0.35001423734061826</v>
      </c>
      <c r="AB20" s="4">
        <f t="shared" ca="1" si="2"/>
        <v>0.28941947181487204</v>
      </c>
      <c r="AC20" s="4"/>
      <c r="AD20" s="4"/>
      <c r="AE20" s="4"/>
      <c r="AF20" s="4"/>
    </row>
    <row r="21" spans="1:42">
      <c r="A21" s="4" t="s">
        <v>36</v>
      </c>
      <c r="B21" s="4" t="s">
        <v>100</v>
      </c>
      <c r="C21" s="4">
        <f ca="1">'sub05'!D$161</f>
        <v>0.15760347172109487</v>
      </c>
      <c r="D21" s="4">
        <f ca="1">'sub05'!E$161</f>
        <v>0.16087813066432968</v>
      </c>
      <c r="E21" s="4">
        <f ca="1">'sub05'!F$161</f>
        <v>0.14445362706339657</v>
      </c>
      <c r="F21" s="4">
        <f ca="1">'sub05'!G$161</f>
        <v>0.14842042547984982</v>
      </c>
      <c r="G21" s="4">
        <f ca="1">'sub05'!H$161</f>
        <v>0.23041291689341301</v>
      </c>
      <c r="H21" s="4">
        <f ca="1">'sub05'!I$161</f>
        <v>0.3316935992612694</v>
      </c>
      <c r="I21" s="4">
        <f ca="1">'sub05'!J$161</f>
        <v>0.40618953627218374</v>
      </c>
      <c r="J21" s="4">
        <f ca="1">'sub05'!K$161</f>
        <v>0.34595776871805678</v>
      </c>
      <c r="K21" s="4">
        <f ca="1">'sub05'!L$161</f>
        <v>0.25968204438070902</v>
      </c>
      <c r="L21" s="4">
        <f ca="1">'sub05'!M$161</f>
        <v>0.21532740108339721</v>
      </c>
      <c r="M21" s="4">
        <f ca="1">'sub05'!N$161</f>
        <v>0.22104403160911565</v>
      </c>
      <c r="N21" s="4">
        <f ca="1">'sub05'!O$161</f>
        <v>0.26228264326910605</v>
      </c>
      <c r="O21" s="4">
        <f ca="1">'sub05'!P$161</f>
        <v>0.28474731851015905</v>
      </c>
      <c r="P21" s="4">
        <f ca="1">'sub05'!Q$161</f>
        <v>0.37398558801280651</v>
      </c>
      <c r="Q21" s="4">
        <f ca="1">'sub05'!R$161</f>
        <v>0.34434485103473972</v>
      </c>
      <c r="R21" s="4">
        <f ca="1">'sub05'!S$161</f>
        <v>0.19262511219156045</v>
      </c>
      <c r="S21" s="4">
        <f ca="1">'sub05'!T$161</f>
        <v>8.5693332452943458E-2</v>
      </c>
      <c r="T21" s="4">
        <f ca="1">'sub05'!U$161</f>
        <v>3.7760577287515744E-2</v>
      </c>
      <c r="U21" s="4">
        <f ca="1">'sub05'!V$161</f>
        <v>2.9270548755595441E-2</v>
      </c>
      <c r="V21" s="4">
        <f ca="1">'sub05'!W$161</f>
        <v>1.943266938741774E-2</v>
      </c>
      <c r="W21" s="4"/>
      <c r="X21" s="4"/>
      <c r="Y21" s="4"/>
      <c r="Z21" s="4">
        <f t="shared" ca="1" si="0"/>
        <v>0.24006189215377</v>
      </c>
      <c r="AA21" s="4">
        <f t="shared" ca="1" si="1"/>
        <v>0.18511866725109599</v>
      </c>
      <c r="AB21" s="4">
        <f t="shared" ca="1" si="2"/>
        <v>0.21259027970243297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 ca="1">'sub06'!D$161</f>
        <v>4.5534961710791744E-2</v>
      </c>
      <c r="D22" s="4">
        <f ca="1">'sub06'!E$161</f>
        <v>0.10006650594759221</v>
      </c>
      <c r="E22" s="4">
        <f ca="1">'sub06'!F$161</f>
        <v>0.15866275454929826</v>
      </c>
      <c r="F22" s="4">
        <f ca="1">'sub06'!G$161</f>
        <v>0.18271905258966939</v>
      </c>
      <c r="G22" s="4">
        <f ca="1">'sub06'!H$161</f>
        <v>0.23275913755646982</v>
      </c>
      <c r="H22" s="4">
        <f ca="1">'sub06'!I$161</f>
        <v>0.31589354017727417</v>
      </c>
      <c r="I22" s="4">
        <f ca="1">'sub06'!J$161</f>
        <v>0.33188087390522475</v>
      </c>
      <c r="J22" s="4">
        <f ca="1">'sub06'!K$161</f>
        <v>0.28139540884785508</v>
      </c>
      <c r="K22" s="4">
        <f ca="1">'sub06'!L$161</f>
        <v>0.28698363095523022</v>
      </c>
      <c r="L22" s="4">
        <f ca="1">'sub06'!M$161</f>
        <v>0.3145902181357651</v>
      </c>
      <c r="M22" s="4">
        <f ca="1">'sub06'!N$161</f>
        <v>0.31232475212216471</v>
      </c>
      <c r="N22" s="4">
        <f ca="1">'sub06'!O$161</f>
        <v>0.31027766752534774</v>
      </c>
      <c r="O22" s="4">
        <f ca="1">'sub06'!P$161</f>
        <v>0.3594386052377494</v>
      </c>
      <c r="P22" s="4">
        <f ca="1">'sub06'!Q$161</f>
        <v>0.39103074084918338</v>
      </c>
      <c r="Q22" s="4">
        <f ca="1">'sub06'!R$161</f>
        <v>0.37294592406469235</v>
      </c>
      <c r="R22" s="4">
        <f ca="1">'sub06'!S$161</f>
        <v>0.3942225568691522</v>
      </c>
      <c r="S22" s="4">
        <f ca="1">'sub06'!T$161</f>
        <v>0.42501502872790581</v>
      </c>
      <c r="T22" s="4">
        <f ca="1">'sub06'!U$161</f>
        <v>0.36203824783553079</v>
      </c>
      <c r="U22" s="4">
        <f ca="1">'sub06'!V$161</f>
        <v>0.29996126544353224</v>
      </c>
      <c r="V22" s="4">
        <f ca="1">'sub06'!W$161</f>
        <v>0.19193725046239088</v>
      </c>
      <c r="Z22" s="4">
        <f t="shared" ca="1" si="0"/>
        <v>0.22504860843751709</v>
      </c>
      <c r="AA22" s="4">
        <f t="shared" ca="1" si="1"/>
        <v>0.34191920391376496</v>
      </c>
      <c r="AB22" s="4">
        <f t="shared" ca="1" si="2"/>
        <v>0.28348390617564101</v>
      </c>
      <c r="AC22" s="4"/>
      <c r="AD22" s="4"/>
      <c r="AE22" s="4"/>
      <c r="AF22" s="4"/>
    </row>
    <row r="23" spans="1:42">
      <c r="A23" s="4" t="s">
        <v>38</v>
      </c>
      <c r="B23" s="4" t="s">
        <v>100</v>
      </c>
      <c r="C23" s="4">
        <f ca="1">'sub07'!D$161</f>
        <v>0.15993244065448478</v>
      </c>
      <c r="D23" s="4">
        <f ca="1">'sub07'!E$161</f>
        <v>0.18579481816294052</v>
      </c>
      <c r="E23" s="4">
        <f ca="1">'sub07'!F$161</f>
        <v>0.31331069581962406</v>
      </c>
      <c r="F23" s="4">
        <f ca="1">'sub07'!G$161</f>
        <v>0.43058248411999539</v>
      </c>
      <c r="G23" s="4">
        <f ca="1">'sub07'!H$161</f>
        <v>0.43065735424384327</v>
      </c>
      <c r="H23" s="4">
        <f ca="1">'sub07'!I$161</f>
        <v>0.30637940884854659</v>
      </c>
      <c r="I23" s="4">
        <f ca="1">'sub07'!J$161</f>
        <v>0.2409727917027559</v>
      </c>
      <c r="J23" s="4">
        <f ca="1">'sub07'!K$161</f>
        <v>0.24688788153764143</v>
      </c>
      <c r="K23" s="4">
        <f ca="1">'sub07'!L$161</f>
        <v>0.24792250594823176</v>
      </c>
      <c r="L23" s="4">
        <f ca="1">'sub07'!M$161</f>
        <v>0.21847773823468045</v>
      </c>
      <c r="M23" s="4">
        <f ca="1">'sub07'!N$161</f>
        <v>0.27028122864363752</v>
      </c>
      <c r="N23" s="4">
        <f ca="1">'sub07'!O$161</f>
        <v>0.34422712887094581</v>
      </c>
      <c r="O23" s="4">
        <f ca="1">'sub07'!P$161</f>
        <v>0.3536688840036129</v>
      </c>
      <c r="P23" s="4">
        <f ca="1">'sub07'!Q$161</f>
        <v>0.33275845748872812</v>
      </c>
      <c r="Q23" s="4">
        <f ca="1">'sub07'!R$161</f>
        <v>0.24518992154345087</v>
      </c>
      <c r="R23" s="4">
        <f ca="1">'sub07'!S$161</f>
        <v>0.11673306669929943</v>
      </c>
      <c r="S23" s="4">
        <f ca="1">'sub07'!T$161</f>
        <v>5.1442614067569302E-2</v>
      </c>
      <c r="T23" s="4">
        <f ca="1">'sub07'!U$161</f>
        <v>4.2125450358231308E-2</v>
      </c>
      <c r="U23" s="4">
        <f ca="1">'sub07'!V$161</f>
        <v>8.3038383278180167E-2</v>
      </c>
      <c r="V23" s="4">
        <f ca="1">'sub07'!W$161</f>
        <v>0.15857956678249893</v>
      </c>
      <c r="W23" s="4"/>
      <c r="X23" s="4"/>
      <c r="Y23" s="4"/>
      <c r="Z23" s="4">
        <f t="shared" ca="1" si="0"/>
        <v>0.27809181192727445</v>
      </c>
      <c r="AA23" s="4">
        <f t="shared" ca="1" si="1"/>
        <v>0.19980447017361541</v>
      </c>
      <c r="AB23" s="4">
        <f t="shared" ca="1" si="2"/>
        <v>0.2389481410504449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 ca="1">'sub08'!D$161</f>
        <v>0.31113734153074385</v>
      </c>
      <c r="D24" s="4">
        <f ca="1">'sub08'!E$161</f>
        <v>0.17700249766995477</v>
      </c>
      <c r="E24" s="4">
        <f ca="1">'sub08'!F$161</f>
        <v>0.16924478618051472</v>
      </c>
      <c r="F24" s="4">
        <f ca="1">'sub08'!G$161</f>
        <v>0.22753923964269843</v>
      </c>
      <c r="G24" s="4">
        <f ca="1">'sub08'!H$161</f>
        <v>0.24945791146974372</v>
      </c>
      <c r="H24" s="4">
        <f ca="1">'sub08'!I$161</f>
        <v>0.24960143822682843</v>
      </c>
      <c r="I24" s="4">
        <f ca="1">'sub08'!J$161</f>
        <v>0.27486639320307499</v>
      </c>
      <c r="J24" s="4">
        <f ca="1">'sub08'!K$161</f>
        <v>0.29309298287034263</v>
      </c>
      <c r="K24" s="4">
        <f ca="1">'sub08'!L$161</f>
        <v>0.30978656733686133</v>
      </c>
      <c r="L24" s="4">
        <f ca="1">'sub08'!M$161</f>
        <v>0.26077637787416413</v>
      </c>
      <c r="M24" s="4">
        <f ca="1">'sub08'!N$161</f>
        <v>0.2467242918437321</v>
      </c>
      <c r="N24" s="4">
        <f ca="1">'sub08'!O$161</f>
        <v>0.30732094060566995</v>
      </c>
      <c r="O24" s="4">
        <f ca="1">'sub08'!P$161</f>
        <v>0.32125359425949346</v>
      </c>
      <c r="P24" s="4">
        <f ca="1">'sub08'!Q$161</f>
        <v>0.28920724720358948</v>
      </c>
      <c r="Q24" s="4">
        <f ca="1">'sub08'!R$161</f>
        <v>0.26742850652728922</v>
      </c>
      <c r="R24" s="4">
        <f ca="1">'sub08'!S$161</f>
        <v>0.27612559070184201</v>
      </c>
      <c r="S24" s="4">
        <f ca="1">'sub08'!T$161</f>
        <v>0.2678505474519825</v>
      </c>
      <c r="T24" s="4">
        <f ca="1">'sub08'!U$161</f>
        <v>0.22764111351511104</v>
      </c>
      <c r="U24" s="4">
        <f ca="1">'sub08'!V$161</f>
        <v>0.20396773173955574</v>
      </c>
      <c r="V24" s="4">
        <f ca="1">'sub08'!W$161</f>
        <v>0.1697177974130113</v>
      </c>
      <c r="W24" s="4"/>
      <c r="X24" s="4"/>
      <c r="Y24" s="4"/>
      <c r="Z24" s="4">
        <f t="shared" ca="1" si="0"/>
        <v>0.2522505536004927</v>
      </c>
      <c r="AA24" s="4">
        <f t="shared" ca="1" si="1"/>
        <v>0.25772373612612764</v>
      </c>
      <c r="AB24" s="4">
        <f t="shared" ca="1" si="2"/>
        <v>0.2549871448633102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 ca="1">'sub09'!D$161</f>
        <v>3.5671487625764747E-2</v>
      </c>
      <c r="D25" s="4">
        <f ca="1">'sub09'!E$161</f>
        <v>0.13314448153051803</v>
      </c>
      <c r="E25" s="4">
        <f ca="1">'sub09'!F$161</f>
        <v>0.25731720640175981</v>
      </c>
      <c r="F25" s="4">
        <f ca="1">'sub09'!G$161</f>
        <v>0.30998073815638333</v>
      </c>
      <c r="G25" s="4">
        <f ca="1">'sub09'!H$161</f>
        <v>0.34829751061951009</v>
      </c>
      <c r="H25" s="4">
        <f ca="1">'sub09'!I$161</f>
        <v>0.35926657107893317</v>
      </c>
      <c r="I25" s="4">
        <f ca="1">'sub09'!J$161</f>
        <v>0.37265428930462935</v>
      </c>
      <c r="J25" s="4">
        <f ca="1">'sub09'!K$161</f>
        <v>0.39615697793189514</v>
      </c>
      <c r="K25" s="4">
        <f ca="1">'sub09'!L$161</f>
        <v>0.38008957321877701</v>
      </c>
      <c r="L25" s="4">
        <f ca="1">'sub09'!M$161</f>
        <v>0.30156638795055896</v>
      </c>
      <c r="M25" s="4">
        <f ca="1">'sub09'!N$161</f>
        <v>0.20402553721643366</v>
      </c>
      <c r="N25" s="4">
        <f ca="1">'sub09'!O$161</f>
        <v>0.17887789663859557</v>
      </c>
      <c r="O25" s="4">
        <f ca="1">'sub09'!P$161</f>
        <v>0.1656250935932507</v>
      </c>
      <c r="P25" s="4">
        <f ca="1">'sub09'!Q$161</f>
        <v>0.21520785620221461</v>
      </c>
      <c r="Q25" s="4">
        <f ca="1">'sub09'!R$161</f>
        <v>0.29045590342213395</v>
      </c>
      <c r="R25" s="4">
        <f ca="1">'sub09'!S$161</f>
        <v>0.34912507514504793</v>
      </c>
      <c r="S25" s="4">
        <f ca="1">'sub09'!T$161</f>
        <v>0.34043793998273997</v>
      </c>
      <c r="T25" s="4">
        <f ca="1">'sub09'!U$161</f>
        <v>0.35004850811956123</v>
      </c>
      <c r="U25" s="4">
        <f ca="1">'sub09'!V$161</f>
        <v>0.38389828016728295</v>
      </c>
      <c r="V25" s="4">
        <f ca="1">'sub09'!W$161</f>
        <v>0.45157473620319233</v>
      </c>
      <c r="W25" s="4"/>
      <c r="X25" s="4"/>
      <c r="Y25" s="4"/>
      <c r="Z25" s="4">
        <f t="shared" ca="1" si="0"/>
        <v>0.28941452238187299</v>
      </c>
      <c r="AA25" s="4">
        <f t="shared" ca="1" si="1"/>
        <v>0.29292768266904529</v>
      </c>
      <c r="AB25" s="4">
        <f t="shared" ca="1" si="2"/>
        <v>0.29117110252545919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 ca="1">'sub10'!D$161</f>
        <v>0.21382360907534248</v>
      </c>
      <c r="D26" s="4">
        <f ca="1">'sub10'!E$161</f>
        <v>0.1687609049077059</v>
      </c>
      <c r="E26" s="4">
        <f ca="1">'sub10'!F$161</f>
        <v>0.24374531042629097</v>
      </c>
      <c r="F26" s="4">
        <f ca="1">'sub10'!G$161</f>
        <v>0.37252951702365006</v>
      </c>
      <c r="G26" s="4">
        <f ca="1">'sub10'!H$161</f>
        <v>0.38462889674301642</v>
      </c>
      <c r="H26" s="4">
        <f ca="1">'sub10'!I$161</f>
        <v>0.19449563873466372</v>
      </c>
      <c r="I26" s="4">
        <f ca="1">'sub10'!J$161</f>
        <v>7.3092825563970162E-2</v>
      </c>
      <c r="J26" s="4">
        <f ca="1">'sub10'!K$161</f>
        <v>0.11349490400678459</v>
      </c>
      <c r="K26" s="4">
        <f ca="1">'sub10'!L$161</f>
        <v>0.24794682765233142</v>
      </c>
      <c r="L26" s="4">
        <f ca="1">'sub10'!M$161</f>
        <v>0.34359701484458055</v>
      </c>
      <c r="M26" s="4">
        <f ca="1">'sub10'!N$161</f>
        <v>0.434025857672027</v>
      </c>
      <c r="N26" s="4">
        <f ca="1">'sub10'!O$161</f>
        <v>0.49032286561928262</v>
      </c>
      <c r="O26" s="4">
        <f ca="1">'sub10'!P$161</f>
        <v>0.46576842991022011</v>
      </c>
      <c r="P26" s="4">
        <f ca="1">'sub10'!Q$161</f>
        <v>0.42955074478749938</v>
      </c>
      <c r="Q26" s="4">
        <f ca="1">'sub10'!R$161</f>
        <v>0.37705589661965777</v>
      </c>
      <c r="R26" s="4">
        <f ca="1">'sub10'!S$161</f>
        <v>0.24233995922129073</v>
      </c>
      <c r="S26" s="4">
        <f ca="1">'sub10'!T$161</f>
        <v>0.1484162816875825</v>
      </c>
      <c r="T26" s="4">
        <f ca="1">'sub10'!U$161</f>
        <v>0.14548531095275999</v>
      </c>
      <c r="U26" s="4">
        <f ca="1">'sub10'!V$161</f>
        <v>0.13002264320655904</v>
      </c>
      <c r="V26" s="4">
        <f ca="1">'sub10'!W$161</f>
        <v>8.09598623571013E-2</v>
      </c>
      <c r="W26" s="4"/>
      <c r="X26" s="4"/>
      <c r="Y26" s="4"/>
      <c r="Z26" s="4">
        <f t="shared" ca="1" si="0"/>
        <v>0.23561154489783362</v>
      </c>
      <c r="AA26" s="4">
        <f t="shared" ca="1" si="1"/>
        <v>0.29439478520339801</v>
      </c>
      <c r="AB26" s="4">
        <f t="shared" ca="1" si="2"/>
        <v>0.26500316505061589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 ca="1">'sub11'!D$161</f>
        <v>0.24712853870063975</v>
      </c>
      <c r="D27" s="4">
        <f ca="1">'sub11'!E$161</f>
        <v>0.18989808766960639</v>
      </c>
      <c r="E27" s="4">
        <f ca="1">'sub11'!F$161</f>
        <v>0.19960431795471811</v>
      </c>
      <c r="F27" s="4">
        <f ca="1">'sub11'!G$161</f>
        <v>0.17701047681405599</v>
      </c>
      <c r="G27" s="4">
        <f ca="1">'sub11'!H$161</f>
        <v>0.12885027416688735</v>
      </c>
      <c r="H27" s="4">
        <f ca="1">'sub11'!I$161</f>
        <v>9.9476138881061882E-2</v>
      </c>
      <c r="I27" s="4">
        <f ca="1">'sub11'!J$161</f>
        <v>6.5831709649059114E-2</v>
      </c>
      <c r="J27" s="4">
        <f ca="1">'sub11'!K$161</f>
        <v>8.3295814232223334E-2</v>
      </c>
      <c r="K27" s="4">
        <f ca="1">'sub11'!L$161</f>
        <v>0.16057485978835354</v>
      </c>
      <c r="L27" s="4">
        <f ca="1">'sub11'!M$161</f>
        <v>0.22348843495973511</v>
      </c>
      <c r="M27" s="4">
        <f ca="1">'sub11'!N$161</f>
        <v>0.27222725989317914</v>
      </c>
      <c r="N27" s="4">
        <f ca="1">'sub11'!O$161</f>
        <v>0.29749493448906961</v>
      </c>
      <c r="O27" s="4">
        <f ca="1">'sub11'!P$161</f>
        <v>0.27955040984849683</v>
      </c>
      <c r="P27" s="4">
        <f ca="1">'sub11'!Q$161</f>
        <v>0.23385442027018846</v>
      </c>
      <c r="Q27" s="4">
        <f ca="1">'sub11'!R$161</f>
        <v>0.15288436153921633</v>
      </c>
      <c r="R27" s="4">
        <f ca="1">'sub11'!S$161</f>
        <v>0.10138125284450339</v>
      </c>
      <c r="S27" s="4">
        <f ca="1">'sub11'!T$161</f>
        <v>8.9885007843609463E-2</v>
      </c>
      <c r="T27" s="4">
        <f ca="1">'sub11'!U$161</f>
        <v>0.15787962986118689</v>
      </c>
      <c r="U27" s="4">
        <f ca="1">'sub11'!V$161</f>
        <v>0.26355149274538825</v>
      </c>
      <c r="V27" s="4">
        <f ca="1">'sub11'!W$161</f>
        <v>0.35306956420450303</v>
      </c>
      <c r="W27" s="4"/>
      <c r="X27" s="4"/>
      <c r="Y27" s="4"/>
      <c r="Z27" s="4">
        <f t="shared" ca="1" si="0"/>
        <v>0.15751586528163403</v>
      </c>
      <c r="AA27" s="4">
        <f t="shared" ca="1" si="1"/>
        <v>0.2201778333539342</v>
      </c>
      <c r="AB27" s="4">
        <f t="shared" ca="1" si="2"/>
        <v>0.18884684931778412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 ca="1">'sub12'!D$161</f>
        <v>0.13718088842564849</v>
      </c>
      <c r="D28" s="4">
        <f ca="1">'sub12'!E$161</f>
        <v>0.22265500568699612</v>
      </c>
      <c r="E28" s="4">
        <f ca="1">'sub12'!F$161</f>
        <v>0.22906009107572578</v>
      </c>
      <c r="F28" s="4">
        <f ca="1">'sub12'!G$161</f>
        <v>0.20835050722088347</v>
      </c>
      <c r="G28" s="4">
        <f ca="1">'sub12'!H$161</f>
        <v>0.16644234902035812</v>
      </c>
      <c r="H28" s="4">
        <f ca="1">'sub12'!I$161</f>
        <v>0.18756774118331224</v>
      </c>
      <c r="I28" s="4">
        <f ca="1">'sub12'!J$161</f>
        <v>0.22969932201831841</v>
      </c>
      <c r="J28" s="4">
        <f ca="1">'sub12'!K$161</f>
        <v>0.20139427644891192</v>
      </c>
      <c r="K28" s="4">
        <f ca="1">'sub12'!L$161</f>
        <v>0.15064395969255603</v>
      </c>
      <c r="L28" s="4">
        <f ca="1">'sub12'!M$161</f>
        <v>0.1669613594485698</v>
      </c>
      <c r="M28" s="4">
        <f ca="1">'sub12'!N$161</f>
        <v>0.22275444513608753</v>
      </c>
      <c r="N28" s="4">
        <f ca="1">'sub12'!O$161</f>
        <v>0.28408940058685611</v>
      </c>
      <c r="O28" s="4">
        <f ca="1">'sub12'!P$161</f>
        <v>0.29656832709690506</v>
      </c>
      <c r="P28" s="4">
        <f ca="1">'sub12'!Q$161</f>
        <v>0.29189391922571989</v>
      </c>
      <c r="Q28" s="4">
        <f ca="1">'sub12'!R$161</f>
        <v>0.29310769924268848</v>
      </c>
      <c r="R28" s="4">
        <f ca="1">'sub12'!S$161</f>
        <v>0.29312803258638076</v>
      </c>
      <c r="S28" s="4">
        <f ca="1">'sub12'!T$161</f>
        <v>0.26051135677977461</v>
      </c>
      <c r="T28" s="4">
        <f ca="1">'sub12'!U$161</f>
        <v>0.21823792920722204</v>
      </c>
      <c r="U28" s="4">
        <f ca="1">'sub12'!V$161</f>
        <v>0.20678803756827266</v>
      </c>
      <c r="V28" s="4">
        <f ca="1">'sub12'!W$161</f>
        <v>0.22495511033141111</v>
      </c>
      <c r="W28" s="4"/>
      <c r="X28" s="4"/>
      <c r="Y28" s="4"/>
      <c r="Z28" s="4">
        <f t="shared" ca="1" si="0"/>
        <v>0.18999555002212801</v>
      </c>
      <c r="AA28" s="4">
        <f t="shared" ca="1" si="1"/>
        <v>0.25920342577613181</v>
      </c>
      <c r="AB28" s="4">
        <f t="shared" ca="1" si="2"/>
        <v>0.2245994878991299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109</v>
      </c>
      <c r="C29" s="4">
        <f ca="1">'sub13'!D$161</f>
        <v>3.6027788214840421E-2</v>
      </c>
      <c r="D29" s="4">
        <f ca="1">'sub13'!E$161</f>
        <v>7.842865090891625E-2</v>
      </c>
      <c r="E29" s="4">
        <f ca="1">'sub13'!F$161</f>
        <v>0.11536196478437022</v>
      </c>
      <c r="F29" s="4">
        <f ca="1">'sub13'!G$161</f>
        <v>0.14797438277484187</v>
      </c>
      <c r="G29" s="4">
        <f ca="1">'sub13'!H$161</f>
        <v>0.27043477682938277</v>
      </c>
      <c r="H29" s="4">
        <f ca="1">'sub13'!I$161</f>
        <v>0.40209978047684763</v>
      </c>
      <c r="I29" s="4">
        <f ca="1">'sub13'!J$161</f>
        <v>0.43667740679048944</v>
      </c>
      <c r="J29" s="4">
        <f ca="1">'sub13'!K$161</f>
        <v>0.43066053985056368</v>
      </c>
      <c r="K29" s="4">
        <f ca="1">'sub13'!L$161</f>
        <v>0.41102817235774874</v>
      </c>
      <c r="L29" s="4">
        <f ca="1">'sub13'!M$161</f>
        <v>0.35566041603254678</v>
      </c>
      <c r="M29" s="4">
        <f ca="1">'sub13'!N$161</f>
        <v>0.30866848433318406</v>
      </c>
      <c r="N29" s="4">
        <f ca="1">'sub13'!O$161</f>
        <v>0.36529175759391497</v>
      </c>
      <c r="O29" s="4">
        <f ca="1">'sub13'!P$161</f>
        <v>0.38636713134035522</v>
      </c>
      <c r="P29" s="4">
        <f ca="1">'sub13'!Q$161</f>
        <v>0.3671161912039313</v>
      </c>
      <c r="Q29" s="4">
        <f ca="1">'sub13'!R$161</f>
        <v>0.34056849333352451</v>
      </c>
      <c r="R29" s="4">
        <f ca="1">'sub13'!S$161</f>
        <v>0.3764761545365391</v>
      </c>
      <c r="S29" s="4">
        <f ca="1">'sub13'!T$161</f>
        <v>0.32792218776438281</v>
      </c>
      <c r="T29" s="4">
        <f ca="1">'sub13'!U$161</f>
        <v>0.20358701119442921</v>
      </c>
      <c r="U29" s="4">
        <f ca="1">'sub13'!V$161</f>
        <v>0.16049160676240767</v>
      </c>
      <c r="V29" s="4">
        <f ca="1">'sub13'!W$161</f>
        <v>0.17149339211465423</v>
      </c>
      <c r="W29" s="4"/>
      <c r="X29" s="4"/>
      <c r="Y29" s="4"/>
      <c r="Z29" s="4">
        <f t="shared" ca="1" si="0"/>
        <v>0.26843538790205479</v>
      </c>
      <c r="AA29" s="4">
        <f t="shared" ca="1" si="1"/>
        <v>0.30079824101773234</v>
      </c>
      <c r="AB29" s="4">
        <f t="shared" ca="1" si="2"/>
        <v>0.28461681445989362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 ca="1">'sub14'!D$161</f>
        <v>0.23980999479271825</v>
      </c>
      <c r="D30" s="4">
        <f ca="1">'sub14'!E$161</f>
        <v>0.39424201976533246</v>
      </c>
      <c r="E30" s="4">
        <f ca="1">'sub14'!F$161</f>
        <v>0.42630744587813196</v>
      </c>
      <c r="F30" s="4">
        <f ca="1">'sub14'!G$161</f>
        <v>0.31018937360840798</v>
      </c>
      <c r="G30" s="4">
        <f ca="1">'sub14'!H$161</f>
        <v>0.24441708241333959</v>
      </c>
      <c r="H30" s="4">
        <f ca="1">'sub14'!I$161</f>
        <v>0.31410575007779412</v>
      </c>
      <c r="I30" s="4">
        <f ca="1">'sub14'!J$161</f>
        <v>0.40511581064117069</v>
      </c>
      <c r="J30" s="4">
        <f ca="1">'sub14'!K$161</f>
        <v>0.36983974314909601</v>
      </c>
      <c r="K30" s="4">
        <f ca="1">'sub14'!L$161</f>
        <v>0.31447409377177921</v>
      </c>
      <c r="L30" s="4">
        <f ca="1">'sub14'!M$161</f>
        <v>0.43387871009818224</v>
      </c>
      <c r="M30" s="4">
        <f ca="1">'sub14'!N$161</f>
        <v>0.58688783428355973</v>
      </c>
      <c r="N30" s="4">
        <f ca="1">'sub14'!O$161</f>
        <v>0.4968886139447643</v>
      </c>
      <c r="O30" s="4">
        <f ca="1">'sub14'!P$161</f>
        <v>0.26867093990483015</v>
      </c>
      <c r="P30" s="4">
        <f ca="1">'sub14'!Q$161</f>
        <v>0.13177727334079178</v>
      </c>
      <c r="Q30" s="4">
        <f ca="1">'sub14'!R$161</f>
        <v>0.10882835291390815</v>
      </c>
      <c r="R30" s="4">
        <f ca="1">'sub14'!S$161</f>
        <v>0.10584294709839587</v>
      </c>
      <c r="S30" s="4">
        <f ca="1">'sub14'!T$161</f>
        <v>0.13848473073888953</v>
      </c>
      <c r="T30" s="4">
        <f ca="1">'sub14'!U$161</f>
        <v>0.16771152570555573</v>
      </c>
      <c r="U30" s="4">
        <f ca="1">'sub14'!V$161</f>
        <v>0.1313165535828768</v>
      </c>
      <c r="V30" s="4">
        <f ca="1">'sub14'!W$161</f>
        <v>7.325341255557942E-2</v>
      </c>
      <c r="W30" s="4"/>
      <c r="X30" s="4"/>
      <c r="Y30" s="4"/>
      <c r="Z30" s="4">
        <f t="shared" ca="1" si="0"/>
        <v>0.34523800241959524</v>
      </c>
      <c r="AA30" s="4">
        <f t="shared" ca="1" si="1"/>
        <v>0.22096621840691516</v>
      </c>
      <c r="AB30" s="4">
        <f t="shared" ca="1" si="2"/>
        <v>0.28310211041325523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 ca="1">'sub15'!D$161</f>
        <v>0.43850271848072536</v>
      </c>
      <c r="D31" s="4">
        <f ca="1">'sub15'!E$161</f>
        <v>0.37422872253703615</v>
      </c>
      <c r="E31" s="4">
        <f ca="1">'sub15'!F$161</f>
        <v>0.32824681611940704</v>
      </c>
      <c r="F31" s="4">
        <f ca="1">'sub15'!G$161</f>
        <v>0.29509563840534886</v>
      </c>
      <c r="G31" s="4">
        <f ca="1">'sub15'!H$161</f>
        <v>0.19486856757029261</v>
      </c>
      <c r="H31" s="4">
        <f ca="1">'sub15'!I$161</f>
        <v>0.17979676323607394</v>
      </c>
      <c r="I31" s="4">
        <f ca="1">'sub15'!J$161</f>
        <v>0.24972834203252892</v>
      </c>
      <c r="J31" s="4">
        <f ca="1">'sub15'!K$161</f>
        <v>0.30316519965074129</v>
      </c>
      <c r="K31" s="4">
        <f ca="1">'sub15'!L$161</f>
        <v>0.29101326577026537</v>
      </c>
      <c r="L31" s="4">
        <f ca="1">'sub15'!M$161</f>
        <v>0.24338084635535387</v>
      </c>
      <c r="M31" s="4">
        <f ca="1">'sub15'!N$161</f>
        <v>0.194429199594775</v>
      </c>
      <c r="N31" s="4">
        <f ca="1">'sub15'!O$161</f>
        <v>0.22542101636508893</v>
      </c>
      <c r="O31" s="4">
        <f ca="1">'sub15'!P$161</f>
        <v>0.27736457941690623</v>
      </c>
      <c r="P31" s="4">
        <f ca="1">'sub15'!Q$161</f>
        <v>0.3078440448095297</v>
      </c>
      <c r="Q31" s="4">
        <f ca="1">'sub15'!R$161</f>
        <v>0.26930162746439024</v>
      </c>
      <c r="R31" s="4">
        <f ca="1">'sub15'!S$161</f>
        <v>0.23725170159275019</v>
      </c>
      <c r="S31" s="4">
        <f ca="1">'sub15'!T$161</f>
        <v>0.27932036957783363</v>
      </c>
      <c r="T31" s="4">
        <f ca="1">'sub15'!U$161</f>
        <v>0.35362520574976181</v>
      </c>
      <c r="U31" s="4">
        <f ca="1">'sub15'!V$161</f>
        <v>0.29802936133837205</v>
      </c>
      <c r="V31" s="4">
        <f ca="1">'sub15'!W$161</f>
        <v>0.16659124344779011</v>
      </c>
      <c r="W31" s="4"/>
      <c r="X31" s="4"/>
      <c r="Y31" s="4"/>
      <c r="Z31" s="4">
        <f t="shared" ca="1" si="0"/>
        <v>0.28980268801577735</v>
      </c>
      <c r="AA31" s="4">
        <f t="shared" ca="1" si="1"/>
        <v>0.26091783493571985</v>
      </c>
      <c r="AB31" s="4">
        <f t="shared" ca="1" si="2"/>
        <v>0.27536026147574855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230</v>
      </c>
      <c r="AA38" s="1" t="s">
        <v>231</v>
      </c>
      <c r="AB38" s="1" t="s">
        <v>233</v>
      </c>
    </row>
    <row r="39" spans="1:42">
      <c r="A39" s="1" t="s">
        <v>101</v>
      </c>
      <c r="B39" s="1" t="s">
        <v>105</v>
      </c>
      <c r="C39" s="4">
        <f ca="1">SUMIF($B2:$B35,$B39,C2:C35)/COUNTIF($B2:$B35,$B39)</f>
        <v>0.15620850395883615</v>
      </c>
      <c r="D39" s="4">
        <f t="shared" ref="D39:V39" ca="1" si="3">SUMIF($B2:$B35,$B39,D2:D35)/COUNTIF($B2:$B35,$B39)</f>
        <v>0.11624284913017859</v>
      </c>
      <c r="E39" s="4">
        <f t="shared" ca="1" si="3"/>
        <v>0.10374925616387271</v>
      </c>
      <c r="F39" s="4">
        <f t="shared" ca="1" si="3"/>
        <v>0.1309053698714491</v>
      </c>
      <c r="G39" s="4">
        <f t="shared" ca="1" si="3"/>
        <v>0.14445960579737405</v>
      </c>
      <c r="H39" s="4">
        <f t="shared" ca="1" si="3"/>
        <v>0.12220289718476168</v>
      </c>
      <c r="I39" s="4">
        <f t="shared" ca="1" si="3"/>
        <v>0.11190680110206629</v>
      </c>
      <c r="J39" s="4">
        <f t="shared" ca="1" si="3"/>
        <v>0.10244884883553854</v>
      </c>
      <c r="K39" s="4">
        <f t="shared" ca="1" si="3"/>
        <v>8.2466324363007923E-2</v>
      </c>
      <c r="L39" s="4">
        <f t="shared" ca="1" si="3"/>
        <v>8.7880466182610625E-2</v>
      </c>
      <c r="M39" s="4">
        <f t="shared" ca="1" si="3"/>
        <v>0.11379306974661015</v>
      </c>
      <c r="N39" s="4">
        <f t="shared" ca="1" si="3"/>
        <v>0.10241199182054091</v>
      </c>
      <c r="O39" s="4">
        <f t="shared" ca="1" si="3"/>
        <v>8.3954223998228994E-2</v>
      </c>
      <c r="P39" s="4">
        <f t="shared" ca="1" si="3"/>
        <v>7.6525979636679911E-2</v>
      </c>
      <c r="Q39" s="4">
        <f t="shared" ca="1" si="3"/>
        <v>8.6631216325472979E-2</v>
      </c>
      <c r="R39" s="4">
        <f t="shared" ca="1" si="3"/>
        <v>0.10703462231167821</v>
      </c>
      <c r="S39" s="4">
        <f t="shared" ca="1" si="3"/>
        <v>0.11269020791720816</v>
      </c>
      <c r="T39" s="4">
        <f t="shared" ca="1" si="3"/>
        <v>0.10881720897656191</v>
      </c>
      <c r="U39" s="4">
        <f t="shared" ca="1" si="3"/>
        <v>9.5970150381811531E-2</v>
      </c>
      <c r="V39" s="4">
        <f t="shared" ca="1" si="3"/>
        <v>7.7741656552707802E-2</v>
      </c>
      <c r="Y39" s="1" t="s">
        <v>33</v>
      </c>
      <c r="Z39" s="4">
        <f ca="1">AVERAGE(Z2:Z16)</f>
        <v>0.11584709225896957</v>
      </c>
      <c r="AA39" s="4">
        <f ca="1">AVERAGE(AA2:AA16)</f>
        <v>9.6557032766750053E-2</v>
      </c>
      <c r="AB39" s="4">
        <f ca="1">AVERAGE(AB2:AB16)</f>
        <v>0.10620206251285981</v>
      </c>
      <c r="AC39" s="4"/>
      <c r="AD39" s="4"/>
    </row>
    <row r="40" spans="1:42">
      <c r="B40" s="1" t="s">
        <v>107</v>
      </c>
      <c r="C40" s="4">
        <f ca="1">SUMIF($B2:$B35,$B40,C2:C35)/COUNTIF($B2:$B35,$B40)</f>
        <v>0.16816274162310904</v>
      </c>
      <c r="D40" s="4">
        <f t="shared" ref="D40:V40" ca="1" si="4">SUMIF($B2:$B35,$B40,D2:D35)/COUNTIF($B2:$B35,$B40)</f>
        <v>0.18742289273678564</v>
      </c>
      <c r="E40" s="4">
        <f t="shared" ca="1" si="4"/>
        <v>0.2322701511529244</v>
      </c>
      <c r="F40" s="4">
        <f t="shared" ca="1" si="4"/>
        <v>0.26607334657972959</v>
      </c>
      <c r="G40" s="4">
        <f t="shared" ca="1" si="4"/>
        <v>0.26686456210350923</v>
      </c>
      <c r="H40" s="4">
        <f t="shared" ca="1" si="4"/>
        <v>0.26353705324889493</v>
      </c>
      <c r="I40" s="4">
        <f t="shared" ca="1" si="4"/>
        <v>0.28402511981140227</v>
      </c>
      <c r="J40" s="4">
        <f t="shared" ca="1" si="4"/>
        <v>0.30091874658625456</v>
      </c>
      <c r="K40" s="4">
        <f t="shared" ca="1" si="4"/>
        <v>0.30000202908003354</v>
      </c>
      <c r="L40" s="4">
        <f t="shared" ca="1" si="4"/>
        <v>0.29878979884145418</v>
      </c>
      <c r="M40" s="4">
        <f t="shared" ca="1" si="4"/>
        <v>0.30989058271673842</v>
      </c>
      <c r="N40" s="4">
        <f t="shared" ca="1" si="4"/>
        <v>0.31868102458219466</v>
      </c>
      <c r="O40" s="4">
        <f t="shared" ca="1" si="4"/>
        <v>0.29936354801228926</v>
      </c>
      <c r="P40" s="4">
        <f t="shared" ca="1" si="4"/>
        <v>0.30529328007423628</v>
      </c>
      <c r="Q40" s="4">
        <f t="shared" ca="1" si="4"/>
        <v>0.29276849301096253</v>
      </c>
      <c r="R40" s="4">
        <f t="shared" ca="1" si="4"/>
        <v>0.26777210483010311</v>
      </c>
      <c r="S40" s="4">
        <f t="shared" ca="1" si="4"/>
        <v>0.2470321764454263</v>
      </c>
      <c r="T40" s="4">
        <f t="shared" ca="1" si="4"/>
        <v>0.23199486805399827</v>
      </c>
      <c r="U40" s="4">
        <f t="shared" ca="1" si="4"/>
        <v>0.21674826234137756</v>
      </c>
      <c r="V40" s="4">
        <f t="shared" ca="1" si="4"/>
        <v>0.18716408711970828</v>
      </c>
      <c r="Y40" s="1" t="s">
        <v>32</v>
      </c>
      <c r="Z40" s="4">
        <f ca="1">AVERAGE(Z17:Z31)</f>
        <v>0.25680664417640975</v>
      </c>
      <c r="AA40" s="4">
        <f ca="1">AVERAGE(AA17:AA31)</f>
        <v>0.26767084271870351</v>
      </c>
      <c r="AB40" s="4">
        <f ca="1">AVERAGE(AB17:AB31)</f>
        <v>0.2622387434475566</v>
      </c>
      <c r="AC40" s="4"/>
      <c r="AD40" s="4"/>
    </row>
    <row r="41" spans="1:42">
      <c r="B41" s="1" t="s">
        <v>45</v>
      </c>
      <c r="C41" s="7">
        <f ca="1">TINV(TTEST(C2:C16,C17:C31,2,1),14)</f>
        <v>0.26452547129147119</v>
      </c>
      <c r="D41" s="7">
        <f t="shared" ref="D41:V41" ca="1" si="5">TINV(TTEST(D2:D16,D17:D31,2,1),14)</f>
        <v>2.3444175343988265</v>
      </c>
      <c r="E41" s="7">
        <f t="shared" ca="1" si="5"/>
        <v>5.4275811549651394</v>
      </c>
      <c r="F41" s="7">
        <f t="shared" ca="1" si="5"/>
        <v>5.9553399004626488</v>
      </c>
      <c r="G41" s="7">
        <f t="shared" ca="1" si="5"/>
        <v>3.8448771544360749</v>
      </c>
      <c r="H41" s="7">
        <f t="shared" ca="1" si="5"/>
        <v>4.0926165880622083</v>
      </c>
      <c r="I41" s="7">
        <f t="shared" ca="1" si="5"/>
        <v>4.8678453399633614</v>
      </c>
      <c r="J41" s="7">
        <f t="shared" ca="1" si="5"/>
        <v>7.0317120973630018</v>
      </c>
      <c r="K41" s="7">
        <f t="shared" ca="1" si="5"/>
        <v>11.128639975674147</v>
      </c>
      <c r="L41" s="7">
        <f t="shared" ca="1" si="5"/>
        <v>13.271511269664835</v>
      </c>
      <c r="M41" s="7">
        <f t="shared" ca="1" si="5"/>
        <v>9.9876750918459791</v>
      </c>
      <c r="N41" s="7">
        <f t="shared" ca="1" si="5"/>
        <v>8.132199058710853</v>
      </c>
      <c r="O41" s="7">
        <f t="shared" ca="1" si="5"/>
        <v>6.9755488814271693</v>
      </c>
      <c r="P41" s="7">
        <f t="shared" ca="1" si="5"/>
        <v>8.235421978034104</v>
      </c>
      <c r="Q41" s="7">
        <f t="shared" ca="1" si="5"/>
        <v>7.539784938912911</v>
      </c>
      <c r="R41" s="7">
        <f t="shared" ca="1" si="5"/>
        <v>5.4728396984882579</v>
      </c>
      <c r="S41" s="7">
        <f t="shared" ca="1" si="5"/>
        <v>4.6079206724801356</v>
      </c>
      <c r="T41" s="7">
        <f t="shared" ca="1" si="5"/>
        <v>4.4495121613828452</v>
      </c>
      <c r="U41" s="7">
        <f t="shared" ca="1" si="5"/>
        <v>4.8093513934356142</v>
      </c>
      <c r="V41" s="7">
        <f t="shared" ca="1" si="5"/>
        <v>4.2228712470748171</v>
      </c>
      <c r="Z41" s="5">
        <f ca="1">TTEST(Z2:Z16,Z17:Z31,2,1)</f>
        <v>6.066498274774035E-7</v>
      </c>
      <c r="AA41" s="5">
        <f ca="1">TTEST(AA2:AA16,AA17:AA31,2,1)</f>
        <v>1.9506418047377379E-8</v>
      </c>
      <c r="AB41" s="5">
        <f ca="1">TTEST(AB2:AB16,AB17:AB31,2,1)</f>
        <v>2.66770621171173E-10</v>
      </c>
      <c r="AC41" s="5"/>
      <c r="AD41" s="5"/>
    </row>
    <row r="42" spans="1:42"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199</v>
      </c>
      <c r="B43" s="1" t="s">
        <v>105</v>
      </c>
      <c r="C43" s="1">
        <f ca="1">STDEV(C2:C14)/SQRT(13)</f>
        <v>5.8121802308049038E-2</v>
      </c>
      <c r="D43" s="1">
        <f t="shared" ref="D43:V43" ca="1" si="6">STDEV(D2:D14)/SQRT(13)</f>
        <v>3.8651335699480427E-2</v>
      </c>
      <c r="E43" s="1">
        <f t="shared" ca="1" si="6"/>
        <v>3.026943888286121E-2</v>
      </c>
      <c r="F43" s="1">
        <f t="shared" ca="1" si="6"/>
        <v>4.5779371523998087E-2</v>
      </c>
      <c r="G43" s="1">
        <f t="shared" ca="1" si="6"/>
        <v>5.3146988507691444E-2</v>
      </c>
      <c r="H43" s="1">
        <f t="shared" ca="1" si="6"/>
        <v>3.5112421604705346E-2</v>
      </c>
      <c r="I43" s="1">
        <f t="shared" ca="1" si="6"/>
        <v>2.3789229863580143E-2</v>
      </c>
      <c r="J43" s="1">
        <f t="shared" ca="1" si="6"/>
        <v>2.8773635769290672E-2</v>
      </c>
      <c r="K43" s="1">
        <f t="shared" ca="1" si="6"/>
        <v>2.1527729421598921E-2</v>
      </c>
      <c r="L43" s="1">
        <f t="shared" ca="1" si="6"/>
        <v>2.2355794603382668E-2</v>
      </c>
      <c r="M43" s="1">
        <f t="shared" ca="1" si="6"/>
        <v>3.2375547624343137E-2</v>
      </c>
      <c r="N43" s="1">
        <f t="shared" ca="1" si="6"/>
        <v>2.9946379171401836E-2</v>
      </c>
      <c r="O43" s="1">
        <f t="shared" ca="1" si="6"/>
        <v>3.1593204623074911E-2</v>
      </c>
      <c r="P43" s="1">
        <f t="shared" ca="1" si="6"/>
        <v>2.274337483355271E-2</v>
      </c>
      <c r="Q43" s="1">
        <f t="shared" ca="1" si="6"/>
        <v>2.7118376040169166E-2</v>
      </c>
      <c r="R43" s="1">
        <f t="shared" ca="1" si="6"/>
        <v>3.7219558289558426E-2</v>
      </c>
      <c r="S43" s="1">
        <f t="shared" ca="1" si="6"/>
        <v>3.3772336683585452E-2</v>
      </c>
      <c r="T43" s="1">
        <f t="shared" ca="1" si="6"/>
        <v>2.5763804997801169E-2</v>
      </c>
      <c r="U43" s="1">
        <f t="shared" ca="1" si="6"/>
        <v>3.0964370089669662E-2</v>
      </c>
      <c r="V43" s="1">
        <f t="shared" ca="1" si="6"/>
        <v>2.8204266454466782E-2</v>
      </c>
      <c r="Z43" s="1">
        <f ca="1">STDEV(Z2:Z16)/SQRT(15)</f>
        <v>2.0872702540027481E-2</v>
      </c>
      <c r="AA43" s="1">
        <f ca="1">STDEV(AA2:AA16)/SQRT(15)</f>
        <v>1.700071778914861E-2</v>
      </c>
      <c r="AB43" s="1">
        <f ca="1">STDEV(AB2:AB16)/SQRT(15)</f>
        <v>1.4234723311107736E-2</v>
      </c>
    </row>
    <row r="44" spans="1:42">
      <c r="B44" s="1" t="s">
        <v>107</v>
      </c>
      <c r="C44" s="1">
        <f ca="1">STDEV(C17:C29)/SQRT(13)</f>
        <v>2.788644307827768E-2</v>
      </c>
      <c r="D44" s="1">
        <f t="shared" ref="D44:V44" ca="1" si="7">STDEV(D17:D29)/SQRT(13)</f>
        <v>1.727757122043384E-2</v>
      </c>
      <c r="E44" s="1">
        <f t="shared" ca="1" si="7"/>
        <v>2.4293716391939925E-2</v>
      </c>
      <c r="F44" s="1">
        <f t="shared" ca="1" si="7"/>
        <v>3.3340771211220338E-2</v>
      </c>
      <c r="G44" s="1">
        <f t="shared" ca="1" si="7"/>
        <v>2.5277018551068321E-2</v>
      </c>
      <c r="H44" s="1">
        <f t="shared" ca="1" si="7"/>
        <v>2.2425917967608074E-2</v>
      </c>
      <c r="I44" s="1">
        <f t="shared" ca="1" si="7"/>
        <v>3.1528522761519719E-2</v>
      </c>
      <c r="J44" s="1">
        <f t="shared" ca="1" si="7"/>
        <v>3.0758509641374845E-2</v>
      </c>
      <c r="K44" s="1">
        <f t="shared" ca="1" si="7"/>
        <v>2.4367835266239625E-2</v>
      </c>
      <c r="L44" s="1">
        <f t="shared" ca="1" si="7"/>
        <v>2.1463759029034281E-2</v>
      </c>
      <c r="M44" s="1">
        <f t="shared" ca="1" si="7"/>
        <v>2.9194877784738053E-2</v>
      </c>
      <c r="N44" s="1">
        <f t="shared" ca="1" si="7"/>
        <v>2.85477825531496E-2</v>
      </c>
      <c r="O44" s="1">
        <f t="shared" ca="1" si="7"/>
        <v>2.4088393360368814E-2</v>
      </c>
      <c r="P44" s="1">
        <f t="shared" ca="1" si="7"/>
        <v>2.1647670543763278E-2</v>
      </c>
      <c r="Q44" s="1">
        <f t="shared" ca="1" si="7"/>
        <v>2.1184266550886423E-2</v>
      </c>
      <c r="R44" s="1">
        <f t="shared" ca="1" si="7"/>
        <v>2.7271106726267143E-2</v>
      </c>
      <c r="S44" s="1">
        <f t="shared" ca="1" si="7"/>
        <v>3.3905541257571364E-2</v>
      </c>
      <c r="T44" s="1">
        <f t="shared" ca="1" si="7"/>
        <v>3.1411423129744924E-2</v>
      </c>
      <c r="U44" s="1">
        <f t="shared" ca="1" si="7"/>
        <v>3.1221192403615133E-2</v>
      </c>
      <c r="V44" s="1">
        <f t="shared" ca="1" si="7"/>
        <v>3.4600090052313549E-2</v>
      </c>
      <c r="Z44" s="1">
        <f ca="1">STDEV(Z17:Z31)/SQRT(15)</f>
        <v>1.2745443239343908E-2</v>
      </c>
      <c r="AA44" s="1">
        <f ca="1">STDEV(AA17:AA31)/SQRT(15)</f>
        <v>1.3489045907376465E-2</v>
      </c>
      <c r="AB44" s="1">
        <f ca="1">STDEV(AB17:AB31)/SQRT(15)</f>
        <v>9.1435672905966353E-3</v>
      </c>
    </row>
    <row r="46" spans="1:42">
      <c r="B46" s="1" t="s">
        <v>105</v>
      </c>
      <c r="C46" s="1">
        <f ca="1">(C39+0.6*(D39)+0.15*E39)/(1+0.6+0.15)</f>
        <v>0.13800948677801383</v>
      </c>
      <c r="D46" s="1">
        <f ca="1">(D39+0.6*(C39+E39)+0.15*F39)/(1+2*0.6+0.15)</f>
        <v>0.12419289816362605</v>
      </c>
      <c r="E46" s="1">
        <f ca="1">(E39+0.6*(D39+F39)+0.15*(C39+G39))/(1+2*0.6+2*0.15)</f>
        <v>0.11885536161131234</v>
      </c>
      <c r="F46" s="1">
        <f t="shared" ref="F46:T47" ca="1" si="8">(F39+0.6*(E39+G39)+0.15*(D39+H39))/(1+2*0.6+2*0.15)</f>
        <v>0.12623901959817527</v>
      </c>
      <c r="G46" s="1">
        <f t="shared" ca="1" si="8"/>
        <v>0.13146918984839656</v>
      </c>
      <c r="H46" s="1">
        <f t="shared" ca="1" si="8"/>
        <v>0.12441034965218963</v>
      </c>
      <c r="I46" s="1">
        <f t="shared" ca="1" si="8"/>
        <v>0.1122946952953215</v>
      </c>
      <c r="J46" s="1">
        <f t="shared" ca="1" si="8"/>
        <v>0.10023409144787557</v>
      </c>
      <c r="K46" s="1">
        <f t="shared" ca="1" si="8"/>
        <v>9.2207557600479551E-2</v>
      </c>
      <c r="L46" s="1">
        <f t="shared" ca="1" si="8"/>
        <v>9.4546091498717344E-2</v>
      </c>
      <c r="M46" s="1">
        <f t="shared" ca="1" si="8"/>
        <v>0.10117265072107465</v>
      </c>
      <c r="N46" s="1">
        <f t="shared" ca="1" si="8"/>
        <v>9.8288533976135184E-2</v>
      </c>
      <c r="O46" s="1">
        <f t="shared" ca="1" si="8"/>
        <v>8.8552259913349585E-2</v>
      </c>
      <c r="P46" s="1">
        <f t="shared" ca="1" si="8"/>
        <v>8.4117694380293581E-2</v>
      </c>
      <c r="Q46" s="1">
        <f t="shared" ca="1" si="8"/>
        <v>9.0505696912721367E-2</v>
      </c>
      <c r="R46" s="1">
        <f t="shared" ca="1" si="8"/>
        <v>0.10177158205970926</v>
      </c>
      <c r="S46" s="1">
        <f t="shared" ca="1" si="8"/>
        <v>0.10783660467849795</v>
      </c>
      <c r="T46" s="1">
        <f t="shared" ca="1" si="8"/>
        <v>0.10469194631425265</v>
      </c>
      <c r="U46" s="1">
        <f ca="1">(U39+0.6*(T39+V39)+0.15*S39)/(1+2*0.6+0.15)</f>
        <v>9.5663404632746626E-2</v>
      </c>
      <c r="V46" s="1">
        <f ca="1">(V39+0.6*(U39)+0.15*T39)/(1+0.6+0.15)</f>
        <v>8.6655044644730853E-2</v>
      </c>
    </row>
    <row r="47" spans="1:42">
      <c r="B47" s="1" t="s">
        <v>201</v>
      </c>
      <c r="C47" s="1">
        <f ca="1">(C40+0.6*(D40)+0.15*E40)/(1+0.6+0.15)</f>
        <v>0.18026114282178232</v>
      </c>
      <c r="D47" s="1">
        <f ca="1">(D40+0.6*(C40+E40)+0.15*F40)/(1+2*0.6+0.15)</f>
        <v>0.19897601293164474</v>
      </c>
      <c r="E47" s="1">
        <f ca="1">(E40+0.6*(D40+F40)+0.15*(C40+G40))/(1+2*0.6+2*0.15)</f>
        <v>0.2278487961207305</v>
      </c>
      <c r="F47" s="1">
        <f t="shared" ca="1" si="8"/>
        <v>0.25327926657257671</v>
      </c>
      <c r="G47" s="1">
        <f t="shared" ca="1" si="8"/>
        <v>0.26483003705813318</v>
      </c>
      <c r="H47" s="1">
        <f t="shared" ca="1" si="8"/>
        <v>0.27164787054909578</v>
      </c>
      <c r="I47" s="1">
        <f t="shared" ca="1" si="8"/>
        <v>0.28309143535600934</v>
      </c>
      <c r="J47" s="1">
        <f t="shared" ca="1" si="8"/>
        <v>0.29427362549386737</v>
      </c>
      <c r="K47" s="1">
        <f t="shared" ca="1" si="8"/>
        <v>0.29956580468635191</v>
      </c>
      <c r="L47" s="1">
        <f t="shared" ca="1" si="8"/>
        <v>0.30306613263791393</v>
      </c>
      <c r="M47" s="1">
        <f t="shared" ca="1" si="8"/>
        <v>0.30811116533391048</v>
      </c>
      <c r="N47" s="1">
        <f t="shared" ca="1" si="8"/>
        <v>0.30993838594278594</v>
      </c>
      <c r="O47" s="1">
        <f t="shared" ca="1" si="8"/>
        <v>0.30565879686612119</v>
      </c>
      <c r="P47" s="1">
        <f t="shared" ca="1" si="8"/>
        <v>0.29941618964001282</v>
      </c>
      <c r="Q47" s="1">
        <f t="shared" ca="1" si="8"/>
        <v>0.28742683304888939</v>
      </c>
      <c r="R47" s="1">
        <f t="shared" ca="1" si="8"/>
        <v>0.26889829148926864</v>
      </c>
      <c r="S47" s="1">
        <f t="shared" ca="1" si="8"/>
        <v>0.24932794939149522</v>
      </c>
      <c r="T47" s="1">
        <f t="shared" ca="1" si="8"/>
        <v>0.23140142404742092</v>
      </c>
      <c r="U47" s="1">
        <f ca="1">(U40+0.6*(T40+V40)+0.15*S40)/(1+2*0.6+0.15)</f>
        <v>0.21502062209038955</v>
      </c>
      <c r="V47" s="1">
        <f ca="1">(V40+0.6*(U40)+0.15*T40)/(1+0.6+0.15)</f>
        <v>0.20114987127579115</v>
      </c>
    </row>
    <row r="48" spans="1:42">
      <c r="B48" s="1" t="s">
        <v>110</v>
      </c>
      <c r="C48" s="8">
        <f ca="1">C46-C47</f>
        <v>-4.2251656043768487E-2</v>
      </c>
      <c r="D48" s="8">
        <f t="shared" ref="D48:V48" ca="1" si="9">D46-D47</f>
        <v>-7.4783114768018688E-2</v>
      </c>
      <c r="E48" s="8">
        <f t="shared" ca="1" si="9"/>
        <v>-0.10899343450941816</v>
      </c>
      <c r="F48" s="8">
        <f t="shared" ca="1" si="9"/>
        <v>-0.12704024697440144</v>
      </c>
      <c r="G48" s="8">
        <f t="shared" ca="1" si="9"/>
        <v>-0.13336084720973662</v>
      </c>
      <c r="H48" s="8">
        <f t="shared" ca="1" si="9"/>
        <v>-0.14723752089690617</v>
      </c>
      <c r="I48" s="8">
        <f t="shared" ca="1" si="9"/>
        <v>-0.17079674006068785</v>
      </c>
      <c r="J48" s="8">
        <f t="shared" ca="1" si="9"/>
        <v>-0.19403953404599181</v>
      </c>
      <c r="K48" s="8">
        <f t="shared" ca="1" si="9"/>
        <v>-0.20735824708587236</v>
      </c>
      <c r="L48" s="8">
        <f t="shared" ca="1" si="9"/>
        <v>-0.20852004113919659</v>
      </c>
      <c r="M48" s="8">
        <f t="shared" ca="1" si="9"/>
        <v>-0.20693851461283583</v>
      </c>
      <c r="N48" s="8">
        <f t="shared" ca="1" si="9"/>
        <v>-0.21164985196665076</v>
      </c>
      <c r="O48" s="8">
        <f t="shared" ca="1" si="9"/>
        <v>-0.2171065369527716</v>
      </c>
      <c r="P48" s="8">
        <f t="shared" ca="1" si="9"/>
        <v>-0.21529849525971922</v>
      </c>
      <c r="Q48" s="8">
        <f t="shared" ca="1" si="9"/>
        <v>-0.19692113613616802</v>
      </c>
      <c r="R48" s="8">
        <f t="shared" ca="1" si="9"/>
        <v>-0.16712670942955937</v>
      </c>
      <c r="S48" s="8">
        <f t="shared" ca="1" si="9"/>
        <v>-0.14149134471299726</v>
      </c>
      <c r="T48" s="8">
        <f t="shared" ca="1" si="9"/>
        <v>-0.12670947773316826</v>
      </c>
      <c r="U48" s="8">
        <f t="shared" ca="1" si="9"/>
        <v>-0.11935721745764293</v>
      </c>
      <c r="V48" s="8">
        <f t="shared" ca="1" si="9"/>
        <v>-0.1144948266310603</v>
      </c>
    </row>
    <row r="49" spans="1:23">
      <c r="C49" s="1" t="str">
        <f ca="1">IF(C48=MAX($C$48:$V$48),"Animal",IF(C48=MIN($C$48:$V$48),"Artifact",""))</f>
        <v>Animal</v>
      </c>
      <c r="D49" s="1" t="str">
        <f t="shared" ref="D49:V49" ca="1" si="10">IF(D48=MAX($C$48:$V$48),"Animal",IF(D48=MIN($C$48:$V$48),"Artifact",""))</f>
        <v/>
      </c>
      <c r="E49" s="1" t="str">
        <f t="shared" ca="1" si="10"/>
        <v/>
      </c>
      <c r="F49" s="1" t="str">
        <f t="shared" ca="1" si="10"/>
        <v/>
      </c>
      <c r="G49" s="1" t="str">
        <f t="shared" ca="1" si="10"/>
        <v/>
      </c>
      <c r="H49" s="1" t="str">
        <f t="shared" ca="1" si="10"/>
        <v/>
      </c>
      <c r="I49" s="1" t="str">
        <f t="shared" ca="1" si="10"/>
        <v/>
      </c>
      <c r="J49" s="1" t="str">
        <f t="shared" ca="1" si="10"/>
        <v/>
      </c>
      <c r="K49" s="1" t="str">
        <f t="shared" ca="1" si="10"/>
        <v/>
      </c>
      <c r="L49" s="1" t="str">
        <f t="shared" ca="1" si="10"/>
        <v/>
      </c>
      <c r="M49" s="1" t="str">
        <f t="shared" ca="1" si="10"/>
        <v/>
      </c>
      <c r="N49" s="1" t="str">
        <f t="shared" ca="1" si="10"/>
        <v/>
      </c>
      <c r="O49" s="1" t="str">
        <f t="shared" ca="1" si="10"/>
        <v>Artifact</v>
      </c>
      <c r="P49" s="1" t="str">
        <f t="shared" ca="1" si="10"/>
        <v/>
      </c>
      <c r="Q49" s="1" t="str">
        <f t="shared" ca="1" si="10"/>
        <v/>
      </c>
      <c r="R49" s="1" t="str">
        <f t="shared" ca="1" si="10"/>
        <v/>
      </c>
      <c r="S49" s="1" t="str">
        <f t="shared" ca="1" si="10"/>
        <v/>
      </c>
      <c r="T49" s="1" t="str">
        <f t="shared" ca="1" si="10"/>
        <v/>
      </c>
      <c r="U49" s="1" t="str">
        <f t="shared" ca="1" si="10"/>
        <v/>
      </c>
      <c r="V49" s="1" t="str">
        <f t="shared" ca="1" si="10"/>
        <v/>
      </c>
    </row>
    <row r="51" spans="1:23"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f ca="1">CORREL(C51:V51,C48:V48)</f>
        <v>-0.33606277984445421</v>
      </c>
    </row>
    <row r="52" spans="1:23"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3">
      <c r="A53" s="1" t="s">
        <v>110</v>
      </c>
      <c r="C53" s="4">
        <f ca="1">C48</f>
        <v>-4.2251656043768487E-2</v>
      </c>
      <c r="D53" s="4">
        <f t="shared" ref="D53:V53" ca="1" si="11">D48</f>
        <v>-7.4783114768018688E-2</v>
      </c>
      <c r="E53" s="4">
        <f t="shared" ca="1" si="11"/>
        <v>-0.10899343450941816</v>
      </c>
      <c r="F53" s="4">
        <f t="shared" ca="1" si="11"/>
        <v>-0.12704024697440144</v>
      </c>
      <c r="G53" s="4">
        <f t="shared" ca="1" si="11"/>
        <v>-0.13336084720973662</v>
      </c>
      <c r="H53" s="4">
        <f t="shared" ca="1" si="11"/>
        <v>-0.14723752089690617</v>
      </c>
      <c r="I53" s="4">
        <f t="shared" ca="1" si="11"/>
        <v>-0.17079674006068785</v>
      </c>
      <c r="J53" s="4">
        <f t="shared" ca="1" si="11"/>
        <v>-0.19403953404599181</v>
      </c>
      <c r="K53" s="4">
        <f t="shared" ca="1" si="11"/>
        <v>-0.20735824708587236</v>
      </c>
      <c r="L53" s="4">
        <f t="shared" ca="1" si="11"/>
        <v>-0.20852004113919659</v>
      </c>
      <c r="M53" s="4">
        <f t="shared" ca="1" si="11"/>
        <v>-0.20693851461283583</v>
      </c>
      <c r="N53" s="4">
        <f t="shared" ca="1" si="11"/>
        <v>-0.21164985196665076</v>
      </c>
      <c r="O53" s="4">
        <f t="shared" ca="1" si="11"/>
        <v>-0.2171065369527716</v>
      </c>
      <c r="P53" s="4">
        <f t="shared" ca="1" si="11"/>
        <v>-0.21529849525971922</v>
      </c>
      <c r="Q53" s="4">
        <f t="shared" ca="1" si="11"/>
        <v>-0.19692113613616802</v>
      </c>
      <c r="R53" s="4">
        <f t="shared" ca="1" si="11"/>
        <v>-0.16712670942955937</v>
      </c>
      <c r="S53" s="4">
        <f t="shared" ca="1" si="11"/>
        <v>-0.14149134471299726</v>
      </c>
      <c r="T53" s="4">
        <f t="shared" ca="1" si="11"/>
        <v>-0.12670947773316826</v>
      </c>
      <c r="U53" s="4">
        <f t="shared" ca="1" si="11"/>
        <v>-0.11935721745764293</v>
      </c>
      <c r="V53" s="4">
        <f t="shared" ca="1" si="11"/>
        <v>-0.1144948266310603</v>
      </c>
    </row>
    <row r="91" spans="1:22">
      <c r="A91" s="1" t="s">
        <v>202</v>
      </c>
    </row>
    <row r="92" spans="1:22"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23</v>
      </c>
      <c r="T92" s="1" t="s">
        <v>24</v>
      </c>
      <c r="U92" s="1" t="s">
        <v>25</v>
      </c>
      <c r="V92" s="1" t="s">
        <v>26</v>
      </c>
    </row>
    <row r="93" spans="1:22">
      <c r="A93" s="1" t="s">
        <v>95</v>
      </c>
      <c r="C93" s="4" t="s">
        <v>203</v>
      </c>
      <c r="D93" s="1" t="s">
        <v>204</v>
      </c>
      <c r="E93" s="4" t="s">
        <v>205</v>
      </c>
      <c r="F93" s="1" t="s">
        <v>206</v>
      </c>
      <c r="G93" s="4" t="s">
        <v>207</v>
      </c>
      <c r="H93" s="1" t="s">
        <v>209</v>
      </c>
      <c r="I93" s="4" t="s">
        <v>210</v>
      </c>
      <c r="J93" s="1" t="s">
        <v>211</v>
      </c>
      <c r="K93" s="4" t="s">
        <v>212</v>
      </c>
      <c r="L93" s="1" t="s">
        <v>213</v>
      </c>
      <c r="M93" s="4" t="s">
        <v>214</v>
      </c>
      <c r="N93" s="1" t="s">
        <v>215</v>
      </c>
      <c r="O93" s="4" t="s">
        <v>216</v>
      </c>
      <c r="P93" s="1" t="s">
        <v>217</v>
      </c>
      <c r="Q93" s="4" t="s">
        <v>218</v>
      </c>
      <c r="R93" s="1" t="s">
        <v>220</v>
      </c>
      <c r="S93" s="4" t="s">
        <v>221</v>
      </c>
      <c r="T93" s="1" t="s">
        <v>222</v>
      </c>
      <c r="U93" s="4" t="s">
        <v>223</v>
      </c>
      <c r="V93" s="1" t="s">
        <v>224</v>
      </c>
    </row>
    <row r="94" spans="1:22">
      <c r="A94" s="4" t="s">
        <v>103</v>
      </c>
      <c r="C94" s="8">
        <f ca="1">INDIRECT(CONCATENATE($A94,"!",C$93,"$162"))</f>
        <v>7.9418971797769711</v>
      </c>
      <c r="D94" s="8">
        <f t="shared" ref="D94:V107" ca="1" si="12">INDIRECT(CONCATENATE($A94,"!",D$93,"$162"))</f>
        <v>2.2134100349846548</v>
      </c>
      <c r="E94" s="8">
        <f t="shared" ca="1" si="12"/>
        <v>-2.4115365372472759</v>
      </c>
      <c r="F94" s="8">
        <f t="shared" ca="1" si="12"/>
        <v>-2.6228943008192083</v>
      </c>
      <c r="G94" s="8">
        <f t="shared" ca="1" si="12"/>
        <v>-2.4219993948815137</v>
      </c>
      <c r="H94" s="8">
        <f t="shared" ca="1" si="12"/>
        <v>-4.2222426443100787</v>
      </c>
      <c r="I94" s="8">
        <f t="shared" ca="1" si="12"/>
        <v>-4.5301817942603453</v>
      </c>
      <c r="J94" s="8">
        <f t="shared" ca="1" si="12"/>
        <v>-5.2412768018805593</v>
      </c>
      <c r="K94" s="8">
        <f t="shared" ca="1" si="12"/>
        <v>-6.4879000583140183</v>
      </c>
      <c r="L94" s="8">
        <f t="shared" ca="1" si="12"/>
        <v>-6.2972702233684643</v>
      </c>
      <c r="M94" s="8">
        <f t="shared" ca="1" si="12"/>
        <v>-5.5929558351357453</v>
      </c>
      <c r="N94" s="8">
        <f t="shared" ca="1" si="12"/>
        <v>-5.1436971957424387</v>
      </c>
      <c r="O94" s="8">
        <f t="shared" ca="1" si="12"/>
        <v>-5.0970112022893019</v>
      </c>
      <c r="P94" s="8">
        <f t="shared" ca="1" si="12"/>
        <v>-4.6167714384498666</v>
      </c>
      <c r="Q94" s="8">
        <f t="shared" ca="1" si="12"/>
        <v>-5.5579542759026914</v>
      </c>
      <c r="R94" s="8">
        <f t="shared" ca="1" si="12"/>
        <v>-6.2192683495210641</v>
      </c>
      <c r="S94" s="8">
        <f t="shared" ca="1" si="12"/>
        <v>-6.369523701016405</v>
      </c>
      <c r="T94" s="8">
        <f t="shared" ca="1" si="12"/>
        <v>-5.1756596420195429</v>
      </c>
      <c r="U94" s="8">
        <f t="shared" ca="1" si="12"/>
        <v>-4.2651984526485993</v>
      </c>
      <c r="V94" s="8">
        <f t="shared" ca="1" si="12"/>
        <v>-3.6691486110574552</v>
      </c>
    </row>
    <row r="95" spans="1:22">
      <c r="A95" s="4" t="s">
        <v>104</v>
      </c>
      <c r="C95" s="8">
        <f t="shared" ref="C95:R108" ca="1" si="13">INDIRECT(CONCATENATE($A95,"!",C$93,"$162"))</f>
        <v>-2.1088021379266753</v>
      </c>
      <c r="D95" s="8">
        <f t="shared" ca="1" si="12"/>
        <v>-3.3675030516558939</v>
      </c>
      <c r="E95" s="8">
        <f t="shared" ca="1" si="12"/>
        <v>-5.3260114888386099</v>
      </c>
      <c r="F95" s="8">
        <f t="shared" ca="1" si="12"/>
        <v>-6.7850883883678819</v>
      </c>
      <c r="G95" s="8">
        <f t="shared" ca="1" si="12"/>
        <v>-6.5110624510302593</v>
      </c>
      <c r="H95" s="8">
        <f t="shared" ca="1" si="12"/>
        <v>-5.3853862028214845</v>
      </c>
      <c r="I95" s="8">
        <f t="shared" ca="1" si="12"/>
        <v>-3.997683135363471</v>
      </c>
      <c r="J95" s="8">
        <f t="shared" ca="1" si="12"/>
        <v>-3.9626835646823126</v>
      </c>
      <c r="K95" s="8">
        <f t="shared" ca="1" si="12"/>
        <v>-5.428658145145846</v>
      </c>
      <c r="L95" s="8">
        <f t="shared" ca="1" si="12"/>
        <v>-6.3012884650323606</v>
      </c>
      <c r="M95" s="8">
        <f t="shared" ca="1" si="12"/>
        <v>-3.9250846514099154</v>
      </c>
      <c r="N95" s="8">
        <f t="shared" ca="1" si="12"/>
        <v>-2.2926260074473257</v>
      </c>
      <c r="O95" s="8">
        <f t="shared" ca="1" si="12"/>
        <v>-4.4396304701298135</v>
      </c>
      <c r="P95" s="8">
        <f t="shared" ca="1" si="12"/>
        <v>-6.5213150941471483</v>
      </c>
      <c r="Q95" s="8">
        <f t="shared" ca="1" si="12"/>
        <v>-6.7237103772842168</v>
      </c>
      <c r="R95" s="8">
        <f t="shared" ca="1" si="12"/>
        <v>-6.2123658063026816</v>
      </c>
      <c r="S95" s="8">
        <f t="shared" ca="1" si="12"/>
        <v>-5.2817186934216345</v>
      </c>
      <c r="T95" s="8">
        <f t="shared" ca="1" si="12"/>
        <v>-2.8796391342154433</v>
      </c>
      <c r="U95" s="8">
        <f t="shared" ca="1" si="12"/>
        <v>-9.4496275962757587E-2</v>
      </c>
      <c r="V95" s="8">
        <f t="shared" ca="1" si="12"/>
        <v>-0.63726664488778439</v>
      </c>
    </row>
    <row r="96" spans="1:22">
      <c r="A96" s="4" t="s">
        <v>126</v>
      </c>
      <c r="C96" s="8">
        <f t="shared" ca="1" si="13"/>
        <v>-2.8132958328926705</v>
      </c>
      <c r="D96" s="8">
        <f t="shared" ca="1" si="12"/>
        <v>-4.0646978288641851</v>
      </c>
      <c r="E96" s="8">
        <f t="shared" ca="1" si="12"/>
        <v>-5.000619300286365</v>
      </c>
      <c r="F96" s="8">
        <f t="shared" ca="1" si="12"/>
        <v>-5.452407291801892</v>
      </c>
      <c r="G96" s="8">
        <f t="shared" ca="1" si="12"/>
        <v>-5.5583943016794439</v>
      </c>
      <c r="H96" s="8">
        <f t="shared" ca="1" si="12"/>
        <v>-6.2254626444613468</v>
      </c>
      <c r="I96" s="8">
        <f t="shared" ca="1" si="12"/>
        <v>-6.0880053266973846</v>
      </c>
      <c r="J96" s="8">
        <f t="shared" ca="1" si="12"/>
        <v>-6.204711646848871</v>
      </c>
      <c r="K96" s="8">
        <f t="shared" ca="1" si="12"/>
        <v>-6.3686344447717964</v>
      </c>
      <c r="L96" s="8">
        <f t="shared" ca="1" si="12"/>
        <v>-5.9785743444139126</v>
      </c>
      <c r="M96" s="8">
        <f t="shared" ca="1" si="12"/>
        <v>-6.1824981951830527</v>
      </c>
      <c r="N96" s="8">
        <f t="shared" ca="1" si="12"/>
        <v>-5.9741262713170595</v>
      </c>
      <c r="O96" s="8">
        <f t="shared" ca="1" si="12"/>
        <v>-5.2548708851701491</v>
      </c>
      <c r="P96" s="8">
        <f t="shared" ca="1" si="12"/>
        <v>-5.2259370128281315</v>
      </c>
      <c r="Q96" s="8">
        <f t="shared" ca="1" si="12"/>
        <v>-5.5695914787888423</v>
      </c>
      <c r="R96" s="8">
        <f t="shared" ca="1" si="12"/>
        <v>-6.0305811675054528</v>
      </c>
      <c r="S96" s="8">
        <f t="shared" ca="1" si="12"/>
        <v>-5.7760922231251168</v>
      </c>
      <c r="T96" s="8">
        <f t="shared" ca="1" si="12"/>
        <v>-5.1046807829510783</v>
      </c>
      <c r="U96" s="8">
        <f t="shared" ca="1" si="12"/>
        <v>-4.4619426934396245</v>
      </c>
      <c r="V96" s="8">
        <f t="shared" ca="1" si="12"/>
        <v>-3.5732077433459475</v>
      </c>
    </row>
    <row r="97" spans="1:22">
      <c r="A97" s="4" t="s">
        <v>117</v>
      </c>
      <c r="C97" s="8">
        <f t="shared" ca="1" si="13"/>
        <v>0.57005984823296973</v>
      </c>
      <c r="D97" s="8">
        <f t="shared" ca="1" si="12"/>
        <v>-1.2399111349268792</v>
      </c>
      <c r="E97" s="8">
        <f t="shared" ca="1" si="12"/>
        <v>-3.3839001739882422</v>
      </c>
      <c r="F97" s="8">
        <f t="shared" ca="1" si="12"/>
        <v>-4.165794922588363</v>
      </c>
      <c r="G97" s="8">
        <f t="shared" ca="1" si="12"/>
        <v>-4.6681591678085841</v>
      </c>
      <c r="H97" s="8">
        <f t="shared" ca="1" si="12"/>
        <v>-3.4946554032094106</v>
      </c>
      <c r="I97" s="8">
        <f t="shared" ca="1" si="12"/>
        <v>-2.1181552969884256</v>
      </c>
      <c r="J97" s="8">
        <f t="shared" ca="1" si="12"/>
        <v>-1.400846180098748</v>
      </c>
      <c r="K97" s="8">
        <f t="shared" ca="1" si="12"/>
        <v>-3.0047940054595488</v>
      </c>
      <c r="L97" s="8">
        <f t="shared" ca="1" si="12"/>
        <v>-3.8284428381942277</v>
      </c>
      <c r="M97" s="8">
        <f t="shared" ca="1" si="12"/>
        <v>-4.263419736395381</v>
      </c>
      <c r="N97" s="8">
        <f t="shared" ca="1" si="12"/>
        <v>-7.7291022566246301</v>
      </c>
      <c r="O97" s="8">
        <f t="shared" ca="1" si="12"/>
        <v>-9.8177531166428516</v>
      </c>
      <c r="P97" s="8">
        <f t="shared" ca="1" si="12"/>
        <v>-9.1386149416237927</v>
      </c>
      <c r="Q97" s="8">
        <f t="shared" ca="1" si="12"/>
        <v>-8.1251531811456346</v>
      </c>
      <c r="R97" s="8">
        <f t="shared" ca="1" si="12"/>
        <v>-6.0467639500714139</v>
      </c>
      <c r="S97" s="8">
        <f t="shared" ca="1" si="12"/>
        <v>-4.7427778378558312</v>
      </c>
      <c r="T97" s="8">
        <f t="shared" ca="1" si="12"/>
        <v>-4.7290993791019496</v>
      </c>
      <c r="U97" s="8">
        <f t="shared" ca="1" si="12"/>
        <v>-3.9615037314758128</v>
      </c>
      <c r="V97" s="8">
        <f t="shared" ca="1" si="12"/>
        <v>-2.5197345013007757</v>
      </c>
    </row>
    <row r="98" spans="1:22">
      <c r="A98" s="4" t="s">
        <v>36</v>
      </c>
      <c r="C98" s="8">
        <f t="shared" ca="1" si="13"/>
        <v>-3.7378260569518407</v>
      </c>
      <c r="D98" s="8">
        <f t="shared" ca="1" si="12"/>
        <v>-3.7525127986759337</v>
      </c>
      <c r="E98" s="8">
        <f t="shared" ca="1" si="12"/>
        <v>-3.9116979836351318</v>
      </c>
      <c r="F98" s="8">
        <f t="shared" ca="1" si="12"/>
        <v>-4.6771939809479086</v>
      </c>
      <c r="G98" s="8">
        <f t="shared" ca="1" si="12"/>
        <v>-5.7572195140935882</v>
      </c>
      <c r="H98" s="8">
        <f t="shared" ca="1" si="12"/>
        <v>-7.302154278471928</v>
      </c>
      <c r="I98" s="8">
        <f t="shared" ca="1" si="12"/>
        <v>-8.1627633645423181</v>
      </c>
      <c r="J98" s="8">
        <f t="shared" ca="1" si="12"/>
        <v>-6.8587680925151417</v>
      </c>
      <c r="K98" s="8">
        <f t="shared" ca="1" si="12"/>
        <v>-6.5391384116444531</v>
      </c>
      <c r="L98" s="8">
        <f t="shared" ca="1" si="12"/>
        <v>-6.6319551539685584</v>
      </c>
      <c r="M98" s="8">
        <f t="shared" ca="1" si="12"/>
        <v>-7.6898289623356515</v>
      </c>
      <c r="N98" s="8">
        <f t="shared" ca="1" si="12"/>
        <v>-6.1458953880810867</v>
      </c>
      <c r="O98" s="8">
        <f t="shared" ca="1" si="12"/>
        <v>-7.1011927335143117</v>
      </c>
      <c r="P98" s="8">
        <f t="shared" ca="1" si="12"/>
        <v>-8.8605085608286096</v>
      </c>
      <c r="Q98" s="8">
        <f t="shared" ca="1" si="12"/>
        <v>-9.3757493783087682</v>
      </c>
      <c r="R98" s="8">
        <f t="shared" ca="1" si="12"/>
        <v>-8.0242576255940179</v>
      </c>
      <c r="S98" s="8">
        <f t="shared" ca="1" si="12"/>
        <v>-3.8256652967268412</v>
      </c>
      <c r="T98" s="8">
        <f t="shared" ca="1" si="12"/>
        <v>-0.91041518157590806</v>
      </c>
      <c r="U98" s="8">
        <f t="shared" ca="1" si="12"/>
        <v>-0.62833967342451524</v>
      </c>
      <c r="V98" s="8">
        <f t="shared" ca="1" si="12"/>
        <v>-0.48642040309943402</v>
      </c>
    </row>
    <row r="99" spans="1:22">
      <c r="A99" s="4" t="s">
        <v>37</v>
      </c>
      <c r="C99" s="8">
        <f t="shared" ca="1" si="13"/>
        <v>-1.0725522965261236</v>
      </c>
      <c r="D99" s="8">
        <f t="shared" ca="1" si="12"/>
        <v>-2.7229738953281997</v>
      </c>
      <c r="E99" s="8">
        <f t="shared" ca="1" si="12"/>
        <v>-3.5971141380899327</v>
      </c>
      <c r="F99" s="8">
        <f t="shared" ca="1" si="12"/>
        <v>-4.5701195537909314</v>
      </c>
      <c r="G99" s="8">
        <f t="shared" ca="1" si="12"/>
        <v>-5.6141343135595445</v>
      </c>
      <c r="H99" s="8">
        <f t="shared" ca="1" si="12"/>
        <v>-6.1602037242260792</v>
      </c>
      <c r="I99" s="8">
        <f t="shared" ca="1" si="12"/>
        <v>-6.1373833283855141</v>
      </c>
      <c r="J99" s="8">
        <f t="shared" ca="1" si="12"/>
        <v>-5.1886261955821311</v>
      </c>
      <c r="K99" s="8">
        <f t="shared" ca="1" si="12"/>
        <v>-5.8927898069971167</v>
      </c>
      <c r="L99" s="8">
        <f t="shared" ca="1" si="12"/>
        <v>-5.1918904598681408</v>
      </c>
      <c r="M99" s="8">
        <f t="shared" ca="1" si="12"/>
        <v>-3.7380232353875931</v>
      </c>
      <c r="N99" s="8">
        <f t="shared" ca="1" si="12"/>
        <v>-4.9755815961722814</v>
      </c>
      <c r="O99" s="8">
        <f t="shared" ca="1" si="12"/>
        <v>-6.2405617862457881</v>
      </c>
      <c r="P99" s="8">
        <f t="shared" ca="1" si="12"/>
        <v>-6.1778311526928462</v>
      </c>
      <c r="Q99" s="8">
        <f t="shared" ca="1" si="12"/>
        <v>-5.62885098349164</v>
      </c>
      <c r="R99" s="8">
        <f t="shared" ca="1" si="12"/>
        <v>-3.0662379199801482</v>
      </c>
      <c r="S99" s="8">
        <f t="shared" ca="1" si="12"/>
        <v>3.3890207155439327E-3</v>
      </c>
      <c r="T99" s="8">
        <f t="shared" ca="1" si="12"/>
        <v>-1.2630716618952404</v>
      </c>
      <c r="U99" s="8">
        <f t="shared" ca="1" si="12"/>
        <v>-4.2220607794877214</v>
      </c>
      <c r="V99" s="8">
        <f t="shared" ca="1" si="12"/>
        <v>-4.4244422340112095</v>
      </c>
    </row>
    <row r="100" spans="1:22">
      <c r="A100" s="4" t="s">
        <v>38</v>
      </c>
      <c r="C100" s="8">
        <f t="shared" ca="1" si="13"/>
        <v>-3.1518994453413178</v>
      </c>
      <c r="D100" s="8">
        <f t="shared" ca="1" si="12"/>
        <v>-5.1061059241606745</v>
      </c>
      <c r="E100" s="8">
        <f t="shared" ca="1" si="12"/>
        <v>-6.360868519199208</v>
      </c>
      <c r="F100" s="8">
        <f t="shared" ca="1" si="12"/>
        <v>-5.7521638411028384</v>
      </c>
      <c r="G100" s="8">
        <f t="shared" ca="1" si="12"/>
        <v>-0.89470820459681244</v>
      </c>
      <c r="H100" s="8">
        <f t="shared" ca="1" si="12"/>
        <v>0.24188359231750217</v>
      </c>
      <c r="I100" s="8">
        <f t="shared" ca="1" si="12"/>
        <v>-0.31761525373803712</v>
      </c>
      <c r="J100" s="8">
        <f t="shared" ca="1" si="12"/>
        <v>-1.9737043946907762</v>
      </c>
      <c r="K100" s="8">
        <f t="shared" ca="1" si="12"/>
        <v>-4.038826772971742</v>
      </c>
      <c r="L100" s="8">
        <f t="shared" ca="1" si="12"/>
        <v>-5.4838784905835389</v>
      </c>
      <c r="M100" s="8">
        <f t="shared" ca="1" si="12"/>
        <v>-5.3697509261155627</v>
      </c>
      <c r="N100" s="8">
        <f t="shared" ca="1" si="12"/>
        <v>-7.0480834150329148</v>
      </c>
      <c r="O100" s="8">
        <f t="shared" ca="1" si="12"/>
        <v>-6.2053290480707144</v>
      </c>
      <c r="P100" s="8">
        <f t="shared" ca="1" si="12"/>
        <v>-3.7181790385757356</v>
      </c>
      <c r="Q100" s="8">
        <f t="shared" ca="1" si="12"/>
        <v>-3.0367622516800985</v>
      </c>
      <c r="R100" s="8">
        <f t="shared" ca="1" si="12"/>
        <v>-3.0956190642023298</v>
      </c>
      <c r="S100" s="8">
        <f t="shared" ca="1" si="12"/>
        <v>-1.4314908032414664</v>
      </c>
      <c r="T100" s="8">
        <f t="shared" ca="1" si="12"/>
        <v>-0.46929329711290668</v>
      </c>
      <c r="U100" s="8">
        <f t="shared" ca="1" si="12"/>
        <v>-2.0409349898093643</v>
      </c>
      <c r="V100" s="8">
        <f t="shared" ca="1" si="12"/>
        <v>-2.7693446852171038</v>
      </c>
    </row>
    <row r="101" spans="1:22">
      <c r="A101" s="4" t="s">
        <v>39</v>
      </c>
      <c r="C101" s="8">
        <f t="shared" ca="1" si="13"/>
        <v>-5.5578283944521907</v>
      </c>
      <c r="D101" s="8">
        <f t="shared" ca="1" si="12"/>
        <v>-4.871504016514189</v>
      </c>
      <c r="E101" s="8">
        <f t="shared" ca="1" si="12"/>
        <v>-3.8479850690710107</v>
      </c>
      <c r="F101" s="8">
        <f t="shared" ca="1" si="12"/>
        <v>-4.740720549936734</v>
      </c>
      <c r="G101" s="8">
        <f t="shared" ca="1" si="12"/>
        <v>-6.657132133996658</v>
      </c>
      <c r="H101" s="8">
        <f t="shared" ca="1" si="12"/>
        <v>-7.4950773087099503</v>
      </c>
      <c r="I101" s="8">
        <f t="shared" ca="1" si="12"/>
        <v>-5.1775641584829408</v>
      </c>
      <c r="J101" s="8">
        <f t="shared" ca="1" si="12"/>
        <v>-3.7014376505444915</v>
      </c>
      <c r="K101" s="8">
        <f t="shared" ca="1" si="12"/>
        <v>-3.2368591301092113</v>
      </c>
      <c r="L101" s="8">
        <f t="shared" ca="1" si="12"/>
        <v>-3.6810651376171029</v>
      </c>
      <c r="M101" s="8">
        <f t="shared" ca="1" si="12"/>
        <v>-1.1414475129390493</v>
      </c>
      <c r="N101" s="8">
        <f t="shared" ca="1" si="12"/>
        <v>0.82096025750236179</v>
      </c>
      <c r="O101" s="8">
        <f t="shared" ca="1" si="12"/>
        <v>3.0077350485902121</v>
      </c>
      <c r="P101" s="8">
        <f t="shared" ca="1" si="12"/>
        <v>-2.1147039088770289E-2</v>
      </c>
      <c r="Q101" s="8">
        <f t="shared" ca="1" si="12"/>
        <v>-1.8948139385525908</v>
      </c>
      <c r="R101" s="8">
        <f t="shared" ca="1" si="12"/>
        <v>-1.9980611874952854</v>
      </c>
      <c r="S101" s="8">
        <f t="shared" ca="1" si="12"/>
        <v>-2.915726149178627</v>
      </c>
      <c r="T101" s="8">
        <f t="shared" ca="1" si="12"/>
        <v>-2.7048553645485454</v>
      </c>
      <c r="U101" s="8">
        <f t="shared" ca="1" si="12"/>
        <v>-1.4457526123021949</v>
      </c>
      <c r="V101" s="8">
        <f t="shared" ca="1" si="12"/>
        <v>-0.93991304572177858</v>
      </c>
    </row>
    <row r="102" spans="1:22">
      <c r="A102" s="4" t="s">
        <v>40</v>
      </c>
      <c r="C102" s="8">
        <f t="shared" ca="1" si="13"/>
        <v>-0.85306699003284314</v>
      </c>
      <c r="D102" s="8">
        <f t="shared" ca="1" si="12"/>
        <v>-3.3441262835940773</v>
      </c>
      <c r="E102" s="8">
        <f t="shared" ca="1" si="12"/>
        <v>-2.4661348237197007</v>
      </c>
      <c r="F102" s="8">
        <f t="shared" ca="1" si="12"/>
        <v>2.0600752850862083</v>
      </c>
      <c r="G102" s="8">
        <f t="shared" ca="1" si="12"/>
        <v>4.4341435205606814</v>
      </c>
      <c r="H102" s="8">
        <f t="shared" ca="1" si="12"/>
        <v>1.0443303314862789</v>
      </c>
      <c r="I102" s="8">
        <f t="shared" ca="1" si="12"/>
        <v>-5.4898296016207926</v>
      </c>
      <c r="J102" s="8">
        <f t="shared" ca="1" si="12"/>
        <v>-8.0502118902348023</v>
      </c>
      <c r="K102" s="8">
        <f t="shared" ca="1" si="12"/>
        <v>-7.0245350536712952</v>
      </c>
      <c r="L102" s="8">
        <f t="shared" ca="1" si="12"/>
        <v>-6.1489435571529807</v>
      </c>
      <c r="M102" s="8">
        <f t="shared" ca="1" si="12"/>
        <v>-6.4387580944364107</v>
      </c>
      <c r="N102" s="8">
        <f t="shared" ca="1" si="12"/>
        <v>-6.7800311644268554</v>
      </c>
      <c r="O102" s="8">
        <f t="shared" ca="1" si="12"/>
        <v>-7.4232324565683463</v>
      </c>
      <c r="P102" s="8">
        <f t="shared" ca="1" si="12"/>
        <v>-6.6756837799184172</v>
      </c>
      <c r="Q102" s="8">
        <f t="shared" ca="1" si="12"/>
        <v>-7.4303606398346975</v>
      </c>
      <c r="R102" s="8">
        <f t="shared" ca="1" si="12"/>
        <v>-9.0969767426632941</v>
      </c>
      <c r="S102" s="8">
        <f t="shared" ca="1" si="12"/>
        <v>-10.393996846514064</v>
      </c>
      <c r="T102" s="8">
        <f t="shared" ca="1" si="12"/>
        <v>-7.1520613464647731</v>
      </c>
      <c r="U102" s="8">
        <f t="shared" ca="1" si="12"/>
        <v>-5.9652103951026998</v>
      </c>
      <c r="V102" s="8">
        <f t="shared" ca="1" si="12"/>
        <v>-6.5356645988914703</v>
      </c>
    </row>
    <row r="103" spans="1:22">
      <c r="A103" s="4" t="s">
        <v>41</v>
      </c>
      <c r="C103" s="8">
        <f t="shared" ca="1" si="13"/>
        <v>7.4022602373945592</v>
      </c>
      <c r="D103" s="8">
        <f t="shared" ca="1" si="12"/>
        <v>3.9553191532661707</v>
      </c>
      <c r="E103" s="8">
        <f t="shared" ca="1" si="12"/>
        <v>-8.9101050659286918E-2</v>
      </c>
      <c r="F103" s="8">
        <f t="shared" ca="1" si="12"/>
        <v>-9.6798288601655291E-2</v>
      </c>
      <c r="G103" s="8">
        <f t="shared" ca="1" si="12"/>
        <v>-0.28255466577328625</v>
      </c>
      <c r="H103" s="8">
        <f t="shared" ca="1" si="12"/>
        <v>-0.45648380635713171</v>
      </c>
      <c r="I103" s="8">
        <f t="shared" ca="1" si="12"/>
        <v>-0.99635647792192561</v>
      </c>
      <c r="J103" s="8">
        <f t="shared" ca="1" si="12"/>
        <v>-4.0159751254656637</v>
      </c>
      <c r="K103" s="8">
        <f t="shared" ca="1" si="12"/>
        <v>-5.6932774863710573</v>
      </c>
      <c r="L103" s="8">
        <f t="shared" ca="1" si="12"/>
        <v>-5.5968056513365134</v>
      </c>
      <c r="M103" s="8">
        <f t="shared" ca="1" si="12"/>
        <v>-4.9797444221833178</v>
      </c>
      <c r="N103" s="8">
        <f t="shared" ca="1" si="12"/>
        <v>-5.3193757649741507</v>
      </c>
      <c r="O103" s="8">
        <f t="shared" ca="1" si="12"/>
        <v>-6.1552340601669862</v>
      </c>
      <c r="P103" s="8">
        <f t="shared" ca="1" si="12"/>
        <v>-7.4628140956915701</v>
      </c>
      <c r="Q103" s="8">
        <f t="shared" ca="1" si="12"/>
        <v>-6.1988889144561661</v>
      </c>
      <c r="R103" s="8">
        <f t="shared" ca="1" si="12"/>
        <v>-2.431482813733413</v>
      </c>
      <c r="S103" s="8">
        <f t="shared" ca="1" si="12"/>
        <v>-1.4915549660253995</v>
      </c>
      <c r="T103" s="8">
        <f t="shared" ca="1" si="12"/>
        <v>-2.4148238539212601</v>
      </c>
      <c r="U103" s="8">
        <f t="shared" ca="1" si="12"/>
        <v>-2.6170123180543072</v>
      </c>
      <c r="V103" s="8">
        <f t="shared" ca="1" si="12"/>
        <v>-1.6083594004992974</v>
      </c>
    </row>
    <row r="104" spans="1:22">
      <c r="A104" s="4" t="s">
        <v>42</v>
      </c>
      <c r="C104" s="8">
        <f t="shared" ca="1" si="13"/>
        <v>-4.5444006550228373</v>
      </c>
      <c r="D104" s="8">
        <f t="shared" ca="1" si="12"/>
        <v>-5.068867172136688</v>
      </c>
      <c r="E104" s="8">
        <f t="shared" ca="1" si="12"/>
        <v>-4.6400618321515719</v>
      </c>
      <c r="F104" s="8">
        <f t="shared" ca="1" si="12"/>
        <v>-4.2146990246623073</v>
      </c>
      <c r="G104" s="8">
        <f t="shared" ca="1" si="12"/>
        <v>-4.0181363740626921</v>
      </c>
      <c r="H104" s="8">
        <f t="shared" ca="1" si="12"/>
        <v>-3.2516981037768256</v>
      </c>
      <c r="I104" s="8">
        <f t="shared" ca="1" si="12"/>
        <v>-3.1209878093279562</v>
      </c>
      <c r="J104" s="8">
        <f t="shared" ca="1" si="12"/>
        <v>-3.3981951899821352</v>
      </c>
      <c r="K104" s="8">
        <f t="shared" ca="1" si="12"/>
        <v>-3.7421172318616422</v>
      </c>
      <c r="L104" s="8">
        <f t="shared" ca="1" si="12"/>
        <v>-4.923972943278871</v>
      </c>
      <c r="M104" s="8">
        <f t="shared" ca="1" si="12"/>
        <v>-5.7324090763349478</v>
      </c>
      <c r="N104" s="8">
        <f t="shared" ca="1" si="12"/>
        <v>-6.3690339688094291</v>
      </c>
      <c r="O104" s="8">
        <f t="shared" ca="1" si="12"/>
        <v>-6.914364946548309</v>
      </c>
      <c r="P104" s="8">
        <f t="shared" ca="1" si="12"/>
        <v>-6.2857121743136091</v>
      </c>
      <c r="Q104" s="8">
        <f t="shared" ca="1" si="12"/>
        <v>-5.8673063645789334</v>
      </c>
      <c r="R104" s="8">
        <f t="shared" ca="1" si="12"/>
        <v>-4.5177539532651068</v>
      </c>
      <c r="S104" s="8">
        <f t="shared" ca="1" si="12"/>
        <v>-4.1653847766369214</v>
      </c>
      <c r="T104" s="8">
        <f t="shared" ca="1" si="12"/>
        <v>-3.8252658098111167</v>
      </c>
      <c r="U104" s="8">
        <f t="shared" ca="1" si="12"/>
        <v>-3.7058049817817569</v>
      </c>
      <c r="V104" s="8">
        <f t="shared" ca="1" si="12"/>
        <v>-2.3421529660256848</v>
      </c>
    </row>
    <row r="105" spans="1:22">
      <c r="A105" s="4" t="s">
        <v>43</v>
      </c>
      <c r="C105" s="8">
        <f t="shared" ca="1" si="13"/>
        <v>5.772201512934604</v>
      </c>
      <c r="D105" s="8">
        <f t="shared" ca="1" si="12"/>
        <v>5.1143773734016342</v>
      </c>
      <c r="E105" s="8">
        <f t="shared" ca="1" si="12"/>
        <v>0.4968937433314311</v>
      </c>
      <c r="F105" s="8">
        <f t="shared" ca="1" si="12"/>
        <v>-3.4990605225296036</v>
      </c>
      <c r="G105" s="8">
        <f t="shared" ca="1" si="12"/>
        <v>-4.6980403550410941</v>
      </c>
      <c r="H105" s="8">
        <f t="shared" ca="1" si="12"/>
        <v>-4.7613156995846158</v>
      </c>
      <c r="I105" s="8">
        <f t="shared" ca="1" si="12"/>
        <v>-4.9203734410192741</v>
      </c>
      <c r="J105" s="8">
        <f t="shared" ca="1" si="12"/>
        <v>-5.3661254450988682</v>
      </c>
      <c r="K105" s="8">
        <f t="shared" ca="1" si="12"/>
        <v>-4.3583591441659273</v>
      </c>
      <c r="L105" s="8">
        <f t="shared" ca="1" si="12"/>
        <v>-4.1495044791291189</v>
      </c>
      <c r="M105" s="8">
        <f t="shared" ca="1" si="12"/>
        <v>-5.6995087977019327</v>
      </c>
      <c r="N105" s="8">
        <f t="shared" ca="1" si="12"/>
        <v>-7.4293065621283692</v>
      </c>
      <c r="O105" s="8">
        <f t="shared" ca="1" si="12"/>
        <v>-9.0702635360650667</v>
      </c>
      <c r="P105" s="8">
        <f t="shared" ca="1" si="12"/>
        <v>-7.4010468664859861</v>
      </c>
      <c r="Q105" s="8">
        <f t="shared" ca="1" si="12"/>
        <v>-6.0024572088153558</v>
      </c>
      <c r="R105" s="8">
        <f t="shared" ca="1" si="12"/>
        <v>-5.7757611407057272</v>
      </c>
      <c r="S105" s="8">
        <f t="shared" ca="1" si="12"/>
        <v>-4.0776667335468524</v>
      </c>
      <c r="T105" s="8">
        <f t="shared" ca="1" si="12"/>
        <v>-3.3363272692637214</v>
      </c>
      <c r="U105" s="8">
        <f t="shared" ca="1" si="12"/>
        <v>-4.9852536198053059</v>
      </c>
      <c r="V105" s="8">
        <f t="shared" ca="1" si="12"/>
        <v>-3.8907820082743738</v>
      </c>
    </row>
    <row r="106" spans="1:22">
      <c r="A106" s="4" t="s">
        <v>44</v>
      </c>
      <c r="C106" s="8">
        <f t="shared" ca="1" si="13"/>
        <v>-0.66494031837619594</v>
      </c>
      <c r="D106" s="8">
        <f t="shared" ca="1" si="12"/>
        <v>-0.78418408659126704</v>
      </c>
      <c r="E106" s="8">
        <f t="shared" ca="1" si="12"/>
        <v>-0.72612013462215286</v>
      </c>
      <c r="F106" s="8">
        <f t="shared" ca="1" si="12"/>
        <v>-2.8420639228740026</v>
      </c>
      <c r="G106" s="8">
        <f t="shared" ca="1" si="12"/>
        <v>-5.179571368140234</v>
      </c>
      <c r="H106" s="8">
        <f t="shared" ca="1" si="12"/>
        <v>-5.8185110527982378</v>
      </c>
      <c r="I106" s="8">
        <f t="shared" ca="1" si="12"/>
        <v>-5.6043241482300701</v>
      </c>
      <c r="J106" s="8">
        <f t="shared" ca="1" si="12"/>
        <v>-5.4118076875738073</v>
      </c>
      <c r="K106" s="8">
        <f t="shared" ca="1" si="12"/>
        <v>-4.7971625674886855</v>
      </c>
      <c r="L106" s="8">
        <f t="shared" ca="1" si="12"/>
        <v>-5.1858200078581689</v>
      </c>
      <c r="M106" s="8">
        <f t="shared" ca="1" si="12"/>
        <v>-6.9201247113927842</v>
      </c>
      <c r="N106" s="8">
        <f t="shared" ca="1" si="12"/>
        <v>-7.8812623990005299</v>
      </c>
      <c r="O106" s="8">
        <f t="shared" ca="1" si="12"/>
        <v>-7.9166503252259872</v>
      </c>
      <c r="P106" s="8">
        <f t="shared" ca="1" si="12"/>
        <v>-5.8983074219164742</v>
      </c>
      <c r="Q106" s="8">
        <f t="shared" ca="1" si="12"/>
        <v>0.45572493090233479</v>
      </c>
      <c r="R106" s="8">
        <f t="shared" ca="1" si="12"/>
        <v>2.6229656684240608</v>
      </c>
      <c r="S106" s="8">
        <f t="shared" ca="1" si="12"/>
        <v>-1.2600382947400042</v>
      </c>
      <c r="T106" s="8">
        <f t="shared" ca="1" si="12"/>
        <v>-3.6998098249715747</v>
      </c>
      <c r="U106" s="8">
        <f t="shared" ca="1" si="12"/>
        <v>-3.6257795363851768</v>
      </c>
      <c r="V106" s="8">
        <f t="shared" ca="1" si="12"/>
        <v>-3.0739992929063131</v>
      </c>
    </row>
    <row r="107" spans="1:22">
      <c r="A107" s="4" t="s">
        <v>147</v>
      </c>
      <c r="C107" s="8">
        <f t="shared" ca="1" si="13"/>
        <v>-2.803878499788917</v>
      </c>
      <c r="D107" s="8">
        <f t="shared" ca="1" si="12"/>
        <v>-4.7031713816122025</v>
      </c>
      <c r="E107" s="8">
        <f t="shared" ca="1" si="12"/>
        <v>-6.818754213578945</v>
      </c>
      <c r="F107" s="8">
        <f t="shared" ca="1" si="12"/>
        <v>-5.5665114176215287</v>
      </c>
      <c r="G107" s="8">
        <f t="shared" ca="1" si="12"/>
        <v>-1.1974325716126502</v>
      </c>
      <c r="H107" s="8">
        <f t="shared" ca="1" si="12"/>
        <v>1.9200909014760859</v>
      </c>
      <c r="I107" s="8">
        <f t="shared" ca="1" si="12"/>
        <v>2.142460881846656</v>
      </c>
      <c r="J107" s="8">
        <f t="shared" ca="1" si="12"/>
        <v>-1.6362446620226816</v>
      </c>
      <c r="K107" s="8">
        <f t="shared" ca="1" si="12"/>
        <v>-5.7401770793832316</v>
      </c>
      <c r="L107" s="8">
        <f t="shared" ref="L107:V108" ca="1" si="14">INDIRECT(CONCATENATE($A107,"!",L$93,"$162"))</f>
        <v>-6.3685669793499979</v>
      </c>
      <c r="M107" s="8">
        <f t="shared" ca="1" si="14"/>
        <v>-7.5028512642360248</v>
      </c>
      <c r="N107" s="8">
        <f t="shared" ca="1" si="14"/>
        <v>-7.8376355941998437</v>
      </c>
      <c r="O107" s="8">
        <f t="shared" ca="1" si="14"/>
        <v>-3.9838214109531753</v>
      </c>
      <c r="P107" s="8">
        <f t="shared" ca="1" si="14"/>
        <v>-1.7327715250446913</v>
      </c>
      <c r="Q107" s="8">
        <f t="shared" ca="1" si="14"/>
        <v>-2.3278563663258725</v>
      </c>
      <c r="R107" s="8">
        <f t="shared" ca="1" si="14"/>
        <v>-2.2552885209921074</v>
      </c>
      <c r="S107" s="8">
        <f t="shared" ca="1" si="14"/>
        <v>0.78034073602797882</v>
      </c>
      <c r="T107" s="8">
        <f t="shared" ca="1" si="14"/>
        <v>1.9058385881438413</v>
      </c>
      <c r="U107" s="8">
        <f t="shared" ca="1" si="14"/>
        <v>0.83428699027066466</v>
      </c>
      <c r="V107" s="8">
        <f t="shared" ca="1" si="14"/>
        <v>-0.69891422337909703</v>
      </c>
    </row>
    <row r="108" spans="1:22">
      <c r="A108" s="4" t="s">
        <v>146</v>
      </c>
      <c r="C108" s="8">
        <f t="shared" ca="1" si="13"/>
        <v>2.5686483833868907</v>
      </c>
      <c r="D108" s="8">
        <f t="shared" ca="1" si="13"/>
        <v>-2.2429049701275412</v>
      </c>
      <c r="E108" s="8">
        <f t="shared" ca="1" si="13"/>
        <v>-4.530683830431915</v>
      </c>
      <c r="F108" s="8">
        <f t="shared" ca="1" si="13"/>
        <v>-3.6453440226851734</v>
      </c>
      <c r="G108" s="8">
        <f t="shared" ca="1" si="13"/>
        <v>-3.00682804336597</v>
      </c>
      <c r="H108" s="8">
        <f t="shared" ca="1" si="13"/>
        <v>-3.5212138073855295</v>
      </c>
      <c r="I108" s="8">
        <f t="shared" ca="1" si="13"/>
        <v>-4.0451759956821061</v>
      </c>
      <c r="J108" s="8">
        <f t="shared" ca="1" si="13"/>
        <v>-5.0467667377209331</v>
      </c>
      <c r="K108" s="8">
        <f t="shared" ca="1" si="13"/>
        <v>-5.7726368213032</v>
      </c>
      <c r="L108" s="8">
        <f t="shared" ca="1" si="13"/>
        <v>-5.4592287963414794</v>
      </c>
      <c r="M108" s="8">
        <f t="shared" ca="1" si="13"/>
        <v>-3.9573932796475857</v>
      </c>
      <c r="N108" s="8">
        <f t="shared" ca="1" si="13"/>
        <v>-4.3439986550047056</v>
      </c>
      <c r="O108" s="8">
        <f t="shared" ca="1" si="13"/>
        <v>-5.4346423149654441</v>
      </c>
      <c r="P108" s="8">
        <f t="shared" ca="1" si="13"/>
        <v>-6.7346061195108149</v>
      </c>
      <c r="Q108" s="8">
        <f t="shared" ca="1" si="13"/>
        <v>-7.7675937697397508</v>
      </c>
      <c r="R108" s="8">
        <f t="shared" ca="1" si="13"/>
        <v>-5.7406955890314695</v>
      </c>
      <c r="S108" s="8">
        <f t="shared" ca="1" si="14"/>
        <v>-3.3615885654533946</v>
      </c>
      <c r="T108" s="8">
        <f t="shared" ca="1" si="14"/>
        <v>-2.7352934219643057</v>
      </c>
      <c r="U108" s="8">
        <f t="shared" ca="1" si="14"/>
        <v>-3.1359571767736361</v>
      </c>
      <c r="V108" s="8">
        <f t="shared" ca="1" si="14"/>
        <v>-2.4413682017721969</v>
      </c>
    </row>
    <row r="110" spans="1:22">
      <c r="A110" s="1" t="s">
        <v>101</v>
      </c>
      <c r="C110" s="8">
        <f ca="1">AVERAGE(C94:C108)</f>
        <v>-0.20356156437237452</v>
      </c>
      <c r="D110" s="8">
        <f t="shared" ref="D110:V110" ca="1" si="15">AVERAGE(D94:D108)</f>
        <v>-1.9990237321690183</v>
      </c>
      <c r="E110" s="8">
        <f t="shared" ca="1" si="15"/>
        <v>-3.5075796901458602</v>
      </c>
      <c r="F110" s="8">
        <f t="shared" ca="1" si="15"/>
        <v>-3.7713856495495879</v>
      </c>
      <c r="G110" s="8">
        <f t="shared" ca="1" si="15"/>
        <v>-3.4687486226054434</v>
      </c>
      <c r="H110" s="8">
        <f t="shared" ca="1" si="15"/>
        <v>-3.6592066567221835</v>
      </c>
      <c r="I110" s="8">
        <f t="shared" ca="1" si="15"/>
        <v>-3.9042625500275938</v>
      </c>
      <c r="J110" s="8">
        <f t="shared" ca="1" si="15"/>
        <v>-4.4971587509961273</v>
      </c>
      <c r="K110" s="8">
        <f t="shared" ca="1" si="15"/>
        <v>-5.2083910773105835</v>
      </c>
      <c r="L110" s="8">
        <f t="shared" ca="1" si="15"/>
        <v>-5.4151471684995611</v>
      </c>
      <c r="M110" s="8">
        <f t="shared" ca="1" si="15"/>
        <v>-5.2755865800556636</v>
      </c>
      <c r="N110" s="8">
        <f t="shared" ca="1" si="15"/>
        <v>-5.6299197320972842</v>
      </c>
      <c r="O110" s="8">
        <f t="shared" ca="1" si="15"/>
        <v>-5.8697882162644017</v>
      </c>
      <c r="P110" s="8">
        <f t="shared" ca="1" si="15"/>
        <v>-5.7647497507410979</v>
      </c>
      <c r="Q110" s="8">
        <f t="shared" ca="1" si="15"/>
        <v>-5.4034216132001953</v>
      </c>
      <c r="R110" s="8">
        <f t="shared" ca="1" si="15"/>
        <v>-4.5258765441759632</v>
      </c>
      <c r="S110" s="8">
        <f t="shared" ca="1" si="15"/>
        <v>-3.6206330087159349</v>
      </c>
      <c r="T110" s="8">
        <f t="shared" ca="1" si="15"/>
        <v>-2.9662971587782345</v>
      </c>
      <c r="U110" s="8">
        <f t="shared" ca="1" si="15"/>
        <v>-2.9547306830788544</v>
      </c>
      <c r="V110" s="8">
        <f t="shared" ca="1" si="15"/>
        <v>-2.6407145706926616</v>
      </c>
    </row>
    <row r="111" spans="1:22">
      <c r="A111" s="1" t="s">
        <v>199</v>
      </c>
      <c r="C111" s="1">
        <f ca="1">STDEV(C94:C108)/SQRT(14)</f>
        <v>1.1416899402191916</v>
      </c>
      <c r="D111" s="1">
        <f t="shared" ref="D111:V111" ca="1" si="16">STDEV(D94:D108)/SQRT(14)</f>
        <v>0.88092069130078654</v>
      </c>
      <c r="E111" s="1">
        <f t="shared" ca="1" si="16"/>
        <v>0.57595082273734277</v>
      </c>
      <c r="F111" s="1">
        <f t="shared" ca="1" si="16"/>
        <v>0.60434483206287948</v>
      </c>
      <c r="G111" s="1">
        <f t="shared" ca="1" si="16"/>
        <v>0.80021520473861552</v>
      </c>
      <c r="H111" s="1">
        <f t="shared" ca="1" si="16"/>
        <v>0.81108240515254759</v>
      </c>
      <c r="I111" s="1">
        <f t="shared" ca="1" si="16"/>
        <v>0.70730618212023144</v>
      </c>
      <c r="J111" s="1">
        <f t="shared" ca="1" si="16"/>
        <v>0.50779943941105754</v>
      </c>
      <c r="K111" s="1">
        <f t="shared" ca="1" si="16"/>
        <v>0.33925232962807284</v>
      </c>
      <c r="L111" s="1">
        <f t="shared" ca="1" si="16"/>
        <v>0.25070107784648288</v>
      </c>
      <c r="M111" s="1">
        <f t="shared" ca="1" si="16"/>
        <v>0.45342193138095715</v>
      </c>
      <c r="N111" s="1">
        <f t="shared" ca="1" si="16"/>
        <v>0.62685577608946863</v>
      </c>
      <c r="O111" s="1">
        <f t="shared" ca="1" si="16"/>
        <v>0.78554751853208693</v>
      </c>
      <c r="P111" s="1">
        <f t="shared" ca="1" si="16"/>
        <v>0.65610443701132226</v>
      </c>
      <c r="Q111" s="1">
        <f t="shared" ca="1" si="16"/>
        <v>0.70579735301441349</v>
      </c>
      <c r="R111" s="1">
        <f t="shared" ca="1" si="16"/>
        <v>0.77484290129398536</v>
      </c>
      <c r="S111" s="1">
        <f t="shared" ca="1" si="16"/>
        <v>0.75122613022809959</v>
      </c>
      <c r="T111" s="1">
        <f t="shared" ca="1" si="16"/>
        <v>0.59345305955466576</v>
      </c>
      <c r="U111" s="1">
        <f t="shared" ca="1" si="16"/>
        <v>0.51516683976686872</v>
      </c>
      <c r="V111" s="1">
        <f t="shared" ca="1" si="16"/>
        <v>0.44362757233919198</v>
      </c>
    </row>
    <row r="132" spans="1:22">
      <c r="A132" s="1" t="s">
        <v>200</v>
      </c>
    </row>
    <row r="134" spans="1:22"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10</v>
      </c>
      <c r="L134" s="1" t="s">
        <v>11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23</v>
      </c>
      <c r="T134" s="1" t="s">
        <v>24</v>
      </c>
      <c r="U134" s="1" t="s">
        <v>25</v>
      </c>
      <c r="V134" s="1" t="s">
        <v>26</v>
      </c>
    </row>
    <row r="135" spans="1:22">
      <c r="A135" s="1" t="s">
        <v>95</v>
      </c>
      <c r="C135" s="4" t="s">
        <v>203</v>
      </c>
      <c r="D135" s="1" t="s">
        <v>204</v>
      </c>
      <c r="E135" s="4" t="s">
        <v>205</v>
      </c>
      <c r="F135" s="1" t="s">
        <v>206</v>
      </c>
      <c r="G135" s="4" t="s">
        <v>207</v>
      </c>
      <c r="H135" s="1" t="s">
        <v>208</v>
      </c>
      <c r="I135" s="4" t="s">
        <v>210</v>
      </c>
      <c r="J135" s="1" t="s">
        <v>211</v>
      </c>
      <c r="K135" s="4" t="s">
        <v>212</v>
      </c>
      <c r="L135" s="1" t="s">
        <v>225</v>
      </c>
      <c r="M135" s="4" t="s">
        <v>226</v>
      </c>
      <c r="N135" s="1" t="s">
        <v>227</v>
      </c>
      <c r="O135" s="4" t="s">
        <v>228</v>
      </c>
      <c r="P135" s="1" t="s">
        <v>229</v>
      </c>
      <c r="Q135" s="4" t="s">
        <v>218</v>
      </c>
      <c r="R135" s="1" t="s">
        <v>219</v>
      </c>
      <c r="S135" s="4" t="s">
        <v>221</v>
      </c>
      <c r="T135" s="1" t="s">
        <v>222</v>
      </c>
      <c r="U135" s="4" t="s">
        <v>223</v>
      </c>
      <c r="V135" s="1" t="s">
        <v>224</v>
      </c>
    </row>
    <row r="136" spans="1:22">
      <c r="A136" s="4" t="s">
        <v>103</v>
      </c>
      <c r="C136" s="8">
        <f t="shared" ref="C136:R150" ca="1" si="17">INDIRECT(CONCATENATE($A136,"!",C$93,"$167"))</f>
        <v>0.13087978461739089</v>
      </c>
      <c r="D136" s="8">
        <f t="shared" ca="1" si="17"/>
        <v>2.7530176334256605E-2</v>
      </c>
      <c r="E136" s="8">
        <f t="shared" ca="1" si="17"/>
        <v>-4.4196514406472924E-2</v>
      </c>
      <c r="F136" s="8">
        <f t="shared" ca="1" si="17"/>
        <v>-4.4870945494343388E-2</v>
      </c>
      <c r="G136" s="8">
        <f t="shared" ca="1" si="17"/>
        <v>-3.4574764845123639E-2</v>
      </c>
      <c r="H136" s="8">
        <f t="shared" ca="1" si="17"/>
        <v>-5.3789843934476819E-2</v>
      </c>
      <c r="I136" s="8">
        <f t="shared" ca="1" si="17"/>
        <v>-8.9959993993399795E-2</v>
      </c>
      <c r="J136" s="8">
        <f t="shared" ca="1" si="17"/>
        <v>-0.13477019795815029</v>
      </c>
      <c r="K136" s="8">
        <f t="shared" ca="1" si="17"/>
        <v>-0.16714321294011517</v>
      </c>
      <c r="L136" s="8">
        <f t="shared" ca="1" si="17"/>
        <v>-0.14786278990496982</v>
      </c>
      <c r="M136" s="8">
        <f t="shared" ca="1" si="17"/>
        <v>-0.10510281867957064</v>
      </c>
      <c r="N136" s="8">
        <f t="shared" ca="1" si="17"/>
        <v>-7.6742974022905835E-2</v>
      </c>
      <c r="O136" s="8">
        <f t="shared" ca="1" si="17"/>
        <v>-7.3215662882087515E-2</v>
      </c>
      <c r="P136" s="8">
        <f t="shared" ca="1" si="17"/>
        <v>-8.6755165382462182E-2</v>
      </c>
      <c r="Q136" s="8">
        <f t="shared" ca="1" si="17"/>
        <v>-9.9988157923147011E-2</v>
      </c>
      <c r="R136" s="8">
        <f t="shared" ca="1" si="17"/>
        <v>-0.14836802116713249</v>
      </c>
      <c r="S136" s="8">
        <f t="shared" ref="M136:V150" ca="1" si="18">INDIRECT(CONCATENATE($A136,"!",S$93,"$167"))</f>
        <v>-0.1681830767059212</v>
      </c>
      <c r="T136" s="8">
        <f t="shared" ca="1" si="18"/>
        <v>-0.14070251746659093</v>
      </c>
      <c r="U136" s="8">
        <f t="shared" ca="1" si="18"/>
        <v>-0.1080096483182981</v>
      </c>
      <c r="V136" s="8">
        <f t="shared" ca="1" si="18"/>
        <v>-6.6425499141484531E-2</v>
      </c>
    </row>
    <row r="137" spans="1:22">
      <c r="A137" s="4" t="s">
        <v>104</v>
      </c>
      <c r="C137" s="8">
        <f t="shared" ca="1" si="17"/>
        <v>-2.7704455040874081E-2</v>
      </c>
      <c r="D137" s="8">
        <f t="shared" ca="1" si="17"/>
        <v>-4.7860498072907931E-2</v>
      </c>
      <c r="E137" s="8">
        <f t="shared" ca="1" si="17"/>
        <v>-8.6467490774954262E-2</v>
      </c>
      <c r="F137" s="8">
        <f t="shared" ca="1" si="17"/>
        <v>-0.13117567604032376</v>
      </c>
      <c r="G137" s="8">
        <f t="shared" ca="1" si="17"/>
        <v>-0.13836888625030672</v>
      </c>
      <c r="H137" s="8">
        <f t="shared" ca="1" si="17"/>
        <v>-0.11246913112431713</v>
      </c>
      <c r="I137" s="8">
        <f t="shared" ca="1" si="17"/>
        <v>-9.884639685979929E-2</v>
      </c>
      <c r="J137" s="8">
        <f t="shared" ca="1" si="17"/>
        <v>-0.11575572409240116</v>
      </c>
      <c r="K137" s="8">
        <f t="shared" ca="1" si="17"/>
        <v>-0.13427774717072569</v>
      </c>
      <c r="L137" s="8">
        <f t="shared" ca="1" si="17"/>
        <v>-0.10363597160599237</v>
      </c>
      <c r="M137" s="8">
        <f t="shared" ca="1" si="18"/>
        <v>-5.0566125098407445E-2</v>
      </c>
      <c r="N137" s="8">
        <f t="shared" ca="1" si="18"/>
        <v>-3.2579180582781447E-2</v>
      </c>
      <c r="O137" s="8">
        <f t="shared" ca="1" si="18"/>
        <v>-7.144871743922622E-2</v>
      </c>
      <c r="P137" s="8">
        <f t="shared" ca="1" si="18"/>
        <v>-0.14691732457507067</v>
      </c>
      <c r="Q137" s="8">
        <f t="shared" ca="1" si="18"/>
        <v>-0.17081072415085932</v>
      </c>
      <c r="R137" s="8">
        <f t="shared" ca="1" si="18"/>
        <v>-0.14268357169484711</v>
      </c>
      <c r="S137" s="8">
        <f t="shared" ca="1" si="18"/>
        <v>-0.10439993280651726</v>
      </c>
      <c r="T137" s="8">
        <f t="shared" ca="1" si="18"/>
        <v>-5.6294788755345035E-2</v>
      </c>
      <c r="U137" s="8">
        <f t="shared" ca="1" si="18"/>
        <v>-1.6659278284340349E-3</v>
      </c>
      <c r="V137" s="8">
        <f t="shared" ca="1" si="18"/>
        <v>-1.3075035519978512E-2</v>
      </c>
    </row>
    <row r="138" spans="1:22">
      <c r="A138" s="4" t="s">
        <v>126</v>
      </c>
      <c r="C138" s="8">
        <f t="shared" ca="1" si="17"/>
        <v>-4.6632399770445393E-2</v>
      </c>
      <c r="D138" s="8">
        <f t="shared" ca="1" si="17"/>
        <v>-8.2603269553692835E-2</v>
      </c>
      <c r="E138" s="8">
        <f t="shared" ca="1" si="17"/>
        <v>-8.9912375989542243E-2</v>
      </c>
      <c r="F138" s="8">
        <f t="shared" ca="1" si="17"/>
        <v>-0.10138917732877334</v>
      </c>
      <c r="G138" s="8">
        <f t="shared" ca="1" si="17"/>
        <v>-0.12342628286034735</v>
      </c>
      <c r="H138" s="8">
        <f t="shared" ca="1" si="17"/>
        <v>-0.13088746802808454</v>
      </c>
      <c r="I138" s="8">
        <f t="shared" ca="1" si="17"/>
        <v>-0.15344412434452528</v>
      </c>
      <c r="J138" s="8">
        <f t="shared" ca="1" si="17"/>
        <v>-0.15717802049892612</v>
      </c>
      <c r="K138" s="8">
        <f t="shared" ca="1" si="17"/>
        <v>-0.13763869153980507</v>
      </c>
      <c r="L138" s="8">
        <f t="shared" ca="1" si="17"/>
        <v>-0.14959689029575349</v>
      </c>
      <c r="M138" s="8">
        <f t="shared" ca="1" si="18"/>
        <v>-0.15466797353689604</v>
      </c>
      <c r="N138" s="8">
        <f t="shared" ca="1" si="18"/>
        <v>-0.12973626671250682</v>
      </c>
      <c r="O138" s="8">
        <f t="shared" ca="1" si="18"/>
        <v>-8.2747883041526707E-2</v>
      </c>
      <c r="P138" s="8">
        <f t="shared" ca="1" si="18"/>
        <v>-8.7057349598694433E-2</v>
      </c>
      <c r="Q138" s="8">
        <f t="shared" ca="1" si="18"/>
        <v>-0.11552692180911642</v>
      </c>
      <c r="R138" s="8">
        <f t="shared" ca="1" si="18"/>
        <v>-0.11476921735342324</v>
      </c>
      <c r="S138" s="8">
        <f t="shared" ca="1" si="18"/>
        <v>-0.11682198489984473</v>
      </c>
      <c r="T138" s="8">
        <f t="shared" ca="1" si="18"/>
        <v>-9.782979708188827E-2</v>
      </c>
      <c r="U138" s="8">
        <f t="shared" ca="1" si="18"/>
        <v>-7.6654156942397786E-2</v>
      </c>
      <c r="V138" s="8">
        <f t="shared" ca="1" si="18"/>
        <v>-5.0857277998212769E-2</v>
      </c>
    </row>
    <row r="139" spans="1:22">
      <c r="A139" s="4" t="s">
        <v>117</v>
      </c>
      <c r="C139" s="8">
        <f t="shared" ca="1" si="17"/>
        <v>4.442313706207613E-3</v>
      </c>
      <c r="D139" s="8">
        <f t="shared" ca="1" si="17"/>
        <v>-9.1824382401521128E-3</v>
      </c>
      <c r="E139" s="8">
        <f t="shared" ca="1" si="17"/>
        <v>-3.7157457278552658E-2</v>
      </c>
      <c r="F139" s="8">
        <f t="shared" ca="1" si="17"/>
        <v>-6.5632133354356956E-2</v>
      </c>
      <c r="G139" s="8">
        <f t="shared" ca="1" si="17"/>
        <v>-6.1574882544015719E-2</v>
      </c>
      <c r="H139" s="8">
        <f t="shared" ca="1" si="17"/>
        <v>-5.6284363228655106E-2</v>
      </c>
      <c r="I139" s="8">
        <f t="shared" ca="1" si="17"/>
        <v>-3.4375122701276559E-2</v>
      </c>
      <c r="J139" s="8">
        <f t="shared" ca="1" si="17"/>
        <v>-2.4053769218560585E-2</v>
      </c>
      <c r="K139" s="8">
        <f t="shared" ca="1" si="17"/>
        <v>-5.7054880047793355E-2</v>
      </c>
      <c r="L139" s="8">
        <f t="shared" ca="1" si="17"/>
        <v>-7.284696413081021E-2</v>
      </c>
      <c r="M139" s="8">
        <f t="shared" ca="1" si="18"/>
        <v>-7.0884506947288234E-2</v>
      </c>
      <c r="N139" s="8">
        <f t="shared" ca="1" si="18"/>
        <v>-0.11792527547253814</v>
      </c>
      <c r="O139" s="8">
        <f t="shared" ca="1" si="18"/>
        <v>-0.13832169933768151</v>
      </c>
      <c r="P139" s="8">
        <f t="shared" ca="1" si="18"/>
        <v>-0.1705924494745634</v>
      </c>
      <c r="Q139" s="8">
        <f t="shared" ca="1" si="18"/>
        <v>-0.16049260195472487</v>
      </c>
      <c r="R139" s="8">
        <f t="shared" ca="1" si="18"/>
        <v>-0.12829312446084332</v>
      </c>
      <c r="S139" s="8">
        <f t="shared" ca="1" si="18"/>
        <v>-9.8579949033628156E-2</v>
      </c>
      <c r="T139" s="8">
        <f t="shared" ca="1" si="18"/>
        <v>-0.10354876522558445</v>
      </c>
      <c r="U139" s="8">
        <f t="shared" ca="1" si="18"/>
        <v>-8.5007279959551443E-2</v>
      </c>
      <c r="V139" s="8">
        <f t="shared" ca="1" si="18"/>
        <v>-4.321370727773776E-2</v>
      </c>
    </row>
    <row r="140" spans="1:22">
      <c r="A140" s="4" t="s">
        <v>36</v>
      </c>
      <c r="C140" s="8">
        <f t="shared" ca="1" si="17"/>
        <v>-7.9579267075552865E-2</v>
      </c>
      <c r="D140" s="8">
        <f t="shared" ca="1" si="17"/>
        <v>-8.0121991968587755E-2</v>
      </c>
      <c r="E140" s="8">
        <f t="shared" ca="1" si="17"/>
        <v>-7.2848715107213108E-2</v>
      </c>
      <c r="F140" s="8">
        <f t="shared" ca="1" si="17"/>
        <v>-7.818330848933322E-2</v>
      </c>
      <c r="G140" s="8">
        <f t="shared" ca="1" si="17"/>
        <v>-0.12137431013074831</v>
      </c>
      <c r="H140" s="8">
        <f t="shared" ca="1" si="17"/>
        <v>-0.16873011535320992</v>
      </c>
      <c r="I140" s="8">
        <f t="shared" ca="1" si="17"/>
        <v>-0.20056425529597158</v>
      </c>
      <c r="J140" s="8">
        <f t="shared" ca="1" si="17"/>
        <v>-0.16630033935441849</v>
      </c>
      <c r="K140" s="8">
        <f t="shared" ca="1" si="17"/>
        <v>-0.11795525946895147</v>
      </c>
      <c r="L140" s="8">
        <f t="shared" ca="1" si="17"/>
        <v>-9.5146074509957712E-2</v>
      </c>
      <c r="M140" s="8">
        <f t="shared" ca="1" si="18"/>
        <v>-0.10039759803006036</v>
      </c>
      <c r="N140" s="8">
        <f t="shared" ca="1" si="18"/>
        <v>-0.12242789711816209</v>
      </c>
      <c r="O140" s="8">
        <f t="shared" ca="1" si="18"/>
        <v>-0.13680156623367223</v>
      </c>
      <c r="P140" s="8">
        <f t="shared" ca="1" si="18"/>
        <v>-0.18660629676673096</v>
      </c>
      <c r="Q140" s="8">
        <f t="shared" ca="1" si="18"/>
        <v>-0.17427816620161449</v>
      </c>
      <c r="R140" s="8">
        <f t="shared" ca="1" si="18"/>
        <v>-9.5614804082356272E-2</v>
      </c>
      <c r="S140" s="8">
        <f t="shared" ca="1" si="18"/>
        <v>-3.5622262654072478E-2</v>
      </c>
      <c r="T140" s="8">
        <f t="shared" ca="1" si="18"/>
        <v>-7.993215643027636E-3</v>
      </c>
      <c r="U140" s="8">
        <f t="shared" ca="1" si="18"/>
        <v>-7.347003487745544E-3</v>
      </c>
      <c r="V140" s="8">
        <f t="shared" ca="1" si="18"/>
        <v>-5.8818495710350098E-3</v>
      </c>
    </row>
    <row r="141" spans="1:22">
      <c r="A141" s="4" t="s">
        <v>37</v>
      </c>
      <c r="C141" s="8">
        <f t="shared" ca="1" si="17"/>
        <v>-1.2445337011906728E-2</v>
      </c>
      <c r="D141" s="8">
        <f t="shared" ca="1" si="17"/>
        <v>-3.2386828423790835E-2</v>
      </c>
      <c r="E141" s="8">
        <f t="shared" ca="1" si="17"/>
        <v>-5.5975907697168419E-2</v>
      </c>
      <c r="F141" s="8">
        <f t="shared" ca="1" si="17"/>
        <v>-6.5923860286661834E-2</v>
      </c>
      <c r="G141" s="8">
        <f t="shared" ca="1" si="17"/>
        <v>-9.1095989188313381E-2</v>
      </c>
      <c r="H141" s="8">
        <f t="shared" ca="1" si="17"/>
        <v>-0.12693997707396562</v>
      </c>
      <c r="I141" s="8">
        <f t="shared" ca="1" si="17"/>
        <v>-0.11558693621272731</v>
      </c>
      <c r="J141" s="8">
        <f t="shared" ca="1" si="17"/>
        <v>-7.6733478153736073E-2</v>
      </c>
      <c r="K141" s="8">
        <f t="shared" ca="1" si="17"/>
        <v>-9.2388070525209628E-2</v>
      </c>
      <c r="L141" s="8">
        <f t="shared" ca="1" si="17"/>
        <v>-9.9193542898172893E-2</v>
      </c>
      <c r="M141" s="8">
        <f t="shared" ca="1" si="18"/>
        <v>-7.9352756665517429E-2</v>
      </c>
      <c r="N141" s="8">
        <f t="shared" ca="1" si="18"/>
        <v>-0.1024927575269811</v>
      </c>
      <c r="O141" s="8">
        <f t="shared" ca="1" si="18"/>
        <v>-0.1475965450781124</v>
      </c>
      <c r="P141" s="8">
        <f t="shared" ca="1" si="18"/>
        <v>-0.15671926129918642</v>
      </c>
      <c r="Q141" s="8">
        <f t="shared" ca="1" si="18"/>
        <v>-0.11835367355637322</v>
      </c>
      <c r="R141" s="8">
        <f t="shared" ca="1" si="18"/>
        <v>-5.9333201266703856E-2</v>
      </c>
      <c r="S141" s="8">
        <f t="shared" ca="1" si="18"/>
        <v>7.1722512196119003E-5</v>
      </c>
      <c r="T141" s="8">
        <f t="shared" ca="1" si="18"/>
        <v>-2.3617238274026928E-2</v>
      </c>
      <c r="U141" s="8">
        <f t="shared" ca="1" si="18"/>
        <v>-8.0223796134263614E-2</v>
      </c>
      <c r="V141" s="8">
        <f t="shared" ca="1" si="18"/>
        <v>-7.319708651202303E-2</v>
      </c>
    </row>
    <row r="142" spans="1:22">
      <c r="A142" s="4" t="s">
        <v>38</v>
      </c>
      <c r="C142" s="8">
        <f t="shared" ca="1" si="17"/>
        <v>-6.3498179458312126E-2</v>
      </c>
      <c r="D142" s="8">
        <f t="shared" ca="1" si="17"/>
        <v>-7.107391313474698E-2</v>
      </c>
      <c r="E142" s="8">
        <f t="shared" ca="1" si="17"/>
        <v>-0.1054241638541933</v>
      </c>
      <c r="F142" s="8">
        <f t="shared" ca="1" si="17"/>
        <v>-8.8043507267647717E-2</v>
      </c>
      <c r="G142" s="8">
        <f t="shared" ca="1" si="17"/>
        <v>-1.4662857512373187E-2</v>
      </c>
      <c r="H142" s="8">
        <f t="shared" ca="1" si="17"/>
        <v>3.8487976871398382E-3</v>
      </c>
      <c r="I142" s="8">
        <f t="shared" ca="1" si="17"/>
        <v>-5.5753813072507126E-3</v>
      </c>
      <c r="J142" s="8">
        <f t="shared" ca="1" si="17"/>
        <v>-3.6942942073158874E-2</v>
      </c>
      <c r="K142" s="8">
        <f t="shared" ca="1" si="17"/>
        <v>-7.0163565083171245E-2</v>
      </c>
      <c r="L142" s="8">
        <f t="shared" ca="1" si="17"/>
        <v>-6.3409571674536314E-2</v>
      </c>
      <c r="M142" s="8">
        <f t="shared" ca="1" si="18"/>
        <v>-7.9789475442890223E-2</v>
      </c>
      <c r="N142" s="8">
        <f t="shared" ca="1" si="18"/>
        <v>-0.12292928654331135</v>
      </c>
      <c r="O142" s="8">
        <f t="shared" ca="1" si="18"/>
        <v>-0.11424320562863982</v>
      </c>
      <c r="P142" s="8">
        <f t="shared" ca="1" si="18"/>
        <v>-7.6292865668380061E-2</v>
      </c>
      <c r="Q142" s="8">
        <f t="shared" ca="1" si="18"/>
        <v>-6.2275682393273316E-2</v>
      </c>
      <c r="R142" s="8">
        <f t="shared" ca="1" si="18"/>
        <v>-3.583677750235182E-2</v>
      </c>
      <c r="S142" s="8">
        <f t="shared" ca="1" si="18"/>
        <v>-1.2972649833999544E-2</v>
      </c>
      <c r="T142" s="8">
        <f t="shared" ca="1" si="18"/>
        <v>-3.7123662687868126E-3</v>
      </c>
      <c r="U142" s="8">
        <f t="shared" ca="1" si="18"/>
        <v>-2.5136869632586729E-2</v>
      </c>
      <c r="V142" s="8">
        <f t="shared" ca="1" si="18"/>
        <v>-6.2704764108828498E-2</v>
      </c>
    </row>
    <row r="143" spans="1:22">
      <c r="A143" s="4" t="s">
        <v>39</v>
      </c>
      <c r="C143" s="8">
        <f t="shared" ca="1" si="17"/>
        <v>-0.11769570394981255</v>
      </c>
      <c r="D143" s="8">
        <f t="shared" ca="1" si="17"/>
        <v>-5.5675987017211014E-2</v>
      </c>
      <c r="E143" s="8">
        <f t="shared" ca="1" si="17"/>
        <v>-4.3242528662333156E-2</v>
      </c>
      <c r="F143" s="8">
        <f t="shared" ca="1" si="17"/>
        <v>-7.4845408425828777E-2</v>
      </c>
      <c r="G143" s="8">
        <f t="shared" ca="1" si="17"/>
        <v>-0.10390820522086996</v>
      </c>
      <c r="H143" s="8">
        <f t="shared" ca="1" si="17"/>
        <v>-0.10748551952991738</v>
      </c>
      <c r="I143" s="8">
        <f t="shared" ca="1" si="17"/>
        <v>-0.10284116096063989</v>
      </c>
      <c r="J143" s="8">
        <f t="shared" ca="1" si="17"/>
        <v>-9.0056548187338964E-2</v>
      </c>
      <c r="K143" s="8">
        <f t="shared" ca="1" si="17"/>
        <v>-7.8769310654784944E-2</v>
      </c>
      <c r="L143" s="8">
        <f t="shared" ca="1" si="17"/>
        <v>-5.8267266039230804E-2</v>
      </c>
      <c r="M143" s="8">
        <f t="shared" ca="1" si="18"/>
        <v>-2.1180619748714311E-2</v>
      </c>
      <c r="N143" s="8">
        <f t="shared" ca="1" si="18"/>
        <v>1.7920988204435752E-2</v>
      </c>
      <c r="O143" s="8">
        <f t="shared" ca="1" si="18"/>
        <v>5.8265266518178017E-2</v>
      </c>
      <c r="P143" s="8">
        <f t="shared" ca="1" si="18"/>
        <v>-4.3706283453076307E-4</v>
      </c>
      <c r="Q143" s="8">
        <f t="shared" ca="1" si="18"/>
        <v>-3.7410489942035594E-2</v>
      </c>
      <c r="R143" s="8">
        <f t="shared" ca="1" si="18"/>
        <v>-4.009631495910515E-2</v>
      </c>
      <c r="S143" s="8">
        <f t="shared" ca="1" si="18"/>
        <v>-6.361452841584074E-2</v>
      </c>
      <c r="T143" s="8">
        <f t="shared" ca="1" si="18"/>
        <v>-5.3664923576456219E-2</v>
      </c>
      <c r="U143" s="8">
        <f t="shared" ca="1" si="18"/>
        <v>-2.4853553240658594E-2</v>
      </c>
      <c r="V143" s="8">
        <f t="shared" ca="1" si="18"/>
        <v>-1.4104116206725914E-2</v>
      </c>
    </row>
    <row r="144" spans="1:22">
      <c r="A144" s="4" t="s">
        <v>40</v>
      </c>
      <c r="C144" s="8">
        <f t="shared" ca="1" si="17"/>
        <v>-8.3258318033523192E-3</v>
      </c>
      <c r="D144" s="8">
        <f t="shared" ca="1" si="17"/>
        <v>-4.5671861288610671E-2</v>
      </c>
      <c r="E144" s="8">
        <f t="shared" ca="1" si="17"/>
        <v>-5.0010711829548402E-2</v>
      </c>
      <c r="F144" s="8">
        <f t="shared" ca="1" si="17"/>
        <v>3.8872833161240086E-2</v>
      </c>
      <c r="G144" s="8">
        <f t="shared" ca="1" si="17"/>
        <v>0.10024440386695524</v>
      </c>
      <c r="H144" s="8">
        <f t="shared" ca="1" si="17"/>
        <v>2.2817627983359193E-2</v>
      </c>
      <c r="I144" s="8">
        <f t="shared" ca="1" si="17"/>
        <v>-9.9645433581226309E-2</v>
      </c>
      <c r="J144" s="8">
        <f t="shared" ca="1" si="17"/>
        <v>-0.16821032256169263</v>
      </c>
      <c r="K144" s="8">
        <f t="shared" ca="1" si="17"/>
        <v>-0.17203918730065507</v>
      </c>
      <c r="L144" s="8">
        <f t="shared" ca="1" si="17"/>
        <v>-0.13622209364972229</v>
      </c>
      <c r="M144" s="8">
        <f t="shared" ca="1" si="18"/>
        <v>-8.5766237149523944E-2</v>
      </c>
      <c r="N144" s="8">
        <f t="shared" ca="1" si="18"/>
        <v>-7.2301728195759724E-2</v>
      </c>
      <c r="O144" s="8">
        <f t="shared" ca="1" si="18"/>
        <v>-7.0971509705212002E-2</v>
      </c>
      <c r="P144" s="8">
        <f t="shared" ca="1" si="18"/>
        <v>-9.4578236224807877E-2</v>
      </c>
      <c r="Q144" s="8">
        <f t="shared" ca="1" si="18"/>
        <v>-0.12635762923389465</v>
      </c>
      <c r="R144" s="8">
        <f t="shared" ca="1" si="18"/>
        <v>-0.15293838820658626</v>
      </c>
      <c r="S144" s="8">
        <f t="shared" ca="1" si="18"/>
        <v>-0.15421752921767784</v>
      </c>
      <c r="T144" s="8">
        <f t="shared" ca="1" si="18"/>
        <v>-0.16180974946311893</v>
      </c>
      <c r="U144" s="8">
        <f t="shared" ca="1" si="18"/>
        <v>-0.17408906872027916</v>
      </c>
      <c r="V144" s="8">
        <f t="shared" ca="1" si="18"/>
        <v>-0.20587355648301814</v>
      </c>
    </row>
    <row r="145" spans="1:22">
      <c r="A145" s="4" t="s">
        <v>41</v>
      </c>
      <c r="C145" s="8">
        <f t="shared" ca="1" si="17"/>
        <v>0.16923744534349569</v>
      </c>
      <c r="D145" s="8">
        <f t="shared" ca="1" si="17"/>
        <v>6.1027719764742958E-2</v>
      </c>
      <c r="E145" s="8">
        <f t="shared" ca="1" si="17"/>
        <v>-1.4739035727037296E-3</v>
      </c>
      <c r="F145" s="8">
        <f t="shared" ca="1" si="17"/>
        <v>-1.9870899352458019E-3</v>
      </c>
      <c r="G145" s="8">
        <f t="shared" ca="1" si="17"/>
        <v>-5.6702848692537257E-3</v>
      </c>
      <c r="H145" s="8">
        <f t="shared" ca="1" si="17"/>
        <v>-5.2995104525398922E-3</v>
      </c>
      <c r="I145" s="8">
        <f t="shared" ca="1" si="17"/>
        <v>-8.083961147345017E-3</v>
      </c>
      <c r="J145" s="8">
        <f t="shared" ca="1" si="17"/>
        <v>-4.1666275000424607E-2</v>
      </c>
      <c r="K145" s="8">
        <f t="shared" ca="1" si="17"/>
        <v>-9.6889496988067383E-2</v>
      </c>
      <c r="L145" s="8">
        <f t="shared" ca="1" si="17"/>
        <v>-0.12008243958018409</v>
      </c>
      <c r="M145" s="8">
        <f t="shared" ca="1" si="18"/>
        <v>-0.13916750459468191</v>
      </c>
      <c r="N145" s="8">
        <f t="shared" ca="1" si="18"/>
        <v>-0.17467634704001994</v>
      </c>
      <c r="O145" s="8">
        <f t="shared" ca="1" si="18"/>
        <v>-0.18645509237507216</v>
      </c>
      <c r="P145" s="8">
        <f t="shared" ca="1" si="18"/>
        <v>-0.17518668076666755</v>
      </c>
      <c r="Q145" s="8">
        <f t="shared" ca="1" si="18"/>
        <v>-0.12720972275689668</v>
      </c>
      <c r="R145" s="8">
        <f t="shared" ca="1" si="18"/>
        <v>-4.2124716754185679E-2</v>
      </c>
      <c r="S145" s="8">
        <f t="shared" ca="1" si="18"/>
        <v>-2.0309884441531825E-2</v>
      </c>
      <c r="T145" s="8">
        <f t="shared" ca="1" si="18"/>
        <v>-4.006200936464592E-2</v>
      </c>
      <c r="U145" s="8">
        <f t="shared" ca="1" si="18"/>
        <v>-3.8526201557151814E-2</v>
      </c>
      <c r="V145" s="8">
        <f t="shared" ca="1" si="18"/>
        <v>-1.9286750020145411E-2</v>
      </c>
    </row>
    <row r="146" spans="1:22">
      <c r="A146" s="4" t="s">
        <v>42</v>
      </c>
      <c r="C146" s="8">
        <f t="shared" ca="1" si="17"/>
        <v>-0.12508866155656151</v>
      </c>
      <c r="D146" s="8">
        <f t="shared" ca="1" si="17"/>
        <v>-9.7543420216082269E-2</v>
      </c>
      <c r="E146" s="8">
        <f t="shared" ca="1" si="17"/>
        <v>-0.10284482943541047</v>
      </c>
      <c r="F146" s="8">
        <f t="shared" ca="1" si="17"/>
        <v>-9.1937484934755911E-2</v>
      </c>
      <c r="G146" s="8">
        <f t="shared" ca="1" si="17"/>
        <v>-6.7365019559091882E-2</v>
      </c>
      <c r="H146" s="8">
        <f t="shared" ca="1" si="17"/>
        <v>-5.1057097492523108E-2</v>
      </c>
      <c r="I146" s="8">
        <f t="shared" ca="1" si="17"/>
        <v>-3.3979124684536517E-2</v>
      </c>
      <c r="J146" s="8">
        <f t="shared" ca="1" si="17"/>
        <v>-4.1764561962954402E-2</v>
      </c>
      <c r="K146" s="8">
        <f t="shared" ca="1" si="17"/>
        <v>-7.66201819661049E-2</v>
      </c>
      <c r="L146" s="8">
        <f t="shared" ca="1" si="17"/>
        <v>-0.10504614585009424</v>
      </c>
      <c r="M146" s="8">
        <f t="shared" ca="1" si="18"/>
        <v>-0.12750933406331966</v>
      </c>
      <c r="N146" s="8">
        <f t="shared" ca="1" si="18"/>
        <v>-0.14094029399455155</v>
      </c>
      <c r="O146" s="8">
        <f t="shared" ca="1" si="18"/>
        <v>-0.13033933579586149</v>
      </c>
      <c r="P146" s="8">
        <f t="shared" ca="1" si="18"/>
        <v>-0.10926352230832009</v>
      </c>
      <c r="Q146" s="8">
        <f t="shared" ca="1" si="18"/>
        <v>-7.4900065794762063E-2</v>
      </c>
      <c r="R146" s="8">
        <f t="shared" ca="1" si="18"/>
        <v>-5.186437806649033E-2</v>
      </c>
      <c r="S146" s="8">
        <f t="shared" ca="1" si="18"/>
        <v>-4.5600918160722842E-2</v>
      </c>
      <c r="T146" s="8">
        <f t="shared" ca="1" si="18"/>
        <v>-6.7008462274897554E-2</v>
      </c>
      <c r="U146" s="8">
        <f t="shared" ca="1" si="18"/>
        <v>-7.9805746099316538E-2</v>
      </c>
      <c r="V146" s="8">
        <f t="shared" ca="1" si="18"/>
        <v>-6.1255585482679273E-2</v>
      </c>
    </row>
    <row r="147" spans="1:22">
      <c r="A147" s="4" t="s">
        <v>43</v>
      </c>
      <c r="C147" s="8">
        <f t="shared" ca="1" si="17"/>
        <v>8.8881360054431674E-2</v>
      </c>
      <c r="D147" s="8">
        <f t="shared" ca="1" si="17"/>
        <v>8.5020768826872817E-2</v>
      </c>
      <c r="E147" s="8">
        <f t="shared" ca="1" si="17"/>
        <v>7.7096694282850937E-3</v>
      </c>
      <c r="F147" s="8">
        <f t="shared" ca="1" si="17"/>
        <v>-5.7687322120581988E-2</v>
      </c>
      <c r="G147" s="8">
        <f t="shared" ca="1" si="17"/>
        <v>-6.2489847021300921E-2</v>
      </c>
      <c r="H147" s="8">
        <f t="shared" ca="1" si="17"/>
        <v>-7.2408539211781822E-2</v>
      </c>
      <c r="I147" s="8">
        <f t="shared" ca="1" si="17"/>
        <v>-9.7618195952848694E-2</v>
      </c>
      <c r="J147" s="8">
        <f t="shared" ca="1" si="17"/>
        <v>-8.7923901355620643E-2</v>
      </c>
      <c r="K147" s="8">
        <f t="shared" ca="1" si="17"/>
        <v>-5.9776342659405429E-2</v>
      </c>
      <c r="L147" s="8">
        <f t="shared" ca="1" si="17"/>
        <v>-6.8663755418385042E-2</v>
      </c>
      <c r="M147" s="8">
        <f t="shared" ca="1" si="18"/>
        <v>-9.8200991658798933E-2</v>
      </c>
      <c r="N147" s="8">
        <f t="shared" ca="1" si="18"/>
        <v>-0.12672497046943393</v>
      </c>
      <c r="O147" s="8">
        <f t="shared" ca="1" si="18"/>
        <v>-0.12657038873454765</v>
      </c>
      <c r="P147" s="8">
        <f t="shared" ca="1" si="18"/>
        <v>-0.11426385120867845</v>
      </c>
      <c r="Q147" s="8">
        <f t="shared" ca="1" si="18"/>
        <v>-0.10503536051168495</v>
      </c>
      <c r="R147" s="8">
        <f t="shared" ca="1" si="18"/>
        <v>-0.10777187982242402</v>
      </c>
      <c r="S147" s="8">
        <f t="shared" ca="1" si="18"/>
        <v>-9.5312803495601534E-2</v>
      </c>
      <c r="T147" s="8">
        <f t="shared" ca="1" si="18"/>
        <v>-7.5092383415406708E-2</v>
      </c>
      <c r="U147" s="8">
        <f t="shared" ca="1" si="18"/>
        <v>-7.039370838244037E-2</v>
      </c>
      <c r="V147" s="8">
        <f t="shared" ca="1" si="18"/>
        <v>-8.088341263234404E-2</v>
      </c>
    </row>
    <row r="148" spans="1:22">
      <c r="A148" s="4" t="s">
        <v>44</v>
      </c>
      <c r="C148" s="8">
        <f t="shared" ca="1" si="17"/>
        <v>-6.631526101944658E-3</v>
      </c>
      <c r="D148" s="8">
        <f t="shared" ca="1" si="17"/>
        <v>-7.6389738550827818E-3</v>
      </c>
      <c r="E148" s="8">
        <f t="shared" ca="1" si="17"/>
        <v>-8.7616868630978652E-3</v>
      </c>
      <c r="F148" s="8">
        <f t="shared" ca="1" si="17"/>
        <v>-3.2561765572945732E-2</v>
      </c>
      <c r="G148" s="8">
        <f t="shared" ca="1" si="17"/>
        <v>-9.7645989492950336E-2</v>
      </c>
      <c r="H148" s="8">
        <f t="shared" ca="1" si="17"/>
        <v>-0.16215454702585719</v>
      </c>
      <c r="I148" s="8">
        <f t="shared" ca="1" si="17"/>
        <v>-0.17647892160010256</v>
      </c>
      <c r="J148" s="8">
        <f t="shared" ca="1" si="17"/>
        <v>-0.16369104726599673</v>
      </c>
      <c r="K148" s="8">
        <f t="shared" ca="1" si="17"/>
        <v>-0.13892886187948575</v>
      </c>
      <c r="L148" s="8">
        <f t="shared" ca="1" si="17"/>
        <v>-0.12851015687484982</v>
      </c>
      <c r="M148" s="8">
        <f t="shared" ca="1" si="18"/>
        <v>-0.13061410219039696</v>
      </c>
      <c r="N148" s="8">
        <f t="shared" ca="1" si="18"/>
        <v>-0.1684434334552842</v>
      </c>
      <c r="O148" s="8">
        <f t="shared" ca="1" si="18"/>
        <v>-0.17125545461147043</v>
      </c>
      <c r="P148" s="8">
        <f t="shared" ca="1" si="18"/>
        <v>-0.11198095559585612</v>
      </c>
      <c r="Q148" s="8">
        <f t="shared" ca="1" si="18"/>
        <v>6.9243875232658488E-3</v>
      </c>
      <c r="R148" s="8">
        <f t="shared" ca="1" si="18"/>
        <v>4.6055302439625023E-2</v>
      </c>
      <c r="S148" s="8">
        <f t="shared" ca="1" si="18"/>
        <v>-2.3773090215234296E-2</v>
      </c>
      <c r="T148" s="8">
        <f t="shared" ca="1" si="18"/>
        <v>-5.8021851256834657E-2</v>
      </c>
      <c r="U148" s="8">
        <f t="shared" ca="1" si="18"/>
        <v>-6.543630998034633E-2</v>
      </c>
      <c r="V148" s="8">
        <f t="shared" ca="1" si="18"/>
        <v>-6.1360483469256558E-2</v>
      </c>
    </row>
    <row r="149" spans="1:22">
      <c r="A149" s="4" t="s">
        <v>147</v>
      </c>
      <c r="C149" s="8">
        <f t="shared" ca="1" si="17"/>
        <v>-5.3935211716316031E-2</v>
      </c>
      <c r="D149" s="8">
        <f t="shared" ca="1" si="17"/>
        <v>-0.1190477914027005</v>
      </c>
      <c r="E149" s="8">
        <f t="shared" ca="1" si="17"/>
        <v>-0.15834821825365802</v>
      </c>
      <c r="F149" s="8">
        <f t="shared" ca="1" si="17"/>
        <v>-0.10825414653927114</v>
      </c>
      <c r="G149" s="8">
        <f t="shared" ca="1" si="17"/>
        <v>-2.3447353155051427E-2</v>
      </c>
      <c r="H149" s="8">
        <f t="shared" ca="1" si="17"/>
        <v>4.1539231241729396E-2</v>
      </c>
      <c r="I149" s="8">
        <f t="shared" ca="1" si="17"/>
        <v>4.6251914380762905E-2</v>
      </c>
      <c r="J149" s="8">
        <f t="shared" ca="1" si="17"/>
        <v>-3.1879626388791465E-2</v>
      </c>
      <c r="K149" s="8">
        <f t="shared" ca="1" si="17"/>
        <v>-8.6287921115190139E-2</v>
      </c>
      <c r="L149" s="8">
        <f t="shared" ca="1" si="17"/>
        <v>-0.11929452603844057</v>
      </c>
      <c r="M149" s="8">
        <f t="shared" ca="1" si="18"/>
        <v>-0.13620066169346515</v>
      </c>
      <c r="N149" s="8">
        <f t="shared" ca="1" si="18"/>
        <v>-0.13462283018124713</v>
      </c>
      <c r="O149" s="8">
        <f t="shared" ca="1" si="18"/>
        <v>-7.0513260696840968E-2</v>
      </c>
      <c r="P149" s="8">
        <f t="shared" ca="1" si="18"/>
        <v>-2.9264945878312177E-2</v>
      </c>
      <c r="Q149" s="8">
        <f t="shared" ca="1" si="18"/>
        <v>-3.7598043482400076E-2</v>
      </c>
      <c r="R149" s="8">
        <f t="shared" ca="1" si="18"/>
        <v>-2.6343759917759498E-2</v>
      </c>
      <c r="S149" s="8">
        <f t="shared" ca="1" si="18"/>
        <v>1.2425387155495854E-2</v>
      </c>
      <c r="T149" s="8">
        <f t="shared" ca="1" si="18"/>
        <v>4.2153995219717445E-2</v>
      </c>
      <c r="U149" s="8">
        <f t="shared" ca="1" si="18"/>
        <v>1.4102464564213971E-2</v>
      </c>
      <c r="V149" s="8">
        <f t="shared" ca="1" si="18"/>
        <v>-7.9607248071494573E-3</v>
      </c>
    </row>
    <row r="150" spans="1:22">
      <c r="A150" s="4" t="s">
        <v>146</v>
      </c>
      <c r="C150" s="8">
        <f t="shared" ca="1" si="17"/>
        <v>6.0306736916547844E-2</v>
      </c>
      <c r="D150" s="8">
        <f t="shared" ca="1" si="17"/>
        <v>-4.7500136988327411E-2</v>
      </c>
      <c r="E150" s="8">
        <f t="shared" ca="1" si="17"/>
        <v>-9.4870488279285209E-2</v>
      </c>
      <c r="F150" s="8">
        <f t="shared" ca="1" si="17"/>
        <v>-8.9020836322605434E-2</v>
      </c>
      <c r="G150" s="8">
        <f t="shared" ca="1" si="17"/>
        <v>-5.3551129090388686E-2</v>
      </c>
      <c r="H150" s="8">
        <f t="shared" ca="1" si="17"/>
        <v>-5.8622253052878728E-2</v>
      </c>
      <c r="I150" s="8">
        <f t="shared" ca="1" si="17"/>
        <v>-9.3246808760799937E-2</v>
      </c>
      <c r="J150" s="8">
        <f t="shared" ca="1" si="17"/>
        <v>-0.12058655753464959</v>
      </c>
      <c r="K150" s="8">
        <f t="shared" ca="1" si="17"/>
        <v>-0.11159510217619105</v>
      </c>
      <c r="L150" s="8">
        <f t="shared" ca="1" si="17"/>
        <v>-8.1087223242282278E-2</v>
      </c>
      <c r="M150" s="8">
        <f t="shared" ca="1" si="18"/>
        <v>-6.0690405374848662E-2</v>
      </c>
      <c r="N150" s="8">
        <f t="shared" ca="1" si="18"/>
        <v>-8.3603456232347231E-2</v>
      </c>
      <c r="O150" s="8">
        <f t="shared" ca="1" si="18"/>
        <v>-0.11969716818648193</v>
      </c>
      <c r="P150" s="8">
        <f t="shared" ca="1" si="18"/>
        <v>-0.1340938950060438</v>
      </c>
      <c r="Q150" s="8">
        <f t="shared" ca="1" si="18"/>
        <v>-0.11050777347154737</v>
      </c>
      <c r="R150" s="8">
        <f t="shared" ca="1" si="18"/>
        <v>-8.0433034430099318E-2</v>
      </c>
      <c r="S150" s="8">
        <f t="shared" ca="1" si="18"/>
        <v>-5.9662331166201753E-2</v>
      </c>
      <c r="T150" s="8">
        <f t="shared" ca="1" si="18"/>
        <v>-5.7381861003030811E-2</v>
      </c>
      <c r="U150" s="8">
        <f t="shared" ca="1" si="18"/>
        <v>-6.3917453983806938E-2</v>
      </c>
      <c r="V150" s="8">
        <f t="shared" ca="1" si="18"/>
        <v>-3.7491125245790902E-2</v>
      </c>
    </row>
    <row r="152" spans="1:22">
      <c r="A152" s="1" t="s">
        <v>101</v>
      </c>
      <c r="C152" s="8">
        <f ca="1">AVERAGE(C136:C150)</f>
        <v>-5.8525955231336357E-3</v>
      </c>
      <c r="D152" s="8">
        <f t="shared" ref="D152:V152" ca="1" si="19">AVERAGE(D136:D150)</f>
        <v>-3.4848563015734711E-2</v>
      </c>
      <c r="E152" s="8">
        <f t="shared" ca="1" si="19"/>
        <v>-6.2921688171723236E-2</v>
      </c>
      <c r="F152" s="8">
        <f t="shared" ca="1" si="19"/>
        <v>-6.6175988596762339E-2</v>
      </c>
      <c r="G152" s="8">
        <f t="shared" ca="1" si="19"/>
        <v>-5.9927426524878674E-2</v>
      </c>
      <c r="H152" s="8">
        <f t="shared" ca="1" si="19"/>
        <v>-6.9194847239731919E-2</v>
      </c>
      <c r="I152" s="8">
        <f t="shared" ca="1" si="19"/>
        <v>-8.4266260201445758E-2</v>
      </c>
      <c r="J152" s="8">
        <f t="shared" ca="1" si="19"/>
        <v>-9.7167554107121371E-2</v>
      </c>
      <c r="K152" s="8">
        <f t="shared" ca="1" si="19"/>
        <v>-0.10650185543437707</v>
      </c>
      <c r="L152" s="8">
        <f t="shared" ca="1" si="19"/>
        <v>-0.10325769411422549</v>
      </c>
      <c r="M152" s="8">
        <f t="shared" ca="1" si="19"/>
        <v>-9.6006074058292007E-2</v>
      </c>
      <c r="N152" s="8">
        <f t="shared" ca="1" si="19"/>
        <v>-0.10588171395622634</v>
      </c>
      <c r="O152" s="8">
        <f t="shared" ca="1" si="19"/>
        <v>-0.10546081488188369</v>
      </c>
      <c r="P152" s="8">
        <f t="shared" ca="1" si="19"/>
        <v>-0.11200065750588697</v>
      </c>
      <c r="Q152" s="8">
        <f t="shared" ca="1" si="19"/>
        <v>-0.1009213750439376</v>
      </c>
      <c r="R152" s="8">
        <f t="shared" ca="1" si="19"/>
        <v>-7.8694392482978881E-2</v>
      </c>
      <c r="S152" s="8">
        <f t="shared" ca="1" si="19"/>
        <v>-6.5771588758606822E-2</v>
      </c>
      <c r="T152" s="8">
        <f t="shared" ca="1" si="19"/>
        <v>-6.0305728923328222E-2</v>
      </c>
      <c r="U152" s="8">
        <f t="shared" ca="1" si="19"/>
        <v>-5.9130950646870878E-2</v>
      </c>
      <c r="V152" s="8">
        <f t="shared" ca="1" si="19"/>
        <v>-5.3571398298427324E-2</v>
      </c>
    </row>
    <row r="153" spans="1:22">
      <c r="A153" s="1" t="s">
        <v>199</v>
      </c>
      <c r="C153" s="1">
        <f ca="1">STDEV(C136:C150)/SQRT(14)</f>
        <v>2.2901431288779465E-2</v>
      </c>
      <c r="D153" s="1">
        <f t="shared" ref="D153:V153" ca="1" si="20">STDEV(D136:D150)/SQRT(14)</f>
        <v>1.5386205385912692E-2</v>
      </c>
      <c r="E153" s="1">
        <f t="shared" ca="1" si="20"/>
        <v>1.1999845429284317E-2</v>
      </c>
      <c r="F153" s="1">
        <f t="shared" ca="1" si="20"/>
        <v>1.1502056477710965E-2</v>
      </c>
      <c r="G153" s="1">
        <f t="shared" ca="1" si="20"/>
        <v>1.6133358015271985E-2</v>
      </c>
      <c r="H153" s="1">
        <f t="shared" ca="1" si="20"/>
        <v>1.7500655120017999E-2</v>
      </c>
      <c r="I153" s="1">
        <f t="shared" ca="1" si="20"/>
        <v>1.7918372478542027E-2</v>
      </c>
      <c r="J153" s="1">
        <f t="shared" ca="1" si="20"/>
        <v>1.4303482917056154E-2</v>
      </c>
      <c r="K153" s="1">
        <f t="shared" ca="1" si="20"/>
        <v>9.9059628043457297E-3</v>
      </c>
      <c r="L153" s="1">
        <f t="shared" ca="1" si="20"/>
        <v>8.0534812875686142E-3</v>
      </c>
      <c r="M153" s="1">
        <f t="shared" ca="1" si="20"/>
        <v>9.9498358606077714E-3</v>
      </c>
      <c r="N153" s="1">
        <f t="shared" ca="1" si="20"/>
        <v>1.3477041751775505E-2</v>
      </c>
      <c r="O153" s="1">
        <f t="shared" ca="1" si="20"/>
        <v>1.5649279529228538E-2</v>
      </c>
      <c r="P153" s="1">
        <f t="shared" ca="1" si="20"/>
        <v>1.4077201491555082E-2</v>
      </c>
      <c r="Q153" s="1">
        <f t="shared" ca="1" si="20"/>
        <v>1.3854977101509099E-2</v>
      </c>
      <c r="R153" s="1">
        <f t="shared" ca="1" si="20"/>
        <v>1.4883760430862021E-2</v>
      </c>
      <c r="S153" s="1">
        <f t="shared" ca="1" si="20"/>
        <v>1.477457341766085E-2</v>
      </c>
      <c r="T153" s="1">
        <f t="shared" ca="1" si="20"/>
        <v>1.4029034549742045E-2</v>
      </c>
      <c r="U153" s="1">
        <f t="shared" ca="1" si="20"/>
        <v>1.2726528754461354E-2</v>
      </c>
      <c r="V153" s="1">
        <f t="shared" ca="1" si="20"/>
        <v>1.3131270681232779E-2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9"/>
  <sheetViews>
    <sheetView topLeftCell="A49" workbookViewId="0">
      <selection activeCell="N37" sqref="N37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34</v>
      </c>
      <c r="AA1" s="1" t="s">
        <v>35</v>
      </c>
      <c r="AC1" s="1" t="s">
        <v>34</v>
      </c>
      <c r="AD1" s="1" t="s">
        <v>35</v>
      </c>
    </row>
    <row r="2" spans="1:42" s="4" customFormat="1">
      <c r="A2" s="4" t="s">
        <v>103</v>
      </c>
      <c r="B2" s="4" t="s">
        <v>106</v>
      </c>
      <c r="C2" s="9">
        <f ca="1">(0.05-'Total-Smoothed'!C2)^2</f>
        <v>0.25984390159292525</v>
      </c>
      <c r="D2" s="9">
        <f ca="1">(0.05-'Total-Smoothed'!D2)^2</f>
        <v>7.6948886771064637E-2</v>
      </c>
      <c r="E2" s="9">
        <f ca="1">(0.05-'Total-Smoothed'!E2)^2</f>
        <v>7.4958344101263244E-2</v>
      </c>
      <c r="F2" s="9">
        <f ca="1">(0.05-'Total-Smoothed'!F2)^2</f>
        <v>0.15037228735602387</v>
      </c>
      <c r="G2" s="9">
        <f ca="1">(0.05-'Total-Smoothed'!G2)^2</f>
        <v>6.6333526577676161E-2</v>
      </c>
      <c r="H2" s="9">
        <f ca="1">(0.05-'Total-Smoothed'!H2)^2</f>
        <v>2.9618640767571482E-3</v>
      </c>
      <c r="I2" s="9">
        <f ca="1">(0.05-'Total-Smoothed'!I2)^2</f>
        <v>6.1557868719213586E-4</v>
      </c>
      <c r="J2" s="9">
        <f ca="1">(0.05-'Total-Smoothed'!J2)^2</f>
        <v>3.3435740094737114E-4</v>
      </c>
      <c r="K2" s="9">
        <f ca="1">(0.05-'Total-Smoothed'!K2)^2</f>
        <v>7.664454599767955E-6</v>
      </c>
      <c r="L2" s="9">
        <f ca="1">(0.05-'Total-Smoothed'!L2)^2</f>
        <v>1.5545353248024295E-4</v>
      </c>
      <c r="M2" s="9">
        <f ca="1">(0.05-'Total-Smoothed'!M2)^2</f>
        <v>3.199543488918869E-4</v>
      </c>
      <c r="N2" s="9">
        <f ca="1">(0.05-'Total-Smoothed'!N2)^2</f>
        <v>1.3388127444011301E-6</v>
      </c>
      <c r="O2" s="9">
        <f ca="1">(0.05-'Total-Smoothed'!O2)^2</f>
        <v>8.6502727862209309E-6</v>
      </c>
      <c r="P2" s="9">
        <f ca="1">(0.05-'Total-Smoothed'!P2)^2</f>
        <v>6.1148437184792358E-4</v>
      </c>
      <c r="Q2" s="9">
        <f ca="1">(0.05-'Total-Smoothed'!Q2)^2</f>
        <v>1.9456073686479196E-4</v>
      </c>
      <c r="R2" s="9">
        <f ca="1">(0.05-'Total-Smoothed'!R2)^2</f>
        <v>2.3275845592264402E-5</v>
      </c>
      <c r="S2" s="9">
        <f ca="1">(0.05-'Total-Smoothed'!S2)^2</f>
        <v>7.2057367571602365E-5</v>
      </c>
      <c r="T2" s="9">
        <f ca="1">(0.05-'Total-Smoothed'!T2)^2</f>
        <v>1.7207491006321536E-4</v>
      </c>
      <c r="U2" s="9">
        <f ca="1">(0.05-'Total-Smoothed'!U2)^2</f>
        <v>6.112092540847708E-6</v>
      </c>
      <c r="V2" s="9">
        <f ca="1">(0.05-'Total-Smoothed'!V2)^2</f>
        <v>4.550433948890123E-4</v>
      </c>
      <c r="Z2" s="4">
        <f ca="1">AVERAGE(C2:L2)</f>
        <v>6.3253186455092966E-2</v>
      </c>
      <c r="AA2" s="4">
        <f ca="1">AVERAGE(M2:V2)</f>
        <v>1.8645521537921666E-4</v>
      </c>
      <c r="AC2" s="4">
        <f ca="1">AVERAGE(C2:E2)</f>
        <v>0.1372503774884177</v>
      </c>
      <c r="AD2" s="4">
        <f ca="1">AVERAGE(R2:T2)</f>
        <v>8.9136041075694043E-5</v>
      </c>
    </row>
    <row r="3" spans="1:42" s="4" customFormat="1">
      <c r="A3" s="4" t="s">
        <v>104</v>
      </c>
      <c r="B3" s="4" t="s">
        <v>106</v>
      </c>
      <c r="C3" s="9">
        <f ca="1">(0.05-'Total-Smoothed'!C3)^2</f>
        <v>2.5204589799444844E-4</v>
      </c>
      <c r="D3" s="9">
        <f ca="1">(0.05-'Total-Smoothed'!D3)^2</f>
        <v>5.0218855359402773E-5</v>
      </c>
      <c r="E3" s="9">
        <f ca="1">(0.05-'Total-Smoothed'!E3)^2</f>
        <v>9.7044714278277619E-6</v>
      </c>
      <c r="F3" s="9">
        <f ca="1">(0.05-'Total-Smoothed'!F3)^2</f>
        <v>9.3331949543360565E-4</v>
      </c>
      <c r="G3" s="9">
        <f ca="1">(0.05-'Total-Smoothed'!G3)^2</f>
        <v>1.2668113516935424E-3</v>
      </c>
      <c r="H3" s="9">
        <f ca="1">(0.05-'Total-Smoothed'!H3)^2</f>
        <v>1.1572457650628019E-4</v>
      </c>
      <c r="I3" s="9">
        <f ca="1">(0.05-'Total-Smoothed'!I3)^2</f>
        <v>2.8246344042497764E-3</v>
      </c>
      <c r="J3" s="9">
        <f ca="1">(0.05-'Total-Smoothed'!J3)^2</f>
        <v>1.2468791272419932E-2</v>
      </c>
      <c r="K3" s="9">
        <f ca="1">(0.05-'Total-Smoothed'!K3)^2</f>
        <v>3.9263255468391526E-3</v>
      </c>
      <c r="L3" s="9">
        <f ca="1">(0.05-'Total-Smoothed'!L3)^2</f>
        <v>3.5513822233248837E-4</v>
      </c>
      <c r="M3" s="9">
        <f ca="1">(0.05-'Total-Smoothed'!M3)^2</f>
        <v>1.3596411599630766E-3</v>
      </c>
      <c r="N3" s="9">
        <f ca="1">(0.05-'Total-Smoothed'!N3)^2</f>
        <v>7.9162872136543105E-3</v>
      </c>
      <c r="O3" s="9">
        <f ca="1">(0.05-'Total-Smoothed'!O3)^2</f>
        <v>5.0454369108351577E-3</v>
      </c>
      <c r="P3" s="9">
        <f ca="1">(0.05-'Total-Smoothed'!P3)^2</f>
        <v>2.5273870600883916E-3</v>
      </c>
      <c r="Q3" s="9">
        <f ca="1">(0.05-'Total-Smoothed'!Q3)^2</f>
        <v>2.220913730011279E-3</v>
      </c>
      <c r="R3" s="9">
        <f ca="1">(0.05-'Total-Smoothed'!R3)^2</f>
        <v>1.2112346943776316E-3</v>
      </c>
      <c r="S3" s="9">
        <f ca="1">(0.05-'Total-Smoothed'!S3)^2</f>
        <v>3.4750647226979596E-3</v>
      </c>
      <c r="T3" s="9">
        <f ca="1">(0.05-'Total-Smoothed'!T3)^2</f>
        <v>4.1607519273491975E-2</v>
      </c>
      <c r="U3" s="9">
        <f ca="1">(0.05-'Total-Smoothed'!U3)^2</f>
        <v>0.13946276336244109</v>
      </c>
      <c r="V3" s="9">
        <f ca="1">(0.05-'Total-Smoothed'!V3)^2</f>
        <v>8.6737588905969706E-2</v>
      </c>
      <c r="Z3" s="4">
        <f t="shared" ref="Z3:Z27" ca="1" si="0">AVERAGE(C3:L3)</f>
        <v>2.2202714094256451E-3</v>
      </c>
      <c r="AA3" s="4">
        <f t="shared" ref="AA3:AA27" ca="1" si="1">AVERAGE(M3:V3)</f>
        <v>2.9156383703353057E-2</v>
      </c>
      <c r="AC3" s="4">
        <f t="shared" ref="AC3:AC27" ca="1" si="2">AVERAGE(C3:E3)</f>
        <v>1.0398974159389298E-4</v>
      </c>
      <c r="AD3" s="4">
        <f t="shared" ref="AD3:AD27" ca="1" si="3">AVERAGE(R3:T3)</f>
        <v>1.5431272896855855E-2</v>
      </c>
    </row>
    <row r="4" spans="1:42" s="4" customFormat="1">
      <c r="A4" s="4" t="s">
        <v>115</v>
      </c>
      <c r="B4" s="4" t="s">
        <v>116</v>
      </c>
      <c r="C4" s="9">
        <f ca="1">(0.05-'Total-Smoothed'!C4)^2</f>
        <v>1.4051912675859164E-3</v>
      </c>
      <c r="D4" s="9">
        <f ca="1">(0.05-'Total-Smoothed'!D4)^2</f>
        <v>2.1941936355591549E-3</v>
      </c>
      <c r="E4" s="9">
        <f ca="1">(0.05-'Total-Smoothed'!E4)^2</f>
        <v>2.5321481959054929E-3</v>
      </c>
      <c r="F4" s="9">
        <f ca="1">(0.05-'Total-Smoothed'!F4)^2</f>
        <v>1.8624578714604638E-3</v>
      </c>
      <c r="G4" s="9">
        <f ca="1">(0.05-'Total-Smoothed'!G4)^2</f>
        <v>1.1679544397683911E-3</v>
      </c>
      <c r="H4" s="9">
        <f ca="1">(0.05-'Total-Smoothed'!H4)^2</f>
        <v>1.0258810721704948E-3</v>
      </c>
      <c r="I4" s="9">
        <f ca="1">(0.05-'Total-Smoothed'!I4)^2</f>
        <v>1.2889911888607226E-3</v>
      </c>
      <c r="J4" s="9">
        <f ca="1">(0.05-'Total-Smoothed'!J4)^2</f>
        <v>2.3381602763669685E-3</v>
      </c>
      <c r="K4" s="9">
        <f ca="1">(0.05-'Total-Smoothed'!K4)^2</f>
        <v>3.5525198859163009E-3</v>
      </c>
      <c r="L4" s="9">
        <f ca="1">(0.05-'Total-Smoothed'!L4)^2</f>
        <v>2.5999708261658276E-3</v>
      </c>
      <c r="M4" s="9">
        <f ca="1">(0.05-'Total-Smoothed'!M4)^2</f>
        <v>1.5297696466329315E-3</v>
      </c>
      <c r="N4" s="9">
        <f ca="1">(0.05-'Total-Smoothed'!N4)^2</f>
        <v>1.5203193754387552E-3</v>
      </c>
      <c r="O4" s="9">
        <f ca="1">(0.05-'Total-Smoothed'!O4)^2</f>
        <v>1.2284966506816055E-3</v>
      </c>
      <c r="P4" s="9">
        <f ca="1">(0.05-'Total-Smoothed'!P4)^2</f>
        <v>1.4022934958858372E-3</v>
      </c>
      <c r="Q4" s="9">
        <f ca="1">(0.05-'Total-Smoothed'!Q4)^2</f>
        <v>1.6755711535032095E-3</v>
      </c>
      <c r="R4" s="9">
        <f ca="1">(0.05-'Total-Smoothed'!R4)^2</f>
        <v>1.3375971995409201E-3</v>
      </c>
      <c r="S4" s="9">
        <f ca="1">(0.05-'Total-Smoothed'!S4)^2</f>
        <v>9.2172800131673797E-4</v>
      </c>
      <c r="T4" s="9">
        <f ca="1">(0.05-'Total-Smoothed'!T4)^2</f>
        <v>1.3333019944542545E-3</v>
      </c>
      <c r="U4" s="9">
        <f ca="1">(0.05-'Total-Smoothed'!U4)^2</f>
        <v>3.0225067414779974E-3</v>
      </c>
      <c r="V4" s="9">
        <f ca="1">(0.05-'Total-Smoothed'!V4)^2</f>
        <v>4.4285822869524049E-3</v>
      </c>
      <c r="Z4" s="4">
        <f t="shared" ca="1" si="0"/>
        <v>1.996746865975973E-3</v>
      </c>
      <c r="AA4" s="4">
        <f t="shared" ca="1" si="1"/>
        <v>1.8400166545884653E-3</v>
      </c>
      <c r="AC4" s="4">
        <f t="shared" ca="1" si="2"/>
        <v>2.043844366350188E-3</v>
      </c>
      <c r="AD4" s="4">
        <f t="shared" ca="1" si="3"/>
        <v>1.1975423984373042E-3</v>
      </c>
    </row>
    <row r="5" spans="1:42" s="4" customFormat="1">
      <c r="A5" s="4" t="s">
        <v>117</v>
      </c>
      <c r="B5" s="4" t="s">
        <v>118</v>
      </c>
      <c r="C5" s="9">
        <f ca="1">(0.05-'Total-Smoothed'!C5)^2</f>
        <v>1.0070175451542805E-3</v>
      </c>
      <c r="D5" s="9">
        <f ca="1">(0.05-'Total-Smoothed'!D5)^2</f>
        <v>1.6321856611453238E-3</v>
      </c>
      <c r="E5" s="9">
        <f ca="1">(0.05-'Total-Smoothed'!E5)^2</f>
        <v>2.3085510519520696E-3</v>
      </c>
      <c r="F5" s="9">
        <f ca="1">(0.05-'Total-Smoothed'!F5)^2</f>
        <v>1.1626949736179785E-3</v>
      </c>
      <c r="G5" s="9">
        <f ca="1">(0.05-'Total-Smoothed'!G5)^2</f>
        <v>8.0372804430941905E-6</v>
      </c>
      <c r="H5" s="9">
        <f ca="1">(0.05-'Total-Smoothed'!H5)^2</f>
        <v>6.263473680261547E-3</v>
      </c>
      <c r="I5" s="9">
        <f ca="1">(0.05-'Total-Smoothed'!I5)^2</f>
        <v>4.4925214255593329E-2</v>
      </c>
      <c r="J5" s="9">
        <f ca="1">(0.05-'Total-Smoothed'!J5)^2</f>
        <v>0.10338014978665128</v>
      </c>
      <c r="K5" s="9">
        <f ca="1">(0.05-'Total-Smoothed'!K5)^2</f>
        <v>5.1191646737540224E-2</v>
      </c>
      <c r="L5" s="9">
        <f ca="1">(0.05-'Total-Smoothed'!L5)^2</f>
        <v>6.5416130095957301E-2</v>
      </c>
      <c r="M5" s="9">
        <f ca="1">(0.05-'Total-Smoothed'!M5)^2</f>
        <v>0.14489630390391306</v>
      </c>
      <c r="N5" s="9">
        <f ca="1">(0.05-'Total-Smoothed'!N5)^2</f>
        <v>5.6369679318888539E-2</v>
      </c>
      <c r="O5" s="9">
        <f ca="1">(0.05-'Total-Smoothed'!O5)^2</f>
        <v>2.0681008907416057E-3</v>
      </c>
      <c r="P5" s="9">
        <f ca="1">(0.05-'Total-Smoothed'!P5)^2</f>
        <v>6.7253693103691374E-4</v>
      </c>
      <c r="Q5" s="9">
        <f ca="1">(0.05-'Total-Smoothed'!Q5)^2</f>
        <v>5.8234541104201707E-5</v>
      </c>
      <c r="R5" s="9">
        <f ca="1">(0.05-'Total-Smoothed'!R5)^2</f>
        <v>1.3927730781934753E-3</v>
      </c>
      <c r="S5" s="9">
        <f ca="1">(0.05-'Total-Smoothed'!S5)^2</f>
        <v>3.2137196988310341E-3</v>
      </c>
      <c r="T5" s="9">
        <f ca="1">(0.05-'Total-Smoothed'!T5)^2</f>
        <v>3.8009681881233311E-4</v>
      </c>
      <c r="U5" s="9">
        <f ca="1">(0.05-'Total-Smoothed'!U5)^2</f>
        <v>8.7045045024156716E-5</v>
      </c>
      <c r="V5" s="9">
        <f ca="1">(0.05-'Total-Smoothed'!V5)^2</f>
        <v>2.3303487409126209E-4</v>
      </c>
      <c r="Z5" s="4">
        <f t="shared" ca="1" si="0"/>
        <v>2.7729510106831647E-2</v>
      </c>
      <c r="AA5" s="4">
        <f t="shared" ca="1" si="1"/>
        <v>2.0937152510063655E-2</v>
      </c>
      <c r="AC5" s="4">
        <f t="shared" ca="1" si="2"/>
        <v>1.6492514194172247E-3</v>
      </c>
      <c r="AD5" s="4">
        <f t="shared" ca="1" si="3"/>
        <v>1.662196531945614E-3</v>
      </c>
    </row>
    <row r="6" spans="1:42">
      <c r="A6" s="4" t="s">
        <v>36</v>
      </c>
      <c r="B6" s="4" t="s">
        <v>118</v>
      </c>
      <c r="C6" s="9">
        <f ca="1">(0.05-'Total-Smoothed'!C6)^2</f>
        <v>3.0185589965441525E-3</v>
      </c>
      <c r="D6" s="9">
        <f ca="1">(0.05-'Total-Smoothed'!D6)^2</f>
        <v>2.7852322626040157E-3</v>
      </c>
      <c r="E6" s="9">
        <f ca="1">(0.05-'Total-Smoothed'!E6)^2</f>
        <v>2.9532429982858997E-3</v>
      </c>
      <c r="F6" s="9">
        <f ca="1">(0.05-'Total-Smoothed'!F6)^2</f>
        <v>3.7543977830352452E-3</v>
      </c>
      <c r="G6" s="9">
        <f ca="1">(0.05-'Total-Smoothed'!G6)^2</f>
        <v>4.556326630232684E-3</v>
      </c>
      <c r="H6" s="9">
        <f ca="1">(0.05-'Total-Smoothed'!H6)^2</f>
        <v>3.9622790282572446E-3</v>
      </c>
      <c r="I6" s="9">
        <f ca="1">(0.05-'Total-Smoothed'!I6)^2</f>
        <v>2.8594284082187741E-3</v>
      </c>
      <c r="J6" s="9">
        <f ca="1">(0.05-'Total-Smoothed'!J6)^2</f>
        <v>1.9113964444262023E-3</v>
      </c>
      <c r="K6" s="9">
        <f ca="1">(0.05-'Total-Smoothed'!K6)^2</f>
        <v>9.7642796091871329E-4</v>
      </c>
      <c r="L6" s="9">
        <f ca="1">(0.05-'Total-Smoothed'!L6)^2</f>
        <v>8.417841724579245E-4</v>
      </c>
      <c r="M6" s="9">
        <f ca="1">(0.05-'Total-Smoothed'!M6)^2</f>
        <v>1.1575919289081387E-3</v>
      </c>
      <c r="N6" s="9">
        <f ca="1">(0.05-'Total-Smoothed'!N6)^2</f>
        <v>1.4275436571662052E-3</v>
      </c>
      <c r="O6" s="9">
        <f ca="1">(0.05-'Total-Smoothed'!O6)^2</f>
        <v>1.9960483755781834E-3</v>
      </c>
      <c r="P6" s="9">
        <f ca="1">(0.05-'Total-Smoothed'!P6)^2</f>
        <v>3.2681458089649554E-3</v>
      </c>
      <c r="Q6" s="9">
        <f ca="1">(0.05-'Total-Smoothed'!Q6)^2</f>
        <v>3.7979578213255677E-3</v>
      </c>
      <c r="R6" s="9">
        <f ca="1">(0.05-'Total-Smoothed'!R6)^2</f>
        <v>2.7744671613156181E-3</v>
      </c>
      <c r="S6" s="9">
        <f ca="1">(0.05-'Total-Smoothed'!S6)^2</f>
        <v>1.3739649961540565E-3</v>
      </c>
      <c r="T6" s="9">
        <f ca="1">(0.05-'Total-Smoothed'!T6)^2</f>
        <v>8.1601583235177031E-4</v>
      </c>
      <c r="U6" s="9">
        <f ca="1">(0.05-'Total-Smoothed'!U6)^2</f>
        <v>1.2770686049347539E-3</v>
      </c>
      <c r="V6" s="9">
        <f ca="1">(0.05-'Total-Smoothed'!V6)^2</f>
        <v>1.8131689173313721E-3</v>
      </c>
      <c r="W6" s="4"/>
      <c r="X6" s="4"/>
      <c r="Y6" s="4"/>
      <c r="Z6" s="4">
        <f t="shared" ca="1" si="0"/>
        <v>2.7619074684980859E-3</v>
      </c>
      <c r="AA6" s="4">
        <f t="shared" ca="1" si="1"/>
        <v>1.9701973104030621E-3</v>
      </c>
      <c r="AB6" s="4"/>
      <c r="AC6" s="4">
        <f t="shared" ca="1" si="2"/>
        <v>2.919011419144689E-3</v>
      </c>
      <c r="AD6" s="4">
        <f t="shared" ca="1" si="3"/>
        <v>1.6548159966071486E-3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106</v>
      </c>
      <c r="C7" s="9">
        <f ca="1">(0.05-'Total-Smoothed'!C7)^2</f>
        <v>8.9313122315494691E-4</v>
      </c>
      <c r="D7" s="9">
        <f ca="1">(0.05-'Total-Smoothed'!D7)^2</f>
        <v>2.5873732041894109E-4</v>
      </c>
      <c r="E7" s="9">
        <f ca="1">(0.05-'Total-Smoothed'!E7)^2</f>
        <v>3.2160403917454168E-5</v>
      </c>
      <c r="F7" s="9">
        <f ca="1">(0.05-'Total-Smoothed'!F7)^2</f>
        <v>3.7401186406601663E-6</v>
      </c>
      <c r="G7" s="9">
        <f ca="1">(0.05-'Total-Smoothed'!G7)^2</f>
        <v>1.0951240743955384E-5</v>
      </c>
      <c r="H7" s="9">
        <f ca="1">(0.05-'Total-Smoothed'!H7)^2</f>
        <v>4.3717021630130116E-5</v>
      </c>
      <c r="I7" s="9">
        <f ca="1">(0.05-'Total-Smoothed'!I7)^2</f>
        <v>2.0965783483328682E-3</v>
      </c>
      <c r="J7" s="9">
        <f ca="1">(0.05-'Total-Smoothed'!J7)^2</f>
        <v>5.5745931581149188E-3</v>
      </c>
      <c r="K7" s="9">
        <f ca="1">(0.05-'Total-Smoothed'!K7)^2</f>
        <v>2.3305801558769776E-3</v>
      </c>
      <c r="L7" s="9">
        <f ca="1">(0.05-'Total-Smoothed'!L7)^2</f>
        <v>3.8417845030502126E-3</v>
      </c>
      <c r="M7" s="9">
        <f ca="1">(0.05-'Total-Smoothed'!M7)^2</f>
        <v>1.0048563967041999E-2</v>
      </c>
      <c r="N7" s="9">
        <f ca="1">(0.05-'Total-Smoothed'!N7)^2</f>
        <v>2.5939421648554532E-3</v>
      </c>
      <c r="O7" s="9">
        <f ca="1">(0.05-'Total-Smoothed'!O7)^2</f>
        <v>6.3438214833572547E-5</v>
      </c>
      <c r="P7" s="9">
        <f ca="1">(0.05-'Total-Smoothed'!P7)^2</f>
        <v>4.3778504843337845E-4</v>
      </c>
      <c r="Q7" s="9">
        <f ca="1">(0.05-'Total-Smoothed'!Q7)^2</f>
        <v>6.5938054728878395E-3</v>
      </c>
      <c r="R7" s="9">
        <f ca="1">(0.05-'Total-Smoothed'!R7)^2</f>
        <v>4.9742977400236192E-2</v>
      </c>
      <c r="S7" s="9">
        <f ca="1">(0.05-'Total-Smoothed'!S7)^2</f>
        <v>0.14074617042114587</v>
      </c>
      <c r="T7" s="9">
        <f ca="1">(0.05-'Total-Smoothed'!T7)^2</f>
        <v>6.9589797608781825E-2</v>
      </c>
      <c r="U7" s="9">
        <f ca="1">(0.05-'Total-Smoothed'!U7)^2</f>
        <v>7.4131918529035641E-3</v>
      </c>
      <c r="V7" s="9">
        <f ca="1">(0.05-'Total-Smoothed'!V7)^2</f>
        <v>5.7330522778575951E-5</v>
      </c>
      <c r="W7" s="4"/>
      <c r="X7" s="4"/>
      <c r="Y7" s="4"/>
      <c r="Z7" s="4">
        <f t="shared" ca="1" si="0"/>
        <v>1.5085973493881067E-3</v>
      </c>
      <c r="AA7" s="4">
        <f t="shared" ca="1" si="1"/>
        <v>2.8728700267389828E-2</v>
      </c>
      <c r="AB7" s="4"/>
      <c r="AC7" s="4">
        <f t="shared" ca="1" si="2"/>
        <v>3.9467631583044741E-4</v>
      </c>
      <c r="AD7" s="4">
        <f t="shared" ca="1" si="3"/>
        <v>8.6692981810054637E-2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106</v>
      </c>
      <c r="C8" s="9">
        <f ca="1">(0.05-'Total-Smoothed'!C8)^2</f>
        <v>3.906935088397214E-4</v>
      </c>
      <c r="D8" s="9">
        <f ca="1">(0.05-'Total-Smoothed'!D8)^2</f>
        <v>8.793619231851656E-5</v>
      </c>
      <c r="E8" s="9">
        <f ca="1">(0.05-'Total-Smoothed'!E8)^2</f>
        <v>2.3017189788453571E-3</v>
      </c>
      <c r="F8" s="9">
        <f ca="1">(0.05-'Total-Smoothed'!F8)^2</f>
        <v>4.0300135851387933E-2</v>
      </c>
      <c r="G8" s="9">
        <f ca="1">(0.05-'Total-Smoothed'!G8)^2</f>
        <v>0.12299588230698683</v>
      </c>
      <c r="H8" s="9">
        <f ca="1">(0.05-'Total-Smoothed'!H8)^2</f>
        <v>6.9823191320024E-2</v>
      </c>
      <c r="I8" s="9">
        <f ca="1">(0.05-'Total-Smoothed'!I8)^2</f>
        <v>3.2250692783778359E-2</v>
      </c>
      <c r="J8" s="9">
        <f ca="1">(0.05-'Total-Smoothed'!J8)^2</f>
        <v>1.4745234530633722E-2</v>
      </c>
      <c r="K8" s="9">
        <f ca="1">(0.05-'Total-Smoothed'!K8)^2</f>
        <v>2.9822184779550931E-3</v>
      </c>
      <c r="L8" s="9">
        <f ca="1">(0.05-'Total-Smoothed'!L8)^2</f>
        <v>1.5179061635910442E-3</v>
      </c>
      <c r="M8" s="9">
        <f ca="1">(0.05-'Total-Smoothed'!M8)^2</f>
        <v>3.2840900633686913E-3</v>
      </c>
      <c r="N8" s="9">
        <f ca="1">(0.05-'Total-Smoothed'!N8)^2</f>
        <v>1.8608458314249357E-3</v>
      </c>
      <c r="O8" s="9">
        <f ca="1">(0.05-'Total-Smoothed'!O8)^2</f>
        <v>4.945051443077492E-3</v>
      </c>
      <c r="P8" s="9">
        <f ca="1">(0.05-'Total-Smoothed'!P8)^2</f>
        <v>1.611026563570387E-2</v>
      </c>
      <c r="Q8" s="9">
        <f ca="1">(0.05-'Total-Smoothed'!Q8)^2</f>
        <v>4.6224399013826377E-3</v>
      </c>
      <c r="R8" s="9">
        <f ca="1">(0.05-'Total-Smoothed'!R8)^2</f>
        <v>4.1802141470808677E-5</v>
      </c>
      <c r="S8" s="9">
        <f ca="1">(0.05-'Total-Smoothed'!S8)^2</f>
        <v>6.2773865618706722E-4</v>
      </c>
      <c r="T8" s="9">
        <f ca="1">(0.05-'Total-Smoothed'!T8)^2</f>
        <v>2.3892673869065257E-4</v>
      </c>
      <c r="U8" s="9">
        <f ca="1">(0.05-'Total-Smoothed'!U8)^2</f>
        <v>3.3507339160941451E-4</v>
      </c>
      <c r="V8" s="9">
        <f ca="1">(0.05-'Total-Smoothed'!V8)^2</f>
        <v>3.8018172457853237E-4</v>
      </c>
      <c r="Z8" s="4">
        <f t="shared" ca="1" si="0"/>
        <v>2.8739561011436054E-2</v>
      </c>
      <c r="AA8" s="4">
        <f t="shared" ca="1" si="1"/>
        <v>3.2446415527494095E-3</v>
      </c>
      <c r="AB8" s="4"/>
      <c r="AC8" s="4">
        <f t="shared" ca="1" si="2"/>
        <v>9.267828933345318E-4</v>
      </c>
      <c r="AD8" s="4">
        <f t="shared" ca="1" si="3"/>
        <v>3.0282251211617613E-4</v>
      </c>
    </row>
    <row r="9" spans="1:42">
      <c r="A9" s="4" t="s">
        <v>39</v>
      </c>
      <c r="B9" s="4" t="s">
        <v>119</v>
      </c>
      <c r="C9" s="9">
        <f ca="1">(0.05-'Total-Smoothed'!C9)^2</f>
        <v>4.3004829445999484E-4</v>
      </c>
      <c r="D9" s="9">
        <f ca="1">(0.05-'Total-Smoothed'!D9)^2</f>
        <v>1.763937982517027E-4</v>
      </c>
      <c r="E9" s="9">
        <f ca="1">(0.05-'Total-Smoothed'!E9)^2</f>
        <v>9.5602297844108721E-4</v>
      </c>
      <c r="F9" s="9">
        <f ca="1">(0.05-'Total-Smoothed'!F9)^2</f>
        <v>6.0828881402250339E-4</v>
      </c>
      <c r="G9" s="9">
        <f ca="1">(0.05-'Total-Smoothed'!G9)^2</f>
        <v>1.6333158801405353E-4</v>
      </c>
      <c r="H9" s="9">
        <f ca="1">(0.05-'Total-Smoothed'!H9)^2</f>
        <v>3.9774130670983891E-4</v>
      </c>
      <c r="I9" s="9">
        <f ca="1">(0.05-'Total-Smoothed'!I9)^2</f>
        <v>2.1927247097555203E-4</v>
      </c>
      <c r="J9" s="9">
        <f ca="1">(0.05-'Total-Smoothed'!J9)^2</f>
        <v>3.4984495819909804E-3</v>
      </c>
      <c r="K9" s="9">
        <f ca="1">(0.05-'Total-Smoothed'!K9)^2</f>
        <v>9.7804307759940638E-3</v>
      </c>
      <c r="L9" s="9">
        <f ca="1">(0.05-'Total-Smoothed'!L9)^2</f>
        <v>8.4203357902338204E-3</v>
      </c>
      <c r="M9" s="9">
        <f ca="1">(0.05-'Total-Smoothed'!M9)^2</f>
        <v>2.3550508522239909E-2</v>
      </c>
      <c r="N9" s="9">
        <f ca="1">(0.05-'Total-Smoothed'!N9)^2</f>
        <v>8.6392206755706427E-2</v>
      </c>
      <c r="O9" s="9">
        <f ca="1">(0.05-'Total-Smoothed'!O9)^2</f>
        <v>0.15230559969698629</v>
      </c>
      <c r="P9" s="9">
        <f ca="1">(0.05-'Total-Smoothed'!P9)^2</f>
        <v>5.679381192802422E-2</v>
      </c>
      <c r="Q9" s="9">
        <f ca="1">(0.05-'Total-Smoothed'!Q9)^2</f>
        <v>1.9885396877159248E-2</v>
      </c>
      <c r="R9" s="9">
        <f ca="1">(0.05-'Total-Smoothed'!R9)^2</f>
        <v>2.0801350977751553E-2</v>
      </c>
      <c r="S9" s="9">
        <f ca="1">(0.05-'Total-Smoothed'!S9)^2</f>
        <v>7.728957448417271E-3</v>
      </c>
      <c r="T9" s="9">
        <f ca="1">(0.05-'Total-Smoothed'!T9)^2</f>
        <v>4.6277615173122271E-3</v>
      </c>
      <c r="U9" s="9">
        <f ca="1">(0.05-'Total-Smoothed'!U9)^2</f>
        <v>1.0650864833150971E-2</v>
      </c>
      <c r="V9" s="9">
        <f ca="1">(0.05-'Total-Smoothed'!V9)^2</f>
        <v>8.26451716141317E-3</v>
      </c>
      <c r="W9" s="4"/>
      <c r="X9" s="4"/>
      <c r="Y9" s="4"/>
      <c r="Z9" s="4">
        <f t="shared" ca="1" si="0"/>
        <v>2.4650315399093597E-3</v>
      </c>
      <c r="AA9" s="4">
        <f t="shared" ca="1" si="1"/>
        <v>3.9100097571816129E-2</v>
      </c>
      <c r="AB9" s="4"/>
      <c r="AC9" s="4">
        <f t="shared" ca="1" si="2"/>
        <v>5.2082169038426157E-4</v>
      </c>
      <c r="AD9" s="4">
        <f t="shared" ca="1" si="3"/>
        <v>1.105268998116035E-2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116</v>
      </c>
      <c r="C10" s="9">
        <f ca="1">(0.05-'Total-Smoothed'!C10)^2</f>
        <v>9.8184880312123988E-4</v>
      </c>
      <c r="D10" s="9">
        <f ca="1">(0.05-'Total-Smoothed'!D10)^2</f>
        <v>1.0287486040041674E-4</v>
      </c>
      <c r="E10" s="9">
        <f ca="1">(0.05-'Total-Smoothed'!E10)^2</f>
        <v>1.10602382549276E-2</v>
      </c>
      <c r="F10" s="9">
        <f ca="1">(0.05-'Total-Smoothed'!F10)^2</f>
        <v>0.11517916965914127</v>
      </c>
      <c r="G10" s="9">
        <f ca="1">(0.05-'Total-Smoothed'!G10)^2</f>
        <v>0.25306135260082818</v>
      </c>
      <c r="H10" s="9">
        <f ca="1">(0.05-'Total-Smoothed'!H10)^2</f>
        <v>0.12664544261865482</v>
      </c>
      <c r="I10" s="9">
        <f ca="1">(0.05-'Total-Smoothed'!I10)^2</f>
        <v>1.4190334616381358E-2</v>
      </c>
      <c r="J10" s="9">
        <f ca="1">(0.05-'Total-Smoothed'!J10)^2</f>
        <v>6.6483876016142166E-6</v>
      </c>
      <c r="K10" s="9">
        <f ca="1">(0.05-'Total-Smoothed'!K10)^2</f>
        <v>4.5409981348464788E-4</v>
      </c>
      <c r="L10" s="9">
        <f ca="1">(0.05-'Total-Smoothed'!L10)^2</f>
        <v>7.1152810653815895E-4</v>
      </c>
      <c r="M10" s="9">
        <f ca="1">(0.05-'Total-Smoothed'!M10)^2</f>
        <v>4.4760020855238617E-4</v>
      </c>
      <c r="N10" s="9">
        <f ca="1">(0.05-'Total-Smoothed'!N10)^2</f>
        <v>3.5352381679176168E-4</v>
      </c>
      <c r="O10" s="9">
        <f ca="1">(0.05-'Total-Smoothed'!O10)^2</f>
        <v>8.6071766075762471E-4</v>
      </c>
      <c r="P10" s="9">
        <f ca="1">(0.05-'Total-Smoothed'!P10)^2</f>
        <v>7.8250115153419818E-4</v>
      </c>
      <c r="Q10" s="9">
        <f ca="1">(0.05-'Total-Smoothed'!Q10)^2</f>
        <v>3.1103821134570951E-4</v>
      </c>
      <c r="R10" s="9">
        <f ca="1">(0.05-'Total-Smoothed'!R10)^2</f>
        <v>1.7582011580556726E-4</v>
      </c>
      <c r="S10" s="9">
        <f ca="1">(0.05-'Total-Smoothed'!S10)^2</f>
        <v>6.0317230688560657E-4</v>
      </c>
      <c r="T10" s="9">
        <f ca="1">(0.05-'Total-Smoothed'!T10)^2</f>
        <v>9.2759912688689312E-4</v>
      </c>
      <c r="U10" s="9">
        <f ca="1">(0.05-'Total-Smoothed'!U10)^2</f>
        <v>4.7036512572530087E-4</v>
      </c>
      <c r="V10" s="9">
        <f ca="1">(0.05-'Total-Smoothed'!V10)^2</f>
        <v>3.5845673332467138E-4</v>
      </c>
      <c r="Z10" s="4">
        <f t="shared" ca="1" si="0"/>
        <v>5.2239353772107922E-2</v>
      </c>
      <c r="AA10" s="4">
        <f t="shared" ca="1" si="1"/>
        <v>5.2907944576097187E-4</v>
      </c>
      <c r="AB10" s="4"/>
      <c r="AC10" s="4">
        <f t="shared" ca="1" si="2"/>
        <v>4.0483206394830856E-3</v>
      </c>
      <c r="AD10" s="4">
        <f t="shared" ca="1" si="3"/>
        <v>5.6886384985935571E-4</v>
      </c>
    </row>
    <row r="11" spans="1:42">
      <c r="A11" s="4" t="s">
        <v>41</v>
      </c>
      <c r="B11" s="4" t="s">
        <v>116</v>
      </c>
      <c r="C11" s="9">
        <f ca="1">(0.05-'Total-Smoothed'!C11)^2</f>
        <v>0.25959034495165739</v>
      </c>
      <c r="D11" s="9">
        <f ca="1">(0.05-'Total-Smoothed'!D11)^2</f>
        <v>5.9250019370698945E-2</v>
      </c>
      <c r="E11" s="9">
        <f ca="1">(0.05-'Total-Smoothed'!E11)^2</f>
        <v>3.6379757819865771E-2</v>
      </c>
      <c r="F11" s="9">
        <f ca="1">(0.05-'Total-Smoothed'!F11)^2</f>
        <v>0.10142363779956456</v>
      </c>
      <c r="G11" s="9">
        <f ca="1">(0.05-'Total-Smoothed'!G11)^2</f>
        <v>0.10435938894578803</v>
      </c>
      <c r="H11" s="9">
        <f ca="1">(0.05-'Total-Smoothed'!H11)^2</f>
        <v>1.7867964778833428E-2</v>
      </c>
      <c r="I11" s="9">
        <f ca="1">(0.05-'Total-Smoothed'!I11)^2</f>
        <v>4.3308309600098372E-5</v>
      </c>
      <c r="J11" s="9">
        <f ca="1">(0.05-'Total-Smoothed'!J11)^2</f>
        <v>4.6702144566568331E-4</v>
      </c>
      <c r="K11" s="9">
        <f ca="1">(0.05-'Total-Smoothed'!K11)^2</f>
        <v>2.0138874674514247E-9</v>
      </c>
      <c r="L11" s="9">
        <f ca="1">(0.05-'Total-Smoothed'!L11)^2</f>
        <v>2.3350393268785972E-3</v>
      </c>
      <c r="M11" s="9">
        <f ca="1">(0.05-'Total-Smoothed'!M11)^2</f>
        <v>9.9538188430608569E-3</v>
      </c>
      <c r="N11" s="9">
        <f ca="1">(0.05-'Total-Smoothed'!N11)^2</f>
        <v>6.9784530067077515E-3</v>
      </c>
      <c r="O11" s="9">
        <f ca="1">(0.05-'Total-Smoothed'!O11)^2</f>
        <v>1.2196847918469701E-3</v>
      </c>
      <c r="P11" s="9">
        <f ca="1">(0.05-'Total-Smoothed'!P11)^2</f>
        <v>4.7187269239715325E-4</v>
      </c>
      <c r="Q11" s="9">
        <f ca="1">(0.05-'Total-Smoothed'!Q11)^2</f>
        <v>4.5189682196112805E-3</v>
      </c>
      <c r="R11" s="9">
        <f ca="1">(0.05-'Total-Smoothed'!R11)^2</f>
        <v>1.1299261524588603E-2</v>
      </c>
      <c r="S11" s="9">
        <f ca="1">(0.05-'Total-Smoothed'!S11)^2</f>
        <v>3.2412825022957595E-3</v>
      </c>
      <c r="T11" s="9">
        <f ca="1">(0.05-'Total-Smoothed'!T11)^2</f>
        <v>1.8650069877040103E-4</v>
      </c>
      <c r="U11" s="9">
        <f ca="1">(0.05-'Total-Smoothed'!U11)^2</f>
        <v>1.7711011960553133E-6</v>
      </c>
      <c r="V11" s="9">
        <f ca="1">(0.05-'Total-Smoothed'!V11)^2</f>
        <v>7.1138267513486537E-5</v>
      </c>
      <c r="W11" s="4"/>
      <c r="X11" s="4"/>
      <c r="Y11" s="4"/>
      <c r="Z11" s="4">
        <f t="shared" ca="1" si="0"/>
        <v>5.8171648476243995E-2</v>
      </c>
      <c r="AA11" s="4">
        <f t="shared" ca="1" si="1"/>
        <v>3.7942751647988319E-3</v>
      </c>
      <c r="AB11" s="4"/>
      <c r="AC11" s="4">
        <f t="shared" ca="1" si="2"/>
        <v>0.1184067073807407</v>
      </c>
      <c r="AD11" s="4">
        <f t="shared" ca="1" si="3"/>
        <v>4.9090149085515879E-3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120</v>
      </c>
      <c r="C12" s="9">
        <f ca="1">(0.05-'Total-Smoothed'!C12)^2</f>
        <v>3.4072560824632055E-3</v>
      </c>
      <c r="D12" s="9">
        <f ca="1">(0.05-'Total-Smoothed'!D12)^2</f>
        <v>3.5211806040855395E-3</v>
      </c>
      <c r="E12" s="9">
        <f ca="1">(0.05-'Total-Smoothed'!E12)^2</f>
        <v>3.6556191786636895E-3</v>
      </c>
      <c r="F12" s="9">
        <f ca="1">(0.05-'Total-Smoothed'!F12)^2</f>
        <v>3.6938104788210801E-3</v>
      </c>
      <c r="G12" s="9">
        <f ca="1">(0.05-'Total-Smoothed'!G12)^2</f>
        <v>3.4511349928112614E-3</v>
      </c>
      <c r="H12" s="9">
        <f ca="1">(0.05-'Total-Smoothed'!H12)^2</f>
        <v>3.0042126755910055E-3</v>
      </c>
      <c r="I12" s="9">
        <f ca="1">(0.05-'Total-Smoothed'!I12)^2</f>
        <v>2.8700084618109951E-3</v>
      </c>
      <c r="J12" s="9">
        <f ca="1">(0.05-'Total-Smoothed'!J12)^2</f>
        <v>2.7050947207995489E-3</v>
      </c>
      <c r="K12" s="9">
        <f ca="1">(0.05-'Total-Smoothed'!K12)^2</f>
        <v>2.1091917278147918E-3</v>
      </c>
      <c r="L12" s="9">
        <f ca="1">(0.05-'Total-Smoothed'!L12)^2</f>
        <v>1.6870657130255433E-3</v>
      </c>
      <c r="M12" s="9">
        <f ca="1">(0.05-'Total-Smoothed'!M12)^2</f>
        <v>1.4605648735533168E-3</v>
      </c>
      <c r="N12" s="9">
        <f ca="1">(0.05-'Total-Smoothed'!N12)^2</f>
        <v>1.6307958009480822E-3</v>
      </c>
      <c r="O12" s="9">
        <f ca="1">(0.05-'Total-Smoothed'!O12)^2</f>
        <v>1.3450274923372746E-3</v>
      </c>
      <c r="P12" s="9">
        <f ca="1">(0.05-'Total-Smoothed'!P12)^2</f>
        <v>1.546230374415104E-3</v>
      </c>
      <c r="Q12" s="9">
        <f ca="1">(0.05-'Total-Smoothed'!Q12)^2</f>
        <v>2.5103112996837356E-3</v>
      </c>
      <c r="R12" s="9">
        <f ca="1">(0.05-'Total-Smoothed'!R12)^2</f>
        <v>2.976193262922964E-3</v>
      </c>
      <c r="S12" s="9">
        <f ca="1">(0.05-'Total-Smoothed'!S12)^2</f>
        <v>2.8363392662537684E-3</v>
      </c>
      <c r="T12" s="9">
        <f ca="1">(0.05-'Total-Smoothed'!T12)^2</f>
        <v>8.4034580695121661E-4</v>
      </c>
      <c r="U12" s="9">
        <f ca="1">(0.05-'Total-Smoothed'!U12)^2</f>
        <v>2.554697083454017E-3</v>
      </c>
      <c r="V12" s="9">
        <f ca="1">(0.05-'Total-Smoothed'!V12)^2</f>
        <v>3.1666833364473394E-2</v>
      </c>
      <c r="Z12" s="4">
        <f t="shared" ca="1" si="0"/>
        <v>3.010457463588666E-3</v>
      </c>
      <c r="AA12" s="4">
        <f t="shared" ca="1" si="1"/>
        <v>4.9367338624992877E-3</v>
      </c>
      <c r="AB12" s="4"/>
      <c r="AC12" s="4">
        <f t="shared" ca="1" si="2"/>
        <v>3.5280186217374783E-3</v>
      </c>
      <c r="AD12" s="4">
        <f t="shared" ca="1" si="3"/>
        <v>2.2176261120426498E-3</v>
      </c>
    </row>
    <row r="13" spans="1:42">
      <c r="A13" s="4" t="s">
        <v>43</v>
      </c>
      <c r="B13" s="4" t="s">
        <v>121</v>
      </c>
      <c r="C13" s="9">
        <f ca="1">(0.05-'Total-Smoothed'!C13)^2</f>
        <v>7.2213552397876454E-2</v>
      </c>
      <c r="D13" s="9">
        <f ca="1">(0.05-'Total-Smoothed'!D13)^2</f>
        <v>0.1199336971686599</v>
      </c>
      <c r="E13" s="9">
        <f ca="1">(0.05-'Total-Smoothed'!E13)^2</f>
        <v>3.794996243487684E-2</v>
      </c>
      <c r="F13" s="9">
        <f ca="1">(0.05-'Total-Smoothed'!F13)^2</f>
        <v>1.6419581930222948E-3</v>
      </c>
      <c r="G13" s="9">
        <f ca="1">(0.05-'Total-Smoothed'!G13)^2</f>
        <v>1.2536133118849524E-4</v>
      </c>
      <c r="H13" s="9">
        <f ca="1">(0.05-'Total-Smoothed'!H13)^2</f>
        <v>1.0672029790561719E-4</v>
      </c>
      <c r="I13" s="9">
        <f ca="1">(0.05-'Total-Smoothed'!I13)^2</f>
        <v>3.8773688585986519E-4</v>
      </c>
      <c r="J13" s="9">
        <f ca="1">(0.05-'Total-Smoothed'!J13)^2</f>
        <v>7.9495626976110905E-4</v>
      </c>
      <c r="K13" s="9">
        <f ca="1">(0.05-'Total-Smoothed'!K13)^2</f>
        <v>4.6020545640564677E-4</v>
      </c>
      <c r="L13" s="9">
        <f ca="1">(0.05-'Total-Smoothed'!L13)^2</f>
        <v>5.4233156443429917E-4</v>
      </c>
      <c r="M13" s="9">
        <f ca="1">(0.05-'Total-Smoothed'!M13)^2</f>
        <v>7.7430318228014243E-4</v>
      </c>
      <c r="N13" s="9">
        <f ca="1">(0.05-'Total-Smoothed'!N13)^2</f>
        <v>6.1271557776285482E-4</v>
      </c>
      <c r="O13" s="9">
        <f ca="1">(0.05-'Total-Smoothed'!O13)^2</f>
        <v>1.4300391319523165E-4</v>
      </c>
      <c r="P13" s="9">
        <f ca="1">(0.05-'Total-Smoothed'!P13)^2</f>
        <v>7.2316744956385929E-5</v>
      </c>
      <c r="Q13" s="9">
        <f ca="1">(0.05-'Total-Smoothed'!Q13)^2</f>
        <v>8.1609568058555338E-4</v>
      </c>
      <c r="R13" s="9">
        <f ca="1">(0.05-'Total-Smoothed'!R13)^2</f>
        <v>5.2891883621836481E-4</v>
      </c>
      <c r="S13" s="9">
        <f ca="1">(0.05-'Total-Smoothed'!S13)^2</f>
        <v>2.5058528475876323E-4</v>
      </c>
      <c r="T13" s="9">
        <f ca="1">(0.05-'Total-Smoothed'!T13)^2</f>
        <v>2.2075249156009772E-4</v>
      </c>
      <c r="U13" s="9">
        <f ca="1">(0.05-'Total-Smoothed'!U13)^2</f>
        <v>1.6913376658384344E-4</v>
      </c>
      <c r="V13" s="9">
        <f ca="1">(0.05-'Total-Smoothed'!V13)^2</f>
        <v>9.4993048242817053E-5</v>
      </c>
      <c r="W13" s="4"/>
      <c r="X13" s="4"/>
      <c r="Y13" s="4"/>
      <c r="Z13" s="4">
        <f t="shared" ca="1" si="0"/>
        <v>2.3415648199999049E-2</v>
      </c>
      <c r="AA13" s="4">
        <f t="shared" ca="1" si="1"/>
        <v>3.6828185261440544E-4</v>
      </c>
      <c r="AB13" s="4"/>
      <c r="AC13" s="4">
        <f t="shared" ca="1" si="2"/>
        <v>7.6699070667137728E-2</v>
      </c>
      <c r="AD13" s="4">
        <f t="shared" ca="1" si="3"/>
        <v>3.3341887084574191E-4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116</v>
      </c>
      <c r="C14" s="9">
        <f ca="1">(0.05-'Total-Smoothed'!C14)^2</f>
        <v>7.5721041713474495E-4</v>
      </c>
      <c r="D14" s="9">
        <f ca="1">(0.05-'Total-Smoothed'!D14)^2</f>
        <v>1.6449705376102774E-4</v>
      </c>
      <c r="E14" s="9">
        <f ca="1">(0.05-'Total-Smoothed'!E14)^2</f>
        <v>2.2529977381704654E-3</v>
      </c>
      <c r="F14" s="9">
        <f ca="1">(0.05-'Total-Smoothed'!F14)^2</f>
        <v>9.9006161668645904E-4</v>
      </c>
      <c r="G14" s="9">
        <f ca="1">(0.05-'Total-Smoothed'!G14)^2</f>
        <v>4.40481425424101E-4</v>
      </c>
      <c r="H14" s="9">
        <f ca="1">(0.05-'Total-Smoothed'!H14)^2</f>
        <v>4.3641269505354435E-4</v>
      </c>
      <c r="I14" s="9">
        <f ca="1">(0.05-'Total-Smoothed'!I14)^2</f>
        <v>6.86954782145898E-4</v>
      </c>
      <c r="J14" s="9">
        <f ca="1">(0.05-'Total-Smoothed'!J14)^2</f>
        <v>2.1448818201138002E-3</v>
      </c>
      <c r="K14" s="9">
        <f ca="1">(0.05-'Total-Smoothed'!K14)^2</f>
        <v>5.9688885136373057E-3</v>
      </c>
      <c r="L14" s="9">
        <f ca="1">(0.05-'Total-Smoothed'!L14)^2</f>
        <v>1.8637857487376445E-3</v>
      </c>
      <c r="M14" s="9">
        <f ca="1">(0.05-'Total-Smoothed'!M14)^2</f>
        <v>6.5898140243614585E-5</v>
      </c>
      <c r="N14" s="9">
        <f ca="1">(0.05-'Total-Smoothed'!N14)^2</f>
        <v>8.2730527904421229E-4</v>
      </c>
      <c r="O14" s="9">
        <f ca="1">(0.05-'Total-Smoothed'!O14)^2</f>
        <v>1.8039831636170879E-4</v>
      </c>
      <c r="P14" s="9">
        <f ca="1">(0.05-'Total-Smoothed'!P14)^2</f>
        <v>7.8126388264081973E-3</v>
      </c>
      <c r="Q14" s="9">
        <f ca="1">(0.05-'Total-Smoothed'!Q14)^2</f>
        <v>9.2849356120911941E-2</v>
      </c>
      <c r="R14" s="9">
        <f ca="1">(0.05-'Total-Smoothed'!R14)^2</f>
        <v>0.17685940872377495</v>
      </c>
      <c r="S14" s="9">
        <f ca="1">(0.05-'Total-Smoothed'!S14)^2</f>
        <v>5.2608021782452871E-2</v>
      </c>
      <c r="T14" s="9">
        <f ca="1">(0.05-'Total-Smoothed'!T14)^2</f>
        <v>1.2302060809150982E-3</v>
      </c>
      <c r="U14" s="9">
        <f ca="1">(0.05-'Total-Smoothed'!U14)^2</f>
        <v>5.3664210576023709E-4</v>
      </c>
      <c r="V14" s="9">
        <f ca="1">(0.05-'Total-Smoothed'!V14)^2</f>
        <v>1.4735304659542403E-5</v>
      </c>
      <c r="Z14" s="4">
        <f t="shared" ca="1" si="0"/>
        <v>1.5706171810864992E-3</v>
      </c>
      <c r="AA14" s="4">
        <f t="shared" ca="1" si="1"/>
        <v>3.3298461068053245E-2</v>
      </c>
      <c r="AB14" s="4"/>
      <c r="AC14" s="4">
        <f t="shared" ca="1" si="2"/>
        <v>1.0582350696887461E-3</v>
      </c>
      <c r="AD14" s="4">
        <f t="shared" ca="1" si="3"/>
        <v>7.68992121957143E-2</v>
      </c>
    </row>
    <row r="15" spans="1:42">
      <c r="A15" s="4" t="s">
        <v>122</v>
      </c>
      <c r="B15" s="4" t="s">
        <v>123</v>
      </c>
      <c r="C15" s="9">
        <f ca="1">(0.05-'Total-Smoothed'!C17)^2</f>
        <v>5.8767427079138797E-2</v>
      </c>
      <c r="D15" s="9">
        <f ca="1">(0.05-'Total-Smoothed'!D17)^2</f>
        <v>4.8913857276897552E-2</v>
      </c>
      <c r="E15" s="9">
        <f ca="1">(0.05-'Total-Smoothed'!E17)^2</f>
        <v>0.13253891676343732</v>
      </c>
      <c r="F15" s="9">
        <f ca="1">(0.05-'Total-Smoothed'!F17)^2</f>
        <v>0.22985307754159287</v>
      </c>
      <c r="G15" s="9">
        <f ca="1">(0.05-'Total-Smoothed'!G17)^2</f>
        <v>0.10769801351150032</v>
      </c>
      <c r="H15" s="9">
        <f ca="1">(0.05-'Total-Smoothed'!H17)^2</f>
        <v>2.6991739012114976E-2</v>
      </c>
      <c r="I15" s="9">
        <f ca="1">(0.05-'Total-Smoothed'!I17)^2</f>
        <v>2.5261038180279246E-2</v>
      </c>
      <c r="J15" s="9">
        <f ca="1">(0.05-'Total-Smoothed'!J17)^2</f>
        <v>6.6043785898827131E-2</v>
      </c>
      <c r="K15" s="9">
        <f ca="1">(0.05-'Total-Smoothed'!K17)^2</f>
        <v>0.11467056669080014</v>
      </c>
      <c r="L15" s="9">
        <f ca="1">(0.05-'Total-Smoothed'!L17)^2</f>
        <v>9.8901264322196633E-2</v>
      </c>
      <c r="M15" s="9">
        <f ca="1">(0.05-'Total-Smoothed'!M17)^2</f>
        <v>5.4086649237455563E-2</v>
      </c>
      <c r="N15" s="9">
        <f ca="1">(0.05-'Total-Smoothed'!N17)^2</f>
        <v>2.4935150358802432E-2</v>
      </c>
      <c r="O15" s="9">
        <f ca="1">(0.05-'Total-Smoothed'!O17)^2</f>
        <v>2.3252596394627116E-2</v>
      </c>
      <c r="P15" s="9">
        <f ca="1">(0.05-'Total-Smoothed'!P17)^2</f>
        <v>4.0775825853536826E-2</v>
      </c>
      <c r="Q15" s="9">
        <f ca="1">(0.05-'Total-Smoothed'!Q17)^2</f>
        <v>4.760235274045211E-2</v>
      </c>
      <c r="R15" s="9">
        <f ca="1">(0.05-'Total-Smoothed'!R17)^2</f>
        <v>9.4786449042900761E-2</v>
      </c>
      <c r="S15" s="9">
        <f ca="1">(0.05-'Total-Smoothed'!S17)^2</f>
        <v>0.123912125136525</v>
      </c>
      <c r="T15" s="9">
        <f ca="1">(0.05-'Total-Smoothed'!T17)^2</f>
        <v>9.030632546639146E-2</v>
      </c>
      <c r="U15" s="9">
        <f ca="1">(0.05-'Total-Smoothed'!U17)^2</f>
        <v>4.758645013305194E-2</v>
      </c>
      <c r="V15" s="9">
        <f ca="1">(0.05-'Total-Smoothed'!V17)^2</f>
        <v>1.3074977778490758E-2</v>
      </c>
      <c r="W15" s="4"/>
      <c r="X15" s="4"/>
      <c r="Y15" s="4"/>
      <c r="Z15" s="4">
        <f t="shared" ca="1" si="0"/>
        <v>9.0963968627678485E-2</v>
      </c>
      <c r="AA15" s="4">
        <f t="shared" ca="1" si="1"/>
        <v>5.6031890214223404E-2</v>
      </c>
      <c r="AB15" s="4"/>
      <c r="AC15" s="4">
        <f t="shared" ca="1" si="2"/>
        <v>8.0073400373157896E-2</v>
      </c>
      <c r="AD15" s="4">
        <f t="shared" ca="1" si="3"/>
        <v>0.10300163321527241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4" t="s">
        <v>124</v>
      </c>
      <c r="B16" s="4" t="s">
        <v>125</v>
      </c>
      <c r="C16" s="9">
        <f ca="1">(0.05-'Total-Smoothed'!C18)^2</f>
        <v>1.6574563271988722E-3</v>
      </c>
      <c r="D16" s="9">
        <f ca="1">(0.05-'Total-Smoothed'!D18)^2</f>
        <v>1.0992293568708435E-2</v>
      </c>
      <c r="E16" s="9">
        <f ca="1">(0.05-'Total-Smoothed'!E18)^2</f>
        <v>3.0101989466097344E-2</v>
      </c>
      <c r="F16" s="9">
        <f ca="1">(0.05-'Total-Smoothed'!F18)^2</f>
        <v>5.6350697038014277E-2</v>
      </c>
      <c r="G16" s="9">
        <f ca="1">(0.05-'Total-Smoothed'!G18)^2</f>
        <v>6.1025558413771497E-2</v>
      </c>
      <c r="H16" s="9">
        <f ca="1">(0.05-'Total-Smoothed'!H18)^2</f>
        <v>4.7946392463901574E-2</v>
      </c>
      <c r="I16" s="9">
        <f ca="1">(0.05-'Total-Smoothed'!I18)^2</f>
        <v>6.5048621820845698E-2</v>
      </c>
      <c r="J16" s="9">
        <f ca="1">(0.05-'Total-Smoothed'!J18)^2</f>
        <v>0.12117428229036539</v>
      </c>
      <c r="K16" s="9">
        <f ca="1">(0.05-'Total-Smoothed'!K18)^2</f>
        <v>0.11352171680123327</v>
      </c>
      <c r="L16" s="9">
        <f ca="1">(0.05-'Total-Smoothed'!L18)^2</f>
        <v>5.3142741953866965E-2</v>
      </c>
      <c r="M16" s="9">
        <f ca="1">(0.05-'Total-Smoothed'!M18)^2</f>
        <v>1.9644072247464658E-2</v>
      </c>
      <c r="N16" s="9">
        <f ca="1">(0.05-'Total-Smoothed'!N18)^2</f>
        <v>2.4185919553888085E-2</v>
      </c>
      <c r="O16" s="9">
        <f ca="1">(0.05-'Total-Smoothed'!O18)^2</f>
        <v>4.7075566406594507E-2</v>
      </c>
      <c r="P16" s="9">
        <f ca="1">(0.05-'Total-Smoothed'!P18)^2</f>
        <v>0.1227518316723511</v>
      </c>
      <c r="Q16" s="9">
        <f ca="1">(0.05-'Total-Smoothed'!Q18)^2</f>
        <v>0.15682911669295593</v>
      </c>
      <c r="R16" s="9">
        <f ca="1">(0.05-'Total-Smoothed'!R18)^2</f>
        <v>0.1064335697991128</v>
      </c>
      <c r="S16" s="9">
        <f ca="1">(0.05-'Total-Smoothed'!S18)^2</f>
        <v>7.4088536866937241E-2</v>
      </c>
      <c r="T16" s="9">
        <f ca="1">(0.05-'Total-Smoothed'!T18)^2</f>
        <v>0.10173823314808575</v>
      </c>
      <c r="U16" s="9">
        <f ca="1">(0.05-'Total-Smoothed'!U18)^2</f>
        <v>0.14201583369185178</v>
      </c>
      <c r="V16" s="9">
        <f ca="1">(0.05-'Total-Smoothed'!V18)^2</f>
        <v>0.10318159148793174</v>
      </c>
      <c r="Z16" s="4">
        <f t="shared" ca="1" si="0"/>
        <v>5.6096175014400326E-2</v>
      </c>
      <c r="AA16" s="4">
        <f t="shared" ca="1" si="1"/>
        <v>8.9794427156717357E-2</v>
      </c>
      <c r="AB16" s="4"/>
      <c r="AC16" s="4">
        <f t="shared" ca="1" si="2"/>
        <v>1.4250579787334884E-2</v>
      </c>
      <c r="AD16" s="4">
        <f t="shared" ca="1" si="3"/>
        <v>9.4086779938045262E-2</v>
      </c>
    </row>
    <row r="17" spans="1:42">
      <c r="A17" s="4" t="s">
        <v>126</v>
      </c>
      <c r="B17" s="4" t="s">
        <v>127</v>
      </c>
      <c r="C17" s="9">
        <f ca="1">(0.05-'Total-Smoothed'!C19)^2</f>
        <v>3.336596062119712E-3</v>
      </c>
      <c r="D17" s="9">
        <f ca="1">(0.05-'Total-Smoothed'!D19)^2</f>
        <v>1.4854576249640088E-2</v>
      </c>
      <c r="E17" s="9">
        <f ca="1">(0.05-'Total-Smoothed'!E19)^2</f>
        <v>1.777698369432517E-2</v>
      </c>
      <c r="F17" s="9">
        <f ca="1">(0.05-'Total-Smoothed'!F19)^2</f>
        <v>2.6875203761198285E-2</v>
      </c>
      <c r="G17" s="9">
        <f ca="1">(0.05-'Total-Smoothed'!G19)^2</f>
        <v>4.7493223187361842E-2</v>
      </c>
      <c r="H17" s="9">
        <f ca="1">(0.05-'Total-Smoothed'!H19)^2</f>
        <v>5.5373260896014256E-2</v>
      </c>
      <c r="I17" s="9">
        <f ca="1">(0.05-'Total-Smoothed'!I19)^2</f>
        <v>7.7014720899436229E-2</v>
      </c>
      <c r="J17" s="9">
        <f ca="1">(0.05-'Total-Smoothed'!J19)^2</f>
        <v>7.4359803624827872E-2</v>
      </c>
      <c r="K17" s="9">
        <f ca="1">(0.05-'Total-Smoothed'!K19)^2</f>
        <v>4.9076129983872667E-2</v>
      </c>
      <c r="L17" s="9">
        <f ca="1">(0.05-'Total-Smoothed'!L19)^2</f>
        <v>6.4805730451622787E-2</v>
      </c>
      <c r="M17" s="9">
        <f ca="1">(0.05-'Total-Smoothed'!M19)^2</f>
        <v>7.6621170342465517E-2</v>
      </c>
      <c r="N17" s="9">
        <f ca="1">(0.05-'Total-Smoothed'!N19)^2</f>
        <v>5.1076882559965724E-2</v>
      </c>
      <c r="O17" s="9">
        <f ca="1">(0.05-'Total-Smoothed'!O19)^2</f>
        <v>1.7947166744819099E-2</v>
      </c>
      <c r="P17" s="9">
        <f ca="1">(0.05-'Total-Smoothed'!P19)^2</f>
        <v>1.9704314614234327E-2</v>
      </c>
      <c r="Q17" s="9">
        <f ca="1">(0.05-'Total-Smoothed'!Q19)^2</f>
        <v>3.8039096619505504E-2</v>
      </c>
      <c r="R17" s="9">
        <f ca="1">(0.05-'Total-Smoothed'!R19)^2</f>
        <v>3.9144248656799649E-2</v>
      </c>
      <c r="S17" s="9">
        <f ca="1">(0.05-'Total-Smoothed'!S19)^2</f>
        <v>4.3370205178264329E-2</v>
      </c>
      <c r="T17" s="9">
        <f ca="1">(0.05-'Total-Smoothed'!T19)^2</f>
        <v>2.6669553885739574E-2</v>
      </c>
      <c r="U17" s="9">
        <f ca="1">(0.05-'Total-Smoothed'!U19)^2</f>
        <v>1.0321109926836294E-2</v>
      </c>
      <c r="V17" s="9">
        <f ca="1">(0.05-'Total-Smoothed'!V19)^2</f>
        <v>1.3936111270497304E-3</v>
      </c>
      <c r="W17" s="4"/>
      <c r="X17" s="4"/>
      <c r="Y17" s="4"/>
      <c r="Z17" s="4">
        <f t="shared" ca="1" si="0"/>
        <v>4.3096622881041893E-2</v>
      </c>
      <c r="AA17" s="4">
        <f t="shared" ca="1" si="1"/>
        <v>3.2428735965567973E-2</v>
      </c>
      <c r="AB17" s="4"/>
      <c r="AC17" s="4">
        <f t="shared" ca="1" si="2"/>
        <v>1.1989385335361655E-2</v>
      </c>
      <c r="AD17" s="4">
        <f t="shared" ca="1" si="3"/>
        <v>3.6394669240267852E-2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128</v>
      </c>
      <c r="B18" s="4" t="s">
        <v>129</v>
      </c>
      <c r="C18" s="9">
        <f ca="1">(0.05-'Total-Smoothed'!C20)^2</f>
        <v>1.665227717898822E-3</v>
      </c>
      <c r="D18" s="9">
        <f ca="1">(0.05-'Total-Smoothed'!D20)^2</f>
        <v>4.6849299714287292E-4</v>
      </c>
      <c r="E18" s="9">
        <f ca="1">(0.05-'Total-Smoothed'!E20)^2</f>
        <v>7.7555006652224514E-4</v>
      </c>
      <c r="F18" s="9">
        <f ca="1">(0.05-'Total-Smoothed'!F20)^2</f>
        <v>9.9917637151587368E-3</v>
      </c>
      <c r="G18" s="9">
        <f ca="1">(0.05-'Total-Smoothed'!G20)^2</f>
        <v>1.6539241558334774E-2</v>
      </c>
      <c r="H18" s="9">
        <f ca="1">(0.05-'Total-Smoothed'!H20)^2</f>
        <v>3.7677106784224278E-2</v>
      </c>
      <c r="I18" s="9">
        <f ca="1">(0.05-'Total-Smoothed'!I20)^2</f>
        <v>7.9619178617291925E-2</v>
      </c>
      <c r="J18" s="9">
        <f ca="1">(0.05-'Total-Smoothed'!J20)^2</f>
        <v>0.13738804965809057</v>
      </c>
      <c r="K18" s="9">
        <f ca="1">(0.05-'Total-Smoothed'!K20)^2</f>
        <v>0.11750727277036281</v>
      </c>
      <c r="L18" s="9">
        <f ca="1">(0.05-'Total-Smoothed'!L20)^2</f>
        <v>0.16366844650023613</v>
      </c>
      <c r="M18" s="9">
        <f ca="1">(0.05-'Total-Smoothed'!M20)^2</f>
        <v>0.27608493125813244</v>
      </c>
      <c r="N18" s="9">
        <f ca="1">(0.05-'Total-Smoothed'!N20)^2</f>
        <v>0.22876289708648626</v>
      </c>
      <c r="O18" s="9">
        <f ca="1">(0.05-'Total-Smoothed'!O20)^2</f>
        <v>0.10758780858401108</v>
      </c>
      <c r="P18" s="9">
        <f ca="1">(0.05-'Total-Smoothed'!P20)^2</f>
        <v>0.10401323876352184</v>
      </c>
      <c r="Q18" s="9">
        <f ca="1">(0.05-'Total-Smoothed'!Q20)^2</f>
        <v>0.10251748672610375</v>
      </c>
      <c r="R18" s="9">
        <f ca="1">(0.05-'Total-Smoothed'!R20)^2</f>
        <v>8.9619646263563335E-2</v>
      </c>
      <c r="S18" s="9">
        <f ca="1">(0.05-'Total-Smoothed'!S20)^2</f>
        <v>6.6586947702804253E-2</v>
      </c>
      <c r="T18" s="9">
        <f ca="1">(0.05-'Total-Smoothed'!T20)^2</f>
        <v>5.3360968938772207E-2</v>
      </c>
      <c r="U18" s="9">
        <f ca="1">(0.05-'Total-Smoothed'!U20)^2</f>
        <v>2.6995179267164941E-2</v>
      </c>
      <c r="V18" s="9">
        <f ca="1">(0.05-'Total-Smoothed'!V20)^2</f>
        <v>5.3291191217236479E-3</v>
      </c>
      <c r="Z18" s="4">
        <f t="shared" ca="1" si="0"/>
        <v>5.6530033038526314E-2</v>
      </c>
      <c r="AA18" s="4">
        <f t="shared" ca="1" si="1"/>
        <v>0.10608582237122839</v>
      </c>
      <c r="AB18" s="4"/>
      <c r="AC18" s="4">
        <f t="shared" ca="1" si="2"/>
        <v>9.6975692718798004E-4</v>
      </c>
      <c r="AD18" s="4">
        <f t="shared" ca="1" si="3"/>
        <v>6.9855854301713274E-2</v>
      </c>
    </row>
    <row r="19" spans="1:42">
      <c r="A19" s="4" t="s">
        <v>36</v>
      </c>
      <c r="B19" s="4" t="s">
        <v>130</v>
      </c>
      <c r="C19" s="9">
        <f ca="1">(0.05-'Total-Smoothed'!C21)^2</f>
        <v>1.1578507126432463E-2</v>
      </c>
      <c r="D19" s="9">
        <f ca="1">(0.05-'Total-Smoothed'!D21)^2</f>
        <v>1.2293959859616165E-2</v>
      </c>
      <c r="E19" s="9">
        <f ca="1">(0.05-'Total-Smoothed'!E21)^2</f>
        <v>8.9214876654312002E-3</v>
      </c>
      <c r="F19" s="9">
        <f ca="1">(0.05-'Total-Smoothed'!F21)^2</f>
        <v>9.686580151634672E-3</v>
      </c>
      <c r="G19" s="9">
        <f ca="1">(0.05-'Total-Smoothed'!G21)^2</f>
        <v>3.2548820581989539E-2</v>
      </c>
      <c r="H19" s="9">
        <f ca="1">(0.05-'Total-Smoothed'!H21)^2</f>
        <v>7.935128386476864E-2</v>
      </c>
      <c r="I19" s="9">
        <f ca="1">(0.05-'Total-Smoothed'!I21)^2</f>
        <v>0.1268709857497933</v>
      </c>
      <c r="J19" s="9">
        <f ca="1">(0.05-'Total-Smoothed'!J21)^2</f>
        <v>8.7591000864570792E-2</v>
      </c>
      <c r="K19" s="9">
        <f ca="1">(0.05-'Total-Smoothed'!K21)^2</f>
        <v>4.3966559735673635E-2</v>
      </c>
      <c r="L19" s="9">
        <f ca="1">(0.05-'Total-Smoothed'!L21)^2</f>
        <v>2.7333149548990493E-2</v>
      </c>
      <c r="M19" s="9">
        <f ca="1">(0.05-'Total-Smoothed'!M21)^2</f>
        <v>2.9256060749100147E-2</v>
      </c>
      <c r="N19" s="9">
        <f ca="1">(0.05-'Total-Smoothed'!N21)^2</f>
        <v>4.5063920633318544E-2</v>
      </c>
      <c r="O19" s="9">
        <f ca="1">(0.05-'Total-Smoothed'!O21)^2</f>
        <v>5.5106303547710067E-2</v>
      </c>
      <c r="P19" s="9">
        <f ca="1">(0.05-'Total-Smoothed'!P21)^2</f>
        <v>0.10496666124000401</v>
      </c>
      <c r="Q19" s="9">
        <f ca="1">(0.05-'Total-Smoothed'!Q21)^2</f>
        <v>8.6638891330663118E-2</v>
      </c>
      <c r="R19" s="9">
        <f ca="1">(0.05-'Total-Smoothed'!R21)^2</f>
        <v>2.0341922627655201E-2</v>
      </c>
      <c r="S19" s="9">
        <f ca="1">(0.05-'Total-Smoothed'!S21)^2</f>
        <v>1.2740139815963464E-3</v>
      </c>
      <c r="T19" s="9">
        <f ca="1">(0.05-'Total-Smoothed'!T21)^2</f>
        <v>1.4980346833487552E-4</v>
      </c>
      <c r="U19" s="9">
        <f ca="1">(0.05-'Total-Smoothed'!U21)^2</f>
        <v>4.2971014889414585E-4</v>
      </c>
      <c r="V19" s="9">
        <f ca="1">(0.05-'Total-Smoothed'!V21)^2</f>
        <v>9.3436170077890873E-4</v>
      </c>
      <c r="W19" s="4"/>
      <c r="X19" s="4"/>
      <c r="Y19" s="4"/>
      <c r="Z19" s="4">
        <f t="shared" ca="1" si="0"/>
        <v>4.4014233514890089E-2</v>
      </c>
      <c r="AA19" s="4">
        <f t="shared" ca="1" si="1"/>
        <v>3.4416164942805541E-2</v>
      </c>
      <c r="AB19" s="4"/>
      <c r="AC19" s="4">
        <f t="shared" ca="1" si="2"/>
        <v>1.0931318217159943E-2</v>
      </c>
      <c r="AD19" s="4">
        <f t="shared" ca="1" si="3"/>
        <v>7.2552466925288077E-3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37</v>
      </c>
      <c r="B20" s="4" t="s">
        <v>131</v>
      </c>
      <c r="C20" s="9">
        <f ca="1">(0.05-'Total-Smoothed'!C22)^2</f>
        <v>1.9936566924095817E-5</v>
      </c>
      <c r="D20" s="9">
        <f ca="1">(0.05-'Total-Smoothed'!D22)^2</f>
        <v>2.506655017800286E-3</v>
      </c>
      <c r="E20" s="9">
        <f ca="1">(0.05-'Total-Smoothed'!E22)^2</f>
        <v>1.1807594226241039E-2</v>
      </c>
      <c r="F20" s="9">
        <f ca="1">(0.05-'Total-Smoothed'!F22)^2</f>
        <v>1.7614346920299423E-2</v>
      </c>
      <c r="G20" s="9">
        <f ca="1">(0.05-'Total-Smoothed'!G22)^2</f>
        <v>3.3400902360384663E-2</v>
      </c>
      <c r="H20" s="9">
        <f ca="1">(0.05-'Total-Smoothed'!H22)^2</f>
        <v>7.069937470800372E-2</v>
      </c>
      <c r="I20" s="9">
        <f ca="1">(0.05-'Total-Smoothed'!I22)^2</f>
        <v>7.9456827073573225E-2</v>
      </c>
      <c r="J20" s="9">
        <f ca="1">(0.05-'Total-Smoothed'!J22)^2</f>
        <v>5.3543835235866012E-2</v>
      </c>
      <c r="K20" s="9">
        <f ca="1">(0.05-'Total-Smoothed'!K22)^2</f>
        <v>5.6161241340724755E-2</v>
      </c>
      <c r="L20" s="9">
        <f ca="1">(0.05-'Total-Smoothed'!L22)^2</f>
        <v>7.0007983533131771E-2</v>
      </c>
      <c r="M20" s="9">
        <f ca="1">(0.05-'Total-Smoothed'!M22)^2</f>
        <v>6.8814275575955167E-2</v>
      </c>
      <c r="N20" s="9">
        <f ca="1">(0.05-'Total-Smoothed'!N22)^2</f>
        <v>6.7744464212435462E-2</v>
      </c>
      <c r="O20" s="9">
        <f ca="1">(0.05-'Total-Smoothed'!O22)^2</f>
        <v>9.5752250411483719E-2</v>
      </c>
      <c r="P20" s="9">
        <f ca="1">(0.05-'Total-Smoothed'!P22)^2</f>
        <v>0.11630196620414288</v>
      </c>
      <c r="Q20" s="9">
        <f ca="1">(0.05-'Total-Smoothed'!Q22)^2</f>
        <v>0.10429406986999805</v>
      </c>
      <c r="R20" s="9">
        <f ca="1">(0.05-'Total-Smoothed'!R22)^2</f>
        <v>0.11848916865753673</v>
      </c>
      <c r="S20" s="9">
        <f ca="1">(0.05-'Total-Smoothed'!S22)^2</f>
        <v>0.14063627177179203</v>
      </c>
      <c r="T20" s="9">
        <f ca="1">(0.05-'Total-Smoothed'!T22)^2</f>
        <v>9.7367868112268149E-2</v>
      </c>
      <c r="U20" s="9">
        <f ca="1">(0.05-'Total-Smoothed'!U22)^2</f>
        <v>6.2480634222131994E-2</v>
      </c>
      <c r="V20" s="9">
        <f ca="1">(0.05-'Total-Smoothed'!V22)^2</f>
        <v>2.0146183068823476E-2</v>
      </c>
      <c r="Z20" s="4">
        <f t="shared" ca="1" si="0"/>
        <v>3.9521869698294895E-2</v>
      </c>
      <c r="AA20" s="4">
        <f t="shared" ca="1" si="1"/>
        <v>8.9202715210656772E-2</v>
      </c>
      <c r="AB20" s="4"/>
      <c r="AC20" s="4">
        <f t="shared" ca="1" si="2"/>
        <v>4.7780619369884739E-3</v>
      </c>
      <c r="AD20" s="4">
        <f t="shared" ca="1" si="3"/>
        <v>0.11883110284719896</v>
      </c>
    </row>
    <row r="21" spans="1:42">
      <c r="A21" s="4" t="s">
        <v>38</v>
      </c>
      <c r="B21" s="4" t="s">
        <v>132</v>
      </c>
      <c r="C21" s="9">
        <f ca="1">(0.05-'Total-Smoothed'!C23)^2</f>
        <v>1.2085141508251818E-2</v>
      </c>
      <c r="D21" s="9">
        <f ca="1">(0.05-'Total-Smoothed'!D23)^2</f>
        <v>1.8440232639906084E-2</v>
      </c>
      <c r="E21" s="9">
        <f ca="1">(0.05-'Total-Smoothed'!E23)^2</f>
        <v>6.9332522533014598E-2</v>
      </c>
      <c r="F21" s="9">
        <f ca="1">(0.05-'Total-Smoothed'!F23)^2</f>
        <v>0.14484302721894654</v>
      </c>
      <c r="G21" s="9">
        <f ca="1">(0.05-'Total-Smoothed'!G23)^2</f>
        <v>0.1449000213399228</v>
      </c>
      <c r="H21" s="9">
        <f ca="1">(0.05-'Total-Smoothed'!H23)^2</f>
        <v>6.573040128153021E-2</v>
      </c>
      <c r="I21" s="9">
        <f ca="1">(0.05-'Total-Smoothed'!I23)^2</f>
        <v>3.6470607170744185E-2</v>
      </c>
      <c r="J21" s="9">
        <f ca="1">(0.05-'Total-Smoothed'!J23)^2</f>
        <v>3.8764837896380321E-2</v>
      </c>
      <c r="K21" s="9">
        <f ca="1">(0.05-'Total-Smoothed'!K23)^2</f>
        <v>3.9173318360827832E-2</v>
      </c>
      <c r="L21" s="9">
        <f ca="1">(0.05-'Total-Smoothed'!L23)^2</f>
        <v>2.83847482806735E-2</v>
      </c>
      <c r="M21" s="9">
        <f ca="1">(0.05-'Total-Smoothed'!M23)^2</f>
        <v>4.8523819692750512E-2</v>
      </c>
      <c r="N21" s="9">
        <f ca="1">(0.05-'Total-Smoothed'!N23)^2</f>
        <v>8.6569603363640155E-2</v>
      </c>
      <c r="O21" s="9">
        <f ca="1">(0.05-'Total-Smoothed'!O23)^2</f>
        <v>9.2214791111999719E-2</v>
      </c>
      <c r="P21" s="9">
        <f ca="1">(0.05-'Total-Smoothed'!P23)^2</f>
        <v>7.995234528140488E-2</v>
      </c>
      <c r="Q21" s="9">
        <f ca="1">(0.05-'Total-Smoothed'!Q23)^2</f>
        <v>3.809910547213851E-2</v>
      </c>
      <c r="R21" s="9">
        <f ca="1">(0.05-'Total-Smoothed'!R23)^2</f>
        <v>4.4533021910931466E-3</v>
      </c>
      <c r="S21" s="9">
        <f ca="1">(0.05-'Total-Smoothed'!S23)^2</f>
        <v>2.0811353479488385E-6</v>
      </c>
      <c r="T21" s="9">
        <f ca="1">(0.05-'Total-Smoothed'!T23)^2</f>
        <v>6.2008532060679484E-5</v>
      </c>
      <c r="U21" s="9">
        <f ca="1">(0.05-'Total-Smoothed'!U23)^2</f>
        <v>1.0915347696359348E-3</v>
      </c>
      <c r="V21" s="9">
        <f ca="1">(0.05-'Total-Smoothed'!V23)^2</f>
        <v>1.1789522322675145E-2</v>
      </c>
      <c r="W21" s="4"/>
      <c r="X21" s="4"/>
      <c r="Y21" s="4"/>
      <c r="Z21" s="4">
        <f t="shared" ca="1" si="0"/>
        <v>5.981248582301979E-2</v>
      </c>
      <c r="AA21" s="4">
        <f t="shared" ca="1" si="1"/>
        <v>3.6275811387274662E-2</v>
      </c>
      <c r="AB21" s="4"/>
      <c r="AC21" s="4">
        <f t="shared" ca="1" si="2"/>
        <v>3.3285965560390839E-2</v>
      </c>
      <c r="AD21" s="4">
        <f t="shared" ca="1" si="3"/>
        <v>1.5057972861672586E-3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39</v>
      </c>
      <c r="B22" s="4" t="s">
        <v>133</v>
      </c>
      <c r="C22" s="9">
        <f ca="1">(0.05-'Total-Smoothed'!C24)^2</f>
        <v>6.8192711141744355E-2</v>
      </c>
      <c r="D22" s="9">
        <f ca="1">(0.05-'Total-Smoothed'!D24)^2</f>
        <v>1.6129634414406863E-2</v>
      </c>
      <c r="E22" s="9">
        <f ca="1">(0.05-'Total-Smoothed'!E24)^2</f>
        <v>1.4219319031236674E-2</v>
      </c>
      <c r="F22" s="9">
        <f ca="1">(0.05-'Total-Smoothed'!F24)^2</f>
        <v>3.1520181612907497E-2</v>
      </c>
      <c r="G22" s="9">
        <f ca="1">(0.05-'Total-Smoothed'!G24)^2</f>
        <v>3.9783458447872129E-2</v>
      </c>
      <c r="H22" s="9">
        <f ca="1">(0.05-'Total-Smoothed'!H24)^2</f>
        <v>3.9840734142218399E-2</v>
      </c>
      <c r="I22" s="9">
        <f ca="1">(0.05-'Total-Smoothed'!I24)^2</f>
        <v>5.0564894792159934E-2</v>
      </c>
      <c r="J22" s="9">
        <f ca="1">(0.05-'Total-Smoothed'!J24)^2</f>
        <v>5.9094198320800699E-2</v>
      </c>
      <c r="K22" s="9">
        <f ca="1">(0.05-'Total-Smoothed'!K24)^2</f>
        <v>6.7489060568669587E-2</v>
      </c>
      <c r="L22" s="9">
        <f ca="1">(0.05-'Total-Smoothed'!L24)^2</f>
        <v>4.4426681469752434E-2</v>
      </c>
      <c r="M22" s="9">
        <f ca="1">(0.05-'Total-Smoothed'!M24)^2</f>
        <v>3.8700447001417872E-2</v>
      </c>
      <c r="N22" s="9">
        <f ca="1">(0.05-'Total-Smoothed'!N24)^2</f>
        <v>6.621406647418672E-2</v>
      </c>
      <c r="O22" s="9">
        <f ca="1">(0.05-'Total-Smoothed'!O24)^2</f>
        <v>7.357851239869391E-2</v>
      </c>
      <c r="P22" s="9">
        <f ca="1">(0.05-'Total-Smoothed'!P24)^2</f>
        <v>5.7220107114719171E-2</v>
      </c>
      <c r="Q22" s="9">
        <f ca="1">(0.05-'Total-Smoothed'!Q24)^2</f>
        <v>4.7275155450687459E-2</v>
      </c>
      <c r="R22" s="9">
        <f ca="1">(0.05-'Total-Smoothed'!R24)^2</f>
        <v>5.1132782770256978E-2</v>
      </c>
      <c r="S22" s="9">
        <f ca="1">(0.05-'Total-Smoothed'!S24)^2</f>
        <v>4.7458861025128488E-2</v>
      </c>
      <c r="T22" s="9">
        <f ca="1">(0.05-'Total-Smoothed'!T24)^2</f>
        <v>3.155636521088856E-2</v>
      </c>
      <c r="U22" s="9">
        <f ca="1">(0.05-'Total-Smoothed'!U24)^2</f>
        <v>2.3706062417023801E-2</v>
      </c>
      <c r="V22" s="9">
        <f ca="1">(0.05-'Total-Smoothed'!V24)^2</f>
        <v>1.4332351017422813E-2</v>
      </c>
      <c r="W22" s="4"/>
      <c r="X22" s="4"/>
      <c r="Y22" s="4"/>
      <c r="Z22" s="4">
        <f t="shared" ca="1" si="0"/>
        <v>4.3126087394176851E-2</v>
      </c>
      <c r="AA22" s="4">
        <f t="shared" ca="1" si="1"/>
        <v>4.5117471088042573E-2</v>
      </c>
      <c r="AB22" s="4"/>
      <c r="AC22" s="4">
        <f t="shared" ca="1" si="2"/>
        <v>3.2847221529129299E-2</v>
      </c>
      <c r="AD22" s="4">
        <f t="shared" ca="1" si="3"/>
        <v>4.3382669668758006E-2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4" t="s">
        <v>40</v>
      </c>
      <c r="B23" s="4" t="s">
        <v>134</v>
      </c>
      <c r="C23" s="9">
        <f ca="1">(0.05-'Total-Smoothed'!C25)^2</f>
        <v>2.0530626685861283E-4</v>
      </c>
      <c r="D23" s="9">
        <f ca="1">(0.05-'Total-Smoothed'!D25)^2</f>
        <v>6.9130048089786527E-3</v>
      </c>
      <c r="E23" s="9">
        <f ca="1">(0.05-'Total-Smoothed'!E25)^2</f>
        <v>4.2980424070229888E-2</v>
      </c>
      <c r="F23" s="9">
        <f ca="1">(0.05-'Total-Smoothed'!F25)^2</f>
        <v>6.7589984212337959E-2</v>
      </c>
      <c r="G23" s="9">
        <f ca="1">(0.05-'Total-Smoothed'!G25)^2</f>
        <v>8.8981404841796743E-2</v>
      </c>
      <c r="H23" s="9">
        <f ca="1">(0.05-'Total-Smoothed'!H25)^2</f>
        <v>9.5645811986920834E-2</v>
      </c>
      <c r="I23" s="9">
        <f ca="1">(0.05-'Total-Smoothed'!I25)^2</f>
        <v>0.10410579040667546</v>
      </c>
      <c r="J23" s="9">
        <f ca="1">(0.05-'Total-Smoothed'!J25)^2</f>
        <v>0.11982465337094254</v>
      </c>
      <c r="K23" s="9">
        <f ca="1">(0.05-'Total-Smoothed'!K25)^2</f>
        <v>0.10895912634775436</v>
      </c>
      <c r="L23" s="9">
        <f ca="1">(0.05-'Total-Smoothed'!L25)^2</f>
        <v>6.3285647546491144E-2</v>
      </c>
      <c r="M23" s="9">
        <f ca="1">(0.05-'Total-Smoothed'!M25)^2</f>
        <v>2.3723866114810983E-2</v>
      </c>
      <c r="N23" s="9">
        <f ca="1">(0.05-'Total-Smoothed'!N25)^2</f>
        <v>1.6609512241988519E-2</v>
      </c>
      <c r="O23" s="9">
        <f ca="1">(0.05-'Total-Smoothed'!O25)^2</f>
        <v>1.3369162268447983E-2</v>
      </c>
      <c r="P23" s="9">
        <f ca="1">(0.05-'Total-Smoothed'!P25)^2</f>
        <v>2.7293635750931623E-2</v>
      </c>
      <c r="Q23" s="9">
        <f ca="1">(0.05-'Total-Smoothed'!Q25)^2</f>
        <v>5.7819041490554619E-2</v>
      </c>
      <c r="R23" s="9">
        <f ca="1">(0.05-'Total-Smoothed'!R25)^2</f>
        <v>8.9475810580530571E-2</v>
      </c>
      <c r="S23" s="9">
        <f ca="1">(0.05-'Total-Smoothed'!S25)^2</f>
        <v>8.4354196981417676E-2</v>
      </c>
      <c r="T23" s="9">
        <f ca="1">(0.05-'Total-Smoothed'!T25)^2</f>
        <v>9.0029107224774405E-2</v>
      </c>
      <c r="U23" s="9">
        <f ca="1">(0.05-'Total-Smoothed'!U25)^2</f>
        <v>0.11148806149866938</v>
      </c>
      <c r="V23" s="9">
        <f ca="1">(0.05-'Total-Smoothed'!V25)^2</f>
        <v>0.16126226875666352</v>
      </c>
      <c r="W23" s="4"/>
      <c r="X23" s="4"/>
      <c r="Y23" s="4"/>
      <c r="Z23" s="4">
        <f t="shared" ca="1" si="0"/>
        <v>6.9849115385898622E-2</v>
      </c>
      <c r="AA23" s="4">
        <f t="shared" ca="1" si="1"/>
        <v>6.7542466290878928E-2</v>
      </c>
      <c r="AB23" s="4"/>
      <c r="AC23" s="4">
        <f t="shared" ca="1" si="2"/>
        <v>1.6699578382022382E-2</v>
      </c>
      <c r="AD23" s="4">
        <f t="shared" ca="1" si="3"/>
        <v>8.7953038262240879E-2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41</v>
      </c>
      <c r="B24" s="4" t="s">
        <v>135</v>
      </c>
      <c r="C24" s="9">
        <f ca="1">(0.05-'Total-Smoothed'!C26)^2</f>
        <v>2.6838174890470638E-2</v>
      </c>
      <c r="D24" s="9">
        <f ca="1">(0.05-'Total-Smoothed'!D26)^2</f>
        <v>1.4104152534497162E-2</v>
      </c>
      <c r="E24" s="9">
        <f ca="1">(0.05-'Total-Smoothed'!E26)^2</f>
        <v>3.7537245312179848E-2</v>
      </c>
      <c r="F24" s="9">
        <f ca="1">(0.05-'Total-Smoothed'!F26)^2</f>
        <v>0.10402528935150898</v>
      </c>
      <c r="G24" s="9">
        <f ca="1">(0.05-'Total-Smoothed'!G26)^2</f>
        <v>0.11197649853544836</v>
      </c>
      <c r="H24" s="9">
        <f ca="1">(0.05-'Total-Smoothed'!H26)^2</f>
        <v>2.0878989613338443E-2</v>
      </c>
      <c r="I24" s="9">
        <f ca="1">(0.05-'Total-Smoothed'!I26)^2</f>
        <v>5.3327859252795377E-4</v>
      </c>
      <c r="J24" s="9">
        <f ca="1">(0.05-'Total-Smoothed'!J26)^2</f>
        <v>4.03160283483079E-3</v>
      </c>
      <c r="K24" s="9">
        <f ca="1">(0.05-'Total-Smoothed'!K26)^2</f>
        <v>3.9182946577621794E-2</v>
      </c>
      <c r="L24" s="9">
        <f ca="1">(0.05-'Total-Smoothed'!L26)^2</f>
        <v>8.6199207125648852E-2</v>
      </c>
      <c r="M24" s="9">
        <f ca="1">(0.05-'Total-Smoothed'!M26)^2</f>
        <v>0.14747585936073596</v>
      </c>
      <c r="N24" s="9">
        <f ca="1">(0.05-'Total-Smoothed'!N26)^2</f>
        <v>0.19388422598717683</v>
      </c>
      <c r="O24" s="9">
        <f ca="1">(0.05-'Total-Smoothed'!O26)^2</f>
        <v>0.17286338731000961</v>
      </c>
      <c r="P24" s="9">
        <f ca="1">(0.05-'Total-Smoothed'!P26)^2</f>
        <v>0.1440587678687455</v>
      </c>
      <c r="Q24" s="9">
        <f ca="1">(0.05-'Total-Smoothed'!Q26)^2</f>
        <v>0.10696555951368827</v>
      </c>
      <c r="R24" s="9">
        <f ca="1">(0.05-'Total-Smoothed'!R26)^2</f>
        <v>3.6994659913247775E-2</v>
      </c>
      <c r="S24" s="9">
        <f ca="1">(0.05-'Total-Smoothed'!S26)^2</f>
        <v>9.6857645012095872E-3</v>
      </c>
      <c r="T24" s="9">
        <f ca="1">(0.05-'Total-Smoothed'!T26)^2</f>
        <v>9.1174446077452662E-3</v>
      </c>
      <c r="U24" s="9">
        <f ca="1">(0.05-'Total-Smoothed'!U26)^2</f>
        <v>6.4036234257642492E-3</v>
      </c>
      <c r="V24" s="9">
        <f ca="1">(0.05-'Total-Smoothed'!V26)^2</f>
        <v>9.5851307717065791E-4</v>
      </c>
      <c r="W24" s="4"/>
      <c r="X24" s="4"/>
      <c r="Y24" s="4"/>
      <c r="Z24" s="4">
        <f t="shared" ca="1" si="0"/>
        <v>4.4530738536807279E-2</v>
      </c>
      <c r="AA24" s="4">
        <f t="shared" ca="1" si="1"/>
        <v>8.2840780556549379E-2</v>
      </c>
      <c r="AB24" s="4"/>
      <c r="AC24" s="4">
        <f t="shared" ca="1" si="2"/>
        <v>2.6159857579049216E-2</v>
      </c>
      <c r="AD24" s="4">
        <f t="shared" ca="1" si="3"/>
        <v>1.8599289674067543E-2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42</v>
      </c>
      <c r="B25" s="4" t="s">
        <v>136</v>
      </c>
      <c r="C25" s="9">
        <f ca="1">(0.05-'Total-Smoothed'!C27)^2</f>
        <v>3.8859660770249618E-2</v>
      </c>
      <c r="D25" s="9">
        <f ca="1">(0.05-'Total-Smoothed'!D27)^2</f>
        <v>1.9571474933612869E-2</v>
      </c>
      <c r="E25" s="9">
        <f ca="1">(0.05-'Total-Smoothed'!E27)^2</f>
        <v>2.2381451950696397E-2</v>
      </c>
      <c r="F25" s="9">
        <f ca="1">(0.05-'Total-Smoothed'!F27)^2</f>
        <v>1.613166122053385E-2</v>
      </c>
      <c r="G25" s="9">
        <f ca="1">(0.05-'Total-Smoothed'!G27)^2</f>
        <v>6.2173657361933024E-3</v>
      </c>
      <c r="H25" s="9">
        <f ca="1">(0.05-'Total-Smoothed'!H27)^2</f>
        <v>2.4478883185781231E-3</v>
      </c>
      <c r="I25" s="9">
        <f ca="1">(0.05-'Total-Smoothed'!I27)^2</f>
        <v>2.5064303041211135E-4</v>
      </c>
      <c r="J25" s="9">
        <f ca="1">(0.05-'Total-Smoothed'!J27)^2</f>
        <v>1.1086112453867257E-3</v>
      </c>
      <c r="K25" s="9">
        <f ca="1">(0.05-'Total-Smoothed'!K27)^2</f>
        <v>1.2226799617214044E-2</v>
      </c>
      <c r="L25" s="9">
        <f ca="1">(0.05-'Total-Smoothed'!L27)^2</f>
        <v>3.0098237064778235E-2</v>
      </c>
      <c r="M25" s="9">
        <f ca="1">(0.05-'Total-Smoothed'!M27)^2</f>
        <v>4.9384955039630592E-2</v>
      </c>
      <c r="N25" s="9">
        <f ca="1">(0.05-'Total-Smoothed'!N27)^2</f>
        <v>6.1253742597748864E-2</v>
      </c>
      <c r="O25" s="9">
        <f ca="1">(0.05-'Total-Smoothed'!O27)^2</f>
        <v>5.2693390661612875E-2</v>
      </c>
      <c r="P25" s="9">
        <f ca="1">(0.05-'Total-Smoothed'!P27)^2</f>
        <v>3.380244785288708E-2</v>
      </c>
      <c r="Q25" s="9">
        <f ca="1">(0.05-'Total-Smoothed'!Q27)^2</f>
        <v>1.0585191849332177E-2</v>
      </c>
      <c r="R25" s="9">
        <f ca="1">(0.05-'Total-Smoothed'!R27)^2</f>
        <v>2.6400331438707872E-3</v>
      </c>
      <c r="S25" s="9">
        <f ca="1">(0.05-'Total-Smoothed'!S27)^2</f>
        <v>1.5908138506847882E-3</v>
      </c>
      <c r="T25" s="9">
        <f ca="1">(0.05-'Total-Smoothed'!T27)^2</f>
        <v>1.1638014538986685E-2</v>
      </c>
      <c r="U25" s="9">
        <f ca="1">(0.05-'Total-Smoothed'!U27)^2</f>
        <v>4.5604240053783614E-2</v>
      </c>
      <c r="V25" s="9">
        <f ca="1">(0.05-'Total-Smoothed'!V27)^2</f>
        <v>9.1851160747107391E-2</v>
      </c>
      <c r="W25" s="4"/>
      <c r="X25" s="4"/>
      <c r="Y25" s="4"/>
      <c r="Z25" s="4">
        <f t="shared" ca="1" si="0"/>
        <v>1.4929379388765526E-2</v>
      </c>
      <c r="AA25" s="4">
        <f t="shared" ca="1" si="1"/>
        <v>3.6104399033564494E-2</v>
      </c>
      <c r="AB25" s="4"/>
      <c r="AC25" s="4">
        <f t="shared" ca="1" si="2"/>
        <v>2.6937529218186294E-2</v>
      </c>
      <c r="AD25" s="4">
        <f t="shared" ca="1" si="3"/>
        <v>5.2896205111807532E-3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43</v>
      </c>
      <c r="B26" s="4" t="s">
        <v>137</v>
      </c>
      <c r="C26" s="9">
        <f ca="1">(0.05-'Total-Smoothed'!C28)^2</f>
        <v>7.6005073066853701E-3</v>
      </c>
      <c r="D26" s="9">
        <f ca="1">(0.05-'Total-Smoothed'!D28)^2</f>
        <v>2.9809750988776654E-2</v>
      </c>
      <c r="E26" s="9">
        <f ca="1">(0.05-'Total-Smoothed'!E28)^2</f>
        <v>3.2062516216047214E-2</v>
      </c>
      <c r="F26" s="9">
        <f ca="1">(0.05-'Total-Smoothed'!F28)^2</f>
        <v>2.5074883137111061E-2</v>
      </c>
      <c r="G26" s="9">
        <f ca="1">(0.05-'Total-Smoothed'!G28)^2</f>
        <v>1.3558820645378895E-2</v>
      </c>
      <c r="H26" s="9">
        <f ca="1">(0.05-'Total-Smoothed'!H28)^2</f>
        <v>1.8924883414278778E-2</v>
      </c>
      <c r="I26" s="9">
        <f ca="1">(0.05-'Total-Smoothed'!I28)^2</f>
        <v>3.2291846333843292E-2</v>
      </c>
      <c r="J26" s="9">
        <f ca="1">(0.05-'Total-Smoothed'!J28)^2</f>
        <v>2.2920226941489562E-2</v>
      </c>
      <c r="K26" s="9">
        <f ca="1">(0.05-'Total-Smoothed'!K28)^2</f>
        <v>1.0129206622596844E-2</v>
      </c>
      <c r="L26" s="9">
        <f ca="1">(0.05-'Total-Smoothed'!L28)^2</f>
        <v>1.3679959604057547E-2</v>
      </c>
      <c r="M26" s="9">
        <f ca="1">(0.05-'Total-Smoothed'!M28)^2</f>
        <v>2.9844098314277468E-2</v>
      </c>
      <c r="N26" s="9">
        <f ca="1">(0.05-'Total-Smoothed'!N28)^2</f>
        <v>5.4797847467113595E-2</v>
      </c>
      <c r="O26" s="9">
        <f ca="1">(0.05-'Total-Smoothed'!O28)^2</f>
        <v>6.0795939927366371E-2</v>
      </c>
      <c r="P26" s="9">
        <f ca="1">(0.05-'Total-Smoothed'!P28)^2</f>
        <v>5.8512668158379105E-2</v>
      </c>
      <c r="Q26" s="9">
        <f ca="1">(0.05-'Total-Smoothed'!Q28)^2</f>
        <v>5.9101353431073485E-2</v>
      </c>
      <c r="R26" s="9">
        <f ca="1">(0.05-'Total-Smoothed'!R28)^2</f>
        <v>5.9111240229324229E-2</v>
      </c>
      <c r="S26" s="9">
        <f ca="1">(0.05-'Total-Smoothed'!S28)^2</f>
        <v>4.4315031333261562E-2</v>
      </c>
      <c r="T26" s="9">
        <f ca="1">(0.05-'Total-Smoothed'!T28)^2</f>
        <v>2.830400082393425E-2</v>
      </c>
      <c r="U26" s="9">
        <f ca="1">(0.05-'Total-Smoothed'!U28)^2</f>
        <v>2.4582488724510073E-2</v>
      </c>
      <c r="V26" s="9">
        <f ca="1">(0.05-'Total-Smoothed'!V28)^2</f>
        <v>3.0609290631076227E-2</v>
      </c>
      <c r="W26" s="4"/>
      <c r="X26" s="4"/>
      <c r="Y26" s="4"/>
      <c r="Z26" s="4">
        <f t="shared" ca="1" si="0"/>
        <v>2.0605260121026522E-2</v>
      </c>
      <c r="AA26" s="4">
        <f t="shared" ca="1" si="1"/>
        <v>4.4997395904031637E-2</v>
      </c>
      <c r="AB26" s="4"/>
      <c r="AC26" s="4">
        <f t="shared" ca="1" si="2"/>
        <v>2.3157591503836412E-2</v>
      </c>
      <c r="AD26" s="4">
        <f t="shared" ca="1" si="3"/>
        <v>4.391009079550668E-2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44</v>
      </c>
      <c r="B27" s="4" t="s">
        <v>138</v>
      </c>
      <c r="C27" s="9">
        <f ca="1">(0.05-'Total-Smoothed'!C29)^2</f>
        <v>1.9522270216935231E-4</v>
      </c>
      <c r="D27" s="9">
        <f ca="1">(0.05-'Total-Smoothed'!D29)^2</f>
        <v>8.0818819250102461E-4</v>
      </c>
      <c r="E27" s="9">
        <f ca="1">(0.05-'Total-Smoothed'!E29)^2</f>
        <v>4.2721864404732524E-3</v>
      </c>
      <c r="F27" s="9">
        <f ca="1">(0.05-'Total-Smoothed'!F29)^2</f>
        <v>9.5989796801112318E-3</v>
      </c>
      <c r="G27" s="9">
        <f ca="1">(0.05-'Total-Smoothed'!G29)^2</f>
        <v>4.8591490835819796E-2</v>
      </c>
      <c r="H27" s="9">
        <f ca="1">(0.05-'Total-Smoothed'!H29)^2</f>
        <v>0.1239742554118443</v>
      </c>
      <c r="I27" s="9">
        <f ca="1">(0.05-'Total-Smoothed'!I29)^2</f>
        <v>0.14951941692221765</v>
      </c>
      <c r="J27" s="9">
        <f ca="1">(0.05-'Total-Smoothed'!J29)^2</f>
        <v>0.14490244659932258</v>
      </c>
      <c r="K27" s="9">
        <f ca="1">(0.05-'Total-Smoothed'!K29)^2</f>
        <v>0.13034134123597635</v>
      </c>
      <c r="L27" s="9">
        <f ca="1">(0.05-'Total-Smoothed'!L29)^2</f>
        <v>9.3428289929189584E-2</v>
      </c>
      <c r="M27" s="9">
        <f ca="1">(0.05-'Total-Smoothed'!M29)^2</f>
        <v>6.6909384787226689E-2</v>
      </c>
      <c r="N27" s="9">
        <f ca="1">(0.05-'Total-Smoothed'!N29)^2</f>
        <v>9.9408892406660038E-2</v>
      </c>
      <c r="O27" s="9">
        <f ca="1">(0.05-'Total-Smoothed'!O29)^2</f>
        <v>0.11314284704613979</v>
      </c>
      <c r="P27" s="9">
        <f ca="1">(0.05-'Total-Smoothed'!P29)^2</f>
        <v>0.10056267872368832</v>
      </c>
      <c r="Q27" s="9">
        <f ca="1">(0.05-'Total-Smoothed'!Q29)^2</f>
        <v>8.4430049318114486E-2</v>
      </c>
      <c r="R27" s="9">
        <f ca="1">(0.05-'Total-Smoothed'!R29)^2</f>
        <v>0.10658667948096616</v>
      </c>
      <c r="S27" s="9">
        <f ca="1">(0.05-'Total-Smoothed'!S29)^2</f>
        <v>7.7240742451740854E-2</v>
      </c>
      <c r="T27" s="9">
        <f ca="1">(0.05-'Total-Smoothed'!T29)^2</f>
        <v>2.3588970007637718E-2</v>
      </c>
      <c r="U27" s="9">
        <f ca="1">(0.05-'Total-Smoothed'!U29)^2</f>
        <v>1.2208395164938532E-2</v>
      </c>
      <c r="V27" s="9">
        <f ca="1">(0.05-'Total-Smoothed'!V29)^2</f>
        <v>1.4760644327525125E-2</v>
      </c>
      <c r="W27" s="4"/>
      <c r="X27" s="4"/>
      <c r="Y27" s="4"/>
      <c r="Z27" s="4">
        <f t="shared" ca="1" si="0"/>
        <v>7.0563181794962529E-2</v>
      </c>
      <c r="AA27" s="4">
        <f t="shared" ca="1" si="1"/>
        <v>6.988392837146376E-2</v>
      </c>
      <c r="AB27" s="4"/>
      <c r="AC27" s="4">
        <f t="shared" ca="1" si="2"/>
        <v>1.7585324450478765E-3</v>
      </c>
      <c r="AD27" s="4">
        <f t="shared" ca="1" si="3"/>
        <v>6.9138797313448241E-2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C34" s="1" t="s">
        <v>139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Z34" s="1" t="s">
        <v>140</v>
      </c>
      <c r="AA34" s="1" t="s">
        <v>35</v>
      </c>
      <c r="AC34" s="1" t="s">
        <v>34</v>
      </c>
      <c r="AD34" s="1" t="s">
        <v>35</v>
      </c>
    </row>
    <row r="35" spans="1:42">
      <c r="A35" s="1" t="s">
        <v>101</v>
      </c>
      <c r="B35" s="1" t="s">
        <v>106</v>
      </c>
      <c r="C35" s="4">
        <f ca="1">SUMIF($B2:$B31,$B35,C2:C31)/COUNTIF($B2:$B31,$B35)</f>
        <v>4.647621545991628E-2</v>
      </c>
      <c r="D35" s="4">
        <f t="shared" ref="D35:V35" ca="1" si="4">SUMIF($B2:$B31,$B35,D2:D31)/COUNTIF($B2:$B31,$B35)</f>
        <v>2.0546619504179041E-2</v>
      </c>
      <c r="E35" s="4">
        <f t="shared" ca="1" si="4"/>
        <v>1.3642343738964833E-2</v>
      </c>
      <c r="F35" s="4">
        <f t="shared" ca="1" si="4"/>
        <v>3.2455843077758298E-2</v>
      </c>
      <c r="G35" s="4">
        <f t="shared" ca="1" si="4"/>
        <v>4.2918503131661442E-2</v>
      </c>
      <c r="H35" s="4">
        <f t="shared" ca="1" si="4"/>
        <v>1.7896509626796547E-2</v>
      </c>
      <c r="I35" s="4">
        <f t="shared" ca="1" si="4"/>
        <v>8.0968256617692125E-3</v>
      </c>
      <c r="J35" s="4">
        <f t="shared" ca="1" si="4"/>
        <v>1.1566902699653317E-2</v>
      </c>
      <c r="K35" s="4">
        <f t="shared" ca="1" si="4"/>
        <v>6.4415539631438581E-3</v>
      </c>
      <c r="L35" s="4">
        <f t="shared" ca="1" si="4"/>
        <v>6.9452502896833147E-3</v>
      </c>
      <c r="M35" s="4">
        <f t="shared" ca="1" si="4"/>
        <v>1.5296046829896151E-2</v>
      </c>
      <c r="N35" s="4">
        <f t="shared" ca="1" si="4"/>
        <v>1.2960381277779511E-2</v>
      </c>
      <c r="O35" s="4">
        <f t="shared" ca="1" si="4"/>
        <v>1.3185358048462999E-2</v>
      </c>
      <c r="P35" s="4">
        <f t="shared" ca="1" si="4"/>
        <v>7.1160976976689643E-3</v>
      </c>
      <c r="Q35" s="4">
        <f t="shared" ca="1" si="4"/>
        <v>1.0773434597413615E-2</v>
      </c>
      <c r="R35" s="4">
        <f t="shared" ca="1" si="4"/>
        <v>2.0705006227829916E-2</v>
      </c>
      <c r="S35" s="4">
        <f t="shared" ca="1" si="4"/>
        <v>1.6746061727305264E-2</v>
      </c>
      <c r="T35" s="4">
        <f t="shared" ca="1" si="4"/>
        <v>9.3977614537724581E-3</v>
      </c>
      <c r="U35" s="4">
        <f t="shared" ca="1" si="4"/>
        <v>1.2768248854369403E-2</v>
      </c>
      <c r="V35" s="4">
        <f t="shared" ca="1" si="4"/>
        <v>1.0351969577401381E-2</v>
      </c>
      <c r="Y35" s="1" t="s">
        <v>0</v>
      </c>
      <c r="Z35" s="4">
        <f ca="1">AVERAGE(Z2:Z14)</f>
        <v>2.069865671535261E-2</v>
      </c>
      <c r="AA35" s="4">
        <f ca="1">AVERAGE(AA2:AA14)</f>
        <v>1.2930036629189965E-2</v>
      </c>
      <c r="AB35" s="1" t="s">
        <v>0</v>
      </c>
      <c r="AC35" s="4">
        <f ca="1">AVERAGE(AC2:AC14)</f>
        <v>2.6888392901020054E-2</v>
      </c>
      <c r="AD35" s="4">
        <f ca="1">AVERAGE(AD2:AD14)</f>
        <v>1.5616276469635877E-2</v>
      </c>
    </row>
    <row r="36" spans="1:42">
      <c r="B36" s="1" t="s">
        <v>141</v>
      </c>
      <c r="C36" s="4">
        <f ca="1">SUMIF($B2:$B31,$B36,C2:C31)/COUNTIF($B2:$B31,$B36)</f>
        <v>1.7769375035857116E-2</v>
      </c>
      <c r="D36" s="4">
        <f t="shared" ref="D36:V36" ca="1" si="5">SUMIF($B2:$B31,$B36,D2:D31)/COUNTIF($B2:$B31,$B36)</f>
        <v>1.5062021037114206E-2</v>
      </c>
      <c r="E36" s="4">
        <f t="shared" ca="1" si="5"/>
        <v>3.2669860571994787E-2</v>
      </c>
      <c r="F36" s="4">
        <f t="shared" ca="1" si="5"/>
        <v>5.7627359658565809E-2</v>
      </c>
      <c r="G36" s="4">
        <f t="shared" ca="1" si="5"/>
        <v>5.7901139999674979E-2</v>
      </c>
      <c r="H36" s="4">
        <f t="shared" ca="1" si="5"/>
        <v>5.2729393992133576E-2</v>
      </c>
      <c r="I36" s="4">
        <f t="shared" ca="1" si="5"/>
        <v>6.361598842998463E-2</v>
      </c>
      <c r="J36" s="4">
        <f t="shared" ca="1" si="5"/>
        <v>7.1595948829361614E-2</v>
      </c>
      <c r="K36" s="4">
        <f t="shared" ca="1" si="5"/>
        <v>6.9415791281025235E-2</v>
      </c>
      <c r="L36" s="4">
        <f t="shared" ca="1" si="5"/>
        <v>6.4412468256202782E-2</v>
      </c>
      <c r="M36" s="4">
        <f t="shared" ca="1" si="5"/>
        <v>7.1466891517032588E-2</v>
      </c>
      <c r="N36" s="4">
        <f t="shared" ca="1" si="5"/>
        <v>7.8500548072570078E-2</v>
      </c>
      <c r="O36" s="4">
        <f t="shared" ca="1" si="5"/>
        <v>7.1183055601039671E-2</v>
      </c>
      <c r="P36" s="4">
        <f t="shared" ca="1" si="5"/>
        <v>7.7685883776811279E-2</v>
      </c>
      <c r="Q36" s="4">
        <f t="shared" ca="1" si="5"/>
        <v>7.2322805423482101E-2</v>
      </c>
      <c r="R36" s="4">
        <f t="shared" ca="1" si="5"/>
        <v>6.3016116412066003E-2</v>
      </c>
      <c r="S36" s="4">
        <f t="shared" ca="1" si="5"/>
        <v>5.4962737839746929E-2</v>
      </c>
      <c r="T36" s="4">
        <f t="shared" ca="1" si="5"/>
        <v>4.3376051074278436E-2</v>
      </c>
      <c r="U36" s="4">
        <f t="shared" ca="1" si="5"/>
        <v>3.9608717188019733E-2</v>
      </c>
      <c r="V36" s="4">
        <f t="shared" ca="1" si="5"/>
        <v>3.6124891935726086E-2</v>
      </c>
      <c r="Y36" s="1" t="s">
        <v>32</v>
      </c>
      <c r="Z36" s="4">
        <f ca="1">AVERAGE(Z14:Z27)</f>
        <v>4.6800697742898252E-2</v>
      </c>
      <c r="AA36" s="4">
        <f ca="1">AVERAGE(AA15:AA27)</f>
        <v>6.0824769884077298E-2</v>
      </c>
      <c r="AB36" s="1" t="s">
        <v>32</v>
      </c>
      <c r="AC36" s="4">
        <f ca="1">AVERAGE(AC14:AC27)</f>
        <v>2.0349786704610132E-2</v>
      </c>
      <c r="AD36" s="4">
        <f ca="1">AVERAGE(AD15:AD27)</f>
        <v>5.3784968442030449E-2</v>
      </c>
    </row>
    <row r="37" spans="1:42">
      <c r="B37" s="1" t="s">
        <v>45</v>
      </c>
      <c r="C37" s="7">
        <f ca="1">TTEST(C2:C14,C15:C27,2,1)</f>
        <v>0.26524668238549476</v>
      </c>
      <c r="D37" s="5">
        <f t="shared" ref="D37:U37" ca="1" si="6">TTEST(D2:D14,D15:D27,2,1)</f>
        <v>0.54058617559276856</v>
      </c>
      <c r="E37" s="5">
        <f t="shared" ca="1" si="6"/>
        <v>9.7613502054631537E-3</v>
      </c>
      <c r="F37" s="5">
        <f t="shared" ca="1" si="6"/>
        <v>3.3409114060944073E-2</v>
      </c>
      <c r="G37" s="5">
        <f t="shared" ca="1" si="6"/>
        <v>0.3573399783868596</v>
      </c>
      <c r="H37" s="5">
        <f t="shared" ca="1" si="6"/>
        <v>9.4205683032833852E-3</v>
      </c>
      <c r="I37" s="5">
        <f t="shared" ca="1" si="6"/>
        <v>1.1117038430925074E-3</v>
      </c>
      <c r="J37" s="5">
        <f t="shared" ca="1" si="6"/>
        <v>4.1812886713804993E-4</v>
      </c>
      <c r="K37" s="7">
        <f t="shared" ca="1" si="6"/>
        <v>8.5624220397308496E-5</v>
      </c>
      <c r="L37" s="7">
        <f t="shared" ca="1" si="6"/>
        <v>1.4509253644009853E-5</v>
      </c>
      <c r="M37" s="7">
        <f t="shared" ca="1" si="6"/>
        <v>2.4556173400623247E-4</v>
      </c>
      <c r="N37" s="7">
        <f ca="1">TTEST(N2:N14,N15:N27,2,1)</f>
        <v>1.8348892952182478E-3</v>
      </c>
      <c r="O37" s="7">
        <f t="shared" ca="1" si="6"/>
        <v>4.9414640438739839E-3</v>
      </c>
      <c r="P37" s="7">
        <f t="shared" ca="1" si="6"/>
        <v>1.1177581401354272E-4</v>
      </c>
      <c r="Q37" s="7">
        <f t="shared" ca="1" si="6"/>
        <v>3.492346001288853E-4</v>
      </c>
      <c r="R37" s="5">
        <f t="shared" ca="1" si="6"/>
        <v>9.1084664885397893E-3</v>
      </c>
      <c r="S37" s="5">
        <f t="shared" ca="1" si="6"/>
        <v>4.1864438373777303E-3</v>
      </c>
      <c r="T37" s="5">
        <f t="shared" ca="1" si="6"/>
        <v>1.675517276800895E-3</v>
      </c>
      <c r="U37" s="5">
        <f t="shared" ca="1" si="6"/>
        <v>9.5174012470016171E-3</v>
      </c>
      <c r="V37" s="5">
        <f ca="1">TTEST(V2:V14,V15:V27,2,1)</f>
        <v>5.5565641408314236E-2</v>
      </c>
      <c r="Z37" s="5">
        <f ca="1">TTEST(Z2:Z14,Z15:Z27,2,1)</f>
        <v>4.5183884323690216E-4</v>
      </c>
      <c r="AA37" s="5">
        <f ca="1">TTEST(AA2:AA14,AA15:AA27,2,1)</f>
        <v>5.5633395157056073E-6</v>
      </c>
      <c r="AC37" s="5">
        <f ca="1">TTEST(AC2:AC14,AC15:AC27,2,1)</f>
        <v>0.64173775939790545</v>
      </c>
      <c r="AD37" s="5">
        <f ca="1">TTEST(AD2:AD14,AD15:AD27,2,1)</f>
        <v>2.4702068661038388E-3</v>
      </c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</row>
    <row r="39" spans="1:42">
      <c r="A39" s="1" t="s">
        <v>142</v>
      </c>
      <c r="B39" s="1" t="s">
        <v>106</v>
      </c>
      <c r="C39" s="1">
        <f ca="1">STDEV(C2:C14)/SQRT(13)</f>
        <v>2.6802547431945052E-2</v>
      </c>
      <c r="D39" s="1">
        <f t="shared" ref="D39:V39" ca="1" si="7">STDEV(D2:D14)/SQRT(13)</f>
        <v>1.0847261837517207E-2</v>
      </c>
      <c r="E39" s="1">
        <f t="shared" ca="1" si="7"/>
        <v>6.2687707814437429E-3</v>
      </c>
      <c r="F39" s="1">
        <f t="shared" ca="1" si="7"/>
        <v>1.4791810828708533E-2</v>
      </c>
      <c r="G39" s="1">
        <f t="shared" ca="1" si="7"/>
        <v>2.1265862433292964E-2</v>
      </c>
      <c r="H39" s="1">
        <f t="shared" ca="1" si="7"/>
        <v>1.0483216463565906E-2</v>
      </c>
      <c r="I39" s="1">
        <f t="shared" ca="1" si="7"/>
        <v>3.9540519301813236E-3</v>
      </c>
      <c r="J39" s="1">
        <f t="shared" ca="1" si="7"/>
        <v>7.7568628007445807E-3</v>
      </c>
      <c r="K39" s="1">
        <f t="shared" ca="1" si="7"/>
        <v>3.8067365570274817E-3</v>
      </c>
      <c r="L39" s="1">
        <f t="shared" ca="1" si="7"/>
        <v>4.9096662822863879E-3</v>
      </c>
      <c r="M39" s="1">
        <f t="shared" ca="1" si="7"/>
        <v>1.0956608412242635E-2</v>
      </c>
      <c r="N39" s="1">
        <f t="shared" ca="1" si="7"/>
        <v>7.419342415177518E-3</v>
      </c>
      <c r="O39" s="1">
        <f t="shared" ca="1" si="7"/>
        <v>1.1602572965469611E-2</v>
      </c>
      <c r="P39" s="1">
        <f t="shared" ca="1" si="7"/>
        <v>4.3198215241318115E-3</v>
      </c>
      <c r="Q39" s="1">
        <f t="shared" ca="1" si="7"/>
        <v>6.9899647718041124E-3</v>
      </c>
      <c r="R39" s="1">
        <f t="shared" ca="1" si="7"/>
        <v>1.3578589744623637E-2</v>
      </c>
      <c r="S39" s="1">
        <f t="shared" ca="1" si="7"/>
        <v>1.1046447875956943E-2</v>
      </c>
      <c r="T39" s="1">
        <f t="shared" ca="1" si="7"/>
        <v>5.9123117367599612E-3</v>
      </c>
      <c r="U39" s="1">
        <f t="shared" ca="1" si="7"/>
        <v>1.059657752851894E-2</v>
      </c>
      <c r="V39" s="1">
        <f t="shared" ca="1" si="7"/>
        <v>6.8053661211630182E-3</v>
      </c>
      <c r="Z39" s="1">
        <f t="shared" ref="Z39:AA39" ca="1" si="8">STDEV(Z2:Z14)/SQRT(13)</f>
        <v>6.5651647954801107E-3</v>
      </c>
      <c r="AA39" s="1">
        <f t="shared" ca="1" si="8"/>
        <v>4.1098690130341366E-3</v>
      </c>
      <c r="AC39" s="1">
        <f t="shared" ref="AC39:AD39" ca="1" si="9">STDEV(AC2:AC14)/SQRT(13)</f>
        <v>1.3725425257961789E-2</v>
      </c>
      <c r="AD39" s="1">
        <f t="shared" ca="1" si="9"/>
        <v>8.2647106706896459E-3</v>
      </c>
    </row>
    <row r="40" spans="1:42">
      <c r="B40" s="1" t="s">
        <v>100</v>
      </c>
      <c r="C40" s="1">
        <f ca="1">STDEV(C15:C27)/SQRT(13)</f>
        <v>6.4965829814622221E-3</v>
      </c>
      <c r="D40" s="1">
        <f t="shared" ref="D40:V40" ca="1" si="10">STDEV(D15:D27)/SQRT(13)</f>
        <v>3.6353865562389386E-3</v>
      </c>
      <c r="E40" s="1">
        <f t="shared" ca="1" si="10"/>
        <v>9.7881099633001477E-3</v>
      </c>
      <c r="F40" s="1">
        <f t="shared" ca="1" si="10"/>
        <v>1.8328553031266365E-2</v>
      </c>
      <c r="G40" s="1">
        <f t="shared" ca="1" si="10"/>
        <v>1.1892394170156967E-2</v>
      </c>
      <c r="H40" s="1">
        <f t="shared" ca="1" si="10"/>
        <v>9.4355868106577537E-3</v>
      </c>
      <c r="I40" s="1">
        <f t="shared" ca="1" si="10"/>
        <v>1.2675115092204425E-2</v>
      </c>
      <c r="J40" s="1">
        <f t="shared" ca="1" si="10"/>
        <v>1.3455423856378103E-2</v>
      </c>
      <c r="K40" s="1">
        <f t="shared" ca="1" si="10"/>
        <v>1.1722373001099812E-2</v>
      </c>
      <c r="L40" s="1">
        <f t="shared" ca="1" si="10"/>
        <v>1.1134695465103768E-2</v>
      </c>
      <c r="M40" s="1">
        <f t="shared" ca="1" si="10"/>
        <v>1.9376366883170029E-2</v>
      </c>
      <c r="N40" s="1">
        <f t="shared" ca="1" si="10"/>
        <v>1.7730217030089208E-2</v>
      </c>
      <c r="O40" s="1">
        <f t="shared" ca="1" si="10"/>
        <v>1.2465276221027577E-2</v>
      </c>
      <c r="P40" s="1">
        <f t="shared" ca="1" si="10"/>
        <v>1.1285674439477242E-2</v>
      </c>
      <c r="Q40" s="1">
        <f t="shared" ca="1" si="10"/>
        <v>1.0862978773963668E-2</v>
      </c>
      <c r="R40" s="1">
        <f t="shared" ca="1" si="10"/>
        <v>1.1202492683360347E-2</v>
      </c>
      <c r="S40" s="1">
        <f t="shared" ca="1" si="10"/>
        <v>1.2674638087898647E-2</v>
      </c>
      <c r="T40" s="1">
        <f t="shared" ca="1" si="10"/>
        <v>1.0670770834816715E-2</v>
      </c>
      <c r="U40" s="1">
        <f t="shared" ca="1" si="10"/>
        <v>1.2047992660943379E-2</v>
      </c>
      <c r="V40" s="1">
        <f t="shared" ca="1" si="10"/>
        <v>1.3920945721393756E-2</v>
      </c>
      <c r="Z40" s="1">
        <f t="shared" ref="Z40:AA40" ca="1" si="11">STDEV(Z15:Z27)/SQRT(13)</f>
        <v>5.6808209027817275E-3</v>
      </c>
      <c r="AA40" s="1">
        <f t="shared" ca="1" si="11"/>
        <v>6.9534653658855508E-3</v>
      </c>
      <c r="AC40" s="1">
        <f t="shared" ref="AC40:AD40" ca="1" si="12">STDEV(AC15:AC27)/SQRT(13)</f>
        <v>5.7287392796879083E-3</v>
      </c>
      <c r="AD40" s="1">
        <f t="shared" ca="1" si="12"/>
        <v>1.1017203089166714E-2</v>
      </c>
    </row>
    <row r="42" spans="1:42">
      <c r="B42" s="1" t="s">
        <v>106</v>
      </c>
      <c r="C42" s="1">
        <f ca="1">(C35+0.6*(D35)+0.15*E35)/(1+0.6+0.15)</f>
        <v>3.4771736413296249E-2</v>
      </c>
      <c r="D42" s="1">
        <f ca="1">(D35+0.6*(C35+E35)+0.15*F35)/(1+2*0.6+0.15)</f>
        <v>2.6164311270285723E-2</v>
      </c>
      <c r="E42" s="1">
        <f ca="1">(E35+0.6*(D35+F35)+0.15*(C35+G35))/(1+2*0.6+2*0.15)</f>
        <v>2.3541211630745559E-2</v>
      </c>
      <c r="F42" s="1">
        <f t="shared" ref="F42:T43" ca="1" si="13">(F35+0.6*(E35+G35)+0.15*(D35+H35))/(1+2*0.6+2*0.15)</f>
        <v>2.8863528227912161E-2</v>
      </c>
      <c r="G42" s="1">
        <f t="shared" ca="1" si="13"/>
        <v>3.0556316065801781E-2</v>
      </c>
      <c r="H42" s="1">
        <f t="shared" ca="1" si="13"/>
        <v>2.2043647507786673E-2</v>
      </c>
      <c r="I42" s="1">
        <f t="shared" ca="1" si="13"/>
        <v>1.3271552648743967E-2</v>
      </c>
      <c r="J42" s="1">
        <f t="shared" ca="1" si="13"/>
        <v>9.6064777848292558E-3</v>
      </c>
      <c r="K42" s="1">
        <f t="shared" ca="1" si="13"/>
        <v>8.4231106521982565E-3</v>
      </c>
      <c r="L42" s="1">
        <f t="shared" ca="1" si="13"/>
        <v>9.4667613448488966E-3</v>
      </c>
      <c r="M42" s="1">
        <f t="shared" ca="1" si="13"/>
        <v>1.2073385028845949E-2</v>
      </c>
      <c r="N42" s="1">
        <f t="shared" ca="1" si="13"/>
        <v>1.2863370561159137E-2</v>
      </c>
      <c r="O42" s="1">
        <f t="shared" ca="1" si="13"/>
        <v>1.1656667059131421E-2</v>
      </c>
      <c r="P42" s="1">
        <f t="shared" ca="1" si="13"/>
        <v>1.0616472564414538E-2</v>
      </c>
      <c r="Q42" s="1">
        <f t="shared" ca="1" si="13"/>
        <v>1.278232396763127E-2</v>
      </c>
      <c r="R42" s="1">
        <f t="shared" ca="1" si="13"/>
        <v>1.5877513158150981E-2</v>
      </c>
      <c r="S42" s="1">
        <f t="shared" ca="1" si="13"/>
        <v>1.5335589941613655E-2</v>
      </c>
      <c r="T42" s="1">
        <f t="shared" ca="1" si="13"/>
        <v>1.270595766942478E-2</v>
      </c>
      <c r="U42" s="1">
        <f ca="1">(U35+0.6*(T35+V35)+0.15*S35)/(1+2*0.6+0.15)</f>
        <v>1.1544679460497658E-2</v>
      </c>
      <c r="V42" s="1">
        <f ca="1">(V35+0.6*(U35)+0.15*T35)/(1+0.6+0.15)</f>
        <v>1.1098618918907939E-2</v>
      </c>
    </row>
    <row r="43" spans="1:42">
      <c r="B43" s="1" t="s">
        <v>143</v>
      </c>
      <c r="C43" s="1">
        <f ca="1">(C36+0.6*(D36)+0.15*E36)/(1+0.6+0.15)</f>
        <v>1.8118323853671348E-2</v>
      </c>
      <c r="D43" s="1">
        <f ca="1">(D36+0.6*(C36+E36)+0.15*F36)/(1+2*0.6+0.15)</f>
        <v>2.2965815468344773E-2</v>
      </c>
      <c r="E43" s="1">
        <f ca="1">(E36+0.6*(D36+F36)+0.15*(C36+G36))/(1+2*0.6+2*0.15)</f>
        <v>3.5053626497893044E-2</v>
      </c>
      <c r="F43" s="1">
        <f t="shared" ca="1" si="13"/>
        <v>4.8855468902381932E-2</v>
      </c>
      <c r="G43" s="1">
        <f t="shared" ca="1" si="13"/>
        <v>5.542322781615662E-2</v>
      </c>
      <c r="H43" s="1">
        <f t="shared" ca="1" si="13"/>
        <v>5.8009266929247384E-2</v>
      </c>
      <c r="I43" s="1">
        <f t="shared" ca="1" si="13"/>
        <v>6.2923493525994717E-2</v>
      </c>
      <c r="J43" s="1">
        <f t="shared" ca="1" si="13"/>
        <v>6.7594518397287195E-2</v>
      </c>
      <c r="K43" s="1">
        <f t="shared" ca="1" si="13"/>
        <v>6.8513309409766576E-2</v>
      </c>
      <c r="L43" s="1">
        <f t="shared" ca="1" si="13"/>
        <v>6.8582620988130893E-2</v>
      </c>
      <c r="M43" s="1">
        <f t="shared" ca="1" si="13"/>
        <v>7.1321811338642419E-2</v>
      </c>
      <c r="N43" s="1">
        <f t="shared" ca="1" si="13"/>
        <v>7.4162107659346208E-2</v>
      </c>
      <c r="O43" s="1">
        <f t="shared" ca="1" si="13"/>
        <v>7.4585347700698273E-2</v>
      </c>
      <c r="P43" s="1">
        <f t="shared" ca="1" si="13"/>
        <v>7.4006760025687901E-2</v>
      </c>
      <c r="Q43" s="1">
        <f t="shared" ca="1" si="13"/>
        <v>7.0266349821170596E-2</v>
      </c>
      <c r="R43" s="1">
        <f t="shared" ca="1" si="13"/>
        <v>6.301869303906675E-2</v>
      </c>
      <c r="S43" s="1">
        <f t="shared" ca="1" si="13"/>
        <v>5.4235106689311544E-2</v>
      </c>
      <c r="T43" s="1">
        <f t="shared" ca="1" si="13"/>
        <v>4.5996030137242891E-2</v>
      </c>
      <c r="U43" s="1">
        <f ca="1">(U36+0.6*(T36+V36)+0.15*S36)/(1+2*0.6+0.15)</f>
        <v>4.0661146242546582E-2</v>
      </c>
      <c r="V43" s="1">
        <f ca="1">(V36+0.6*(U36)+0.15*T36)/(1+0.6+0.15)</f>
        <v>3.7940874234102688E-2</v>
      </c>
    </row>
    <row r="44" spans="1:42">
      <c r="B44" s="1" t="s">
        <v>46</v>
      </c>
      <c r="C44" s="8">
        <f ca="1">C42-C43</f>
        <v>1.6653412559624901E-2</v>
      </c>
      <c r="D44" s="8">
        <f t="shared" ref="D44:V44" ca="1" si="14">D42-D43</f>
        <v>3.1984958019409503E-3</v>
      </c>
      <c r="E44" s="8">
        <f t="shared" ca="1" si="14"/>
        <v>-1.1512414867147484E-2</v>
      </c>
      <c r="F44" s="8">
        <f t="shared" ca="1" si="14"/>
        <v>-1.9991940674469771E-2</v>
      </c>
      <c r="G44" s="8">
        <f t="shared" ca="1" si="14"/>
        <v>-2.4866911750354839E-2</v>
      </c>
      <c r="H44" s="8">
        <f t="shared" ca="1" si="14"/>
        <v>-3.5965619421460711E-2</v>
      </c>
      <c r="I44" s="8">
        <f t="shared" ca="1" si="14"/>
        <v>-4.965194087725075E-2</v>
      </c>
      <c r="J44" s="8">
        <f t="shared" ca="1" si="14"/>
        <v>-5.7988040612457936E-2</v>
      </c>
      <c r="K44" s="8">
        <f t="shared" ca="1" si="14"/>
        <v>-6.0090198757568318E-2</v>
      </c>
      <c r="L44" s="8">
        <f t="shared" ca="1" si="14"/>
        <v>-5.9115859643281997E-2</v>
      </c>
      <c r="M44" s="8">
        <f t="shared" ca="1" si="14"/>
        <v>-5.9248426309796473E-2</v>
      </c>
      <c r="N44" s="8">
        <f t="shared" ca="1" si="14"/>
        <v>-6.1298737098187069E-2</v>
      </c>
      <c r="O44" s="8">
        <f t="shared" ca="1" si="14"/>
        <v>-6.2928680641566856E-2</v>
      </c>
      <c r="P44" s="8">
        <f t="shared" ca="1" si="14"/>
        <v>-6.339028746127337E-2</v>
      </c>
      <c r="Q44" s="8">
        <f t="shared" ca="1" si="14"/>
        <v>-5.7484025853539324E-2</v>
      </c>
      <c r="R44" s="8">
        <f t="shared" ca="1" si="14"/>
        <v>-4.7141179880915769E-2</v>
      </c>
      <c r="S44" s="8">
        <f t="shared" ca="1" si="14"/>
        <v>-3.8899516747697885E-2</v>
      </c>
      <c r="T44" s="8">
        <f t="shared" ca="1" si="14"/>
        <v>-3.3290072467818108E-2</v>
      </c>
      <c r="U44" s="8">
        <f t="shared" ca="1" si="14"/>
        <v>-2.9116466782048926E-2</v>
      </c>
      <c r="V44" s="8">
        <f t="shared" ca="1" si="14"/>
        <v>-2.6842255315194748E-2</v>
      </c>
    </row>
    <row r="45" spans="1:42">
      <c r="C45" s="1" t="str">
        <f ca="1">IF(C44=MAX($C$44:$V$44),"Animal",IF(C44=MIN($C$44:$V$44),"Artifact",""))</f>
        <v>Animal</v>
      </c>
      <c r="D45" s="1" t="str">
        <f t="shared" ref="D45:V45" ca="1" si="15">IF(D44=MAX($C$44:$V$44),"Animal",IF(D44=MIN($C$44:$V$44),"Artifact",""))</f>
        <v/>
      </c>
      <c r="E45" s="1" t="str">
        <f t="shared" ca="1" si="15"/>
        <v/>
      </c>
      <c r="F45" s="1" t="str">
        <f t="shared" ca="1" si="15"/>
        <v/>
      </c>
      <c r="G45" s="1" t="str">
        <f t="shared" ca="1" si="15"/>
        <v/>
      </c>
      <c r="H45" s="1" t="str">
        <f t="shared" ca="1" si="15"/>
        <v/>
      </c>
      <c r="I45" s="1" t="str">
        <f t="shared" ca="1" si="15"/>
        <v/>
      </c>
      <c r="J45" s="1" t="str">
        <f t="shared" ca="1" si="15"/>
        <v/>
      </c>
      <c r="K45" s="1" t="str">
        <f t="shared" ca="1" si="15"/>
        <v/>
      </c>
      <c r="L45" s="1" t="str">
        <f t="shared" ca="1" si="15"/>
        <v/>
      </c>
      <c r="M45" s="1" t="str">
        <f t="shared" ca="1" si="15"/>
        <v/>
      </c>
      <c r="N45" s="1" t="str">
        <f t="shared" ca="1" si="15"/>
        <v/>
      </c>
      <c r="O45" s="1" t="str">
        <f t="shared" ca="1" si="15"/>
        <v/>
      </c>
      <c r="P45" s="1" t="str">
        <f t="shared" ca="1" si="15"/>
        <v>Artifact</v>
      </c>
      <c r="Q45" s="1" t="str">
        <f t="shared" ca="1" si="15"/>
        <v/>
      </c>
      <c r="R45" s="1" t="str">
        <f t="shared" ca="1" si="15"/>
        <v/>
      </c>
      <c r="S45" s="1" t="str">
        <f t="shared" ca="1" si="15"/>
        <v/>
      </c>
      <c r="T45" s="1" t="str">
        <f t="shared" ca="1" si="15"/>
        <v/>
      </c>
      <c r="U45" s="1" t="str">
        <f t="shared" ca="1" si="15"/>
        <v/>
      </c>
      <c r="V45" s="1" t="str">
        <f t="shared" ca="1" si="15"/>
        <v/>
      </c>
    </row>
    <row r="47" spans="1:42"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f ca="1">CORREL(C47:V47,C44:V44)</f>
        <v>-0.48010408831841062</v>
      </c>
    </row>
    <row r="48" spans="1:42"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23</v>
      </c>
      <c r="T48" s="1" t="s">
        <v>24</v>
      </c>
      <c r="U48" s="1" t="s">
        <v>25</v>
      </c>
      <c r="V48" s="1" t="s">
        <v>26</v>
      </c>
    </row>
    <row r="49" spans="1:22">
      <c r="A49" s="1" t="s">
        <v>46</v>
      </c>
      <c r="C49" s="4">
        <f ca="1">C44</f>
        <v>1.6653412559624901E-2</v>
      </c>
      <c r="D49" s="4">
        <f t="shared" ref="D49:V49" ca="1" si="16">D44</f>
        <v>3.1984958019409503E-3</v>
      </c>
      <c r="E49" s="4">
        <f t="shared" ca="1" si="16"/>
        <v>-1.1512414867147484E-2</v>
      </c>
      <c r="F49" s="4">
        <f t="shared" ca="1" si="16"/>
        <v>-1.9991940674469771E-2</v>
      </c>
      <c r="G49" s="4">
        <f t="shared" ca="1" si="16"/>
        <v>-2.4866911750354839E-2</v>
      </c>
      <c r="H49" s="4">
        <f t="shared" ca="1" si="16"/>
        <v>-3.5965619421460711E-2</v>
      </c>
      <c r="I49" s="4">
        <f t="shared" ca="1" si="16"/>
        <v>-4.965194087725075E-2</v>
      </c>
      <c r="J49" s="4">
        <f t="shared" ca="1" si="16"/>
        <v>-5.7988040612457936E-2</v>
      </c>
      <c r="K49" s="4">
        <f t="shared" ca="1" si="16"/>
        <v>-6.0090198757568318E-2</v>
      </c>
      <c r="L49" s="4">
        <f t="shared" ca="1" si="16"/>
        <v>-5.9115859643281997E-2</v>
      </c>
      <c r="M49" s="4">
        <f t="shared" ca="1" si="16"/>
        <v>-5.9248426309796473E-2</v>
      </c>
      <c r="N49" s="4">
        <f t="shared" ca="1" si="16"/>
        <v>-6.1298737098187069E-2</v>
      </c>
      <c r="O49" s="4">
        <f t="shared" ca="1" si="16"/>
        <v>-6.2928680641566856E-2</v>
      </c>
      <c r="P49" s="4">
        <f t="shared" ca="1" si="16"/>
        <v>-6.339028746127337E-2</v>
      </c>
      <c r="Q49" s="4">
        <f t="shared" ca="1" si="16"/>
        <v>-5.7484025853539324E-2</v>
      </c>
      <c r="R49" s="4">
        <f t="shared" ca="1" si="16"/>
        <v>-4.7141179880915769E-2</v>
      </c>
      <c r="S49" s="4">
        <f t="shared" ca="1" si="16"/>
        <v>-3.8899516747697885E-2</v>
      </c>
      <c r="T49" s="4">
        <f t="shared" ca="1" si="16"/>
        <v>-3.3290072467818108E-2</v>
      </c>
      <c r="U49" s="4">
        <f t="shared" ca="1" si="16"/>
        <v>-2.9116466782048926E-2</v>
      </c>
      <c r="V49" s="4">
        <f t="shared" ca="1" si="16"/>
        <v>-2.6842255315194748E-2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0.99099999999999999</v>
      </c>
      <c r="E1">
        <v>1.7999999999999999E-2</v>
      </c>
      <c r="F1">
        <v>6.0000000000000001E-3</v>
      </c>
      <c r="G1">
        <v>0.94899999999999995</v>
      </c>
      <c r="H1">
        <v>0.16700000000000001</v>
      </c>
      <c r="I1">
        <v>4.0000000000000001E-3</v>
      </c>
      <c r="J1">
        <v>0.05</v>
      </c>
      <c r="K1">
        <v>2E-3</v>
      </c>
      <c r="L1">
        <v>8.4000000000000005E-2</v>
      </c>
      <c r="M1">
        <v>7.0000000000000001E-3</v>
      </c>
      <c r="N1">
        <v>0.13300000000000001</v>
      </c>
      <c r="O1">
        <v>0.02</v>
      </c>
      <c r="P1">
        <v>1.7999999999999999E-2</v>
      </c>
      <c r="Q1">
        <v>1.6E-2</v>
      </c>
      <c r="R1">
        <v>1.9E-2</v>
      </c>
      <c r="S1">
        <v>1.4999999999999999E-2</v>
      </c>
      <c r="T1">
        <v>6.0000000000000001E-3</v>
      </c>
      <c r="U1">
        <v>5.8999999999999997E-2</v>
      </c>
      <c r="V1">
        <v>3.0000000000000001E-3</v>
      </c>
      <c r="W1">
        <v>1.7999999999999999E-2</v>
      </c>
      <c r="Z1" s="1">
        <f>AVERAGE(D1:M1)</f>
        <v>0.22779999999999995</v>
      </c>
      <c r="AA1" s="1">
        <f>AVERAGE(N1:W1)</f>
        <v>3.0699999999999998E-2</v>
      </c>
    </row>
    <row r="2" spans="1:27">
      <c r="A2">
        <v>1</v>
      </c>
      <c r="B2" t="s">
        <v>149</v>
      </c>
      <c r="C2">
        <v>30</v>
      </c>
      <c r="D2">
        <v>0.97599999999999998</v>
      </c>
      <c r="E2">
        <v>1.4999999999999999E-2</v>
      </c>
      <c r="F2">
        <v>8.9999999999999993E-3</v>
      </c>
      <c r="G2">
        <v>0.95</v>
      </c>
      <c r="H2">
        <v>0.23599999999999999</v>
      </c>
      <c r="I2">
        <v>8.0000000000000002E-3</v>
      </c>
      <c r="J2">
        <v>9.2999999999999999E-2</v>
      </c>
      <c r="K2">
        <v>2E-3</v>
      </c>
      <c r="L2">
        <v>8.0000000000000002E-3</v>
      </c>
      <c r="M2">
        <v>2.1000000000000001E-2</v>
      </c>
      <c r="N2">
        <v>0.38500000000000001</v>
      </c>
      <c r="O2">
        <v>0.02</v>
      </c>
      <c r="P2">
        <v>1.4999999999999999E-2</v>
      </c>
      <c r="Q2">
        <v>0.48899999999999999</v>
      </c>
      <c r="R2">
        <v>1.6E-2</v>
      </c>
      <c r="S2">
        <v>0.126</v>
      </c>
      <c r="T2">
        <v>0.03</v>
      </c>
      <c r="U2">
        <v>7.8E-2</v>
      </c>
      <c r="V2">
        <v>1.2E-2</v>
      </c>
      <c r="W2">
        <v>1.4999999999999999E-2</v>
      </c>
      <c r="Z2" s="1">
        <f t="shared" ref="Z2:Z48" si="0">AVERAGE(D2:M2)</f>
        <v>0.23179999999999995</v>
      </c>
      <c r="AA2" s="1">
        <f t="shared" ref="AA2:AA48" si="1">AVERAGE(N2:W2)</f>
        <v>0.11860000000000001</v>
      </c>
    </row>
    <row r="3" spans="1:27">
      <c r="A3">
        <v>2</v>
      </c>
      <c r="B3" t="s">
        <v>150</v>
      </c>
      <c r="C3">
        <v>30</v>
      </c>
      <c r="D3">
        <v>0.99099999999999999</v>
      </c>
      <c r="E3">
        <v>1.9E-2</v>
      </c>
      <c r="F3">
        <v>2E-3</v>
      </c>
      <c r="G3">
        <v>0.94299999999999995</v>
      </c>
      <c r="H3">
        <v>0.29099999999999998</v>
      </c>
      <c r="I3">
        <v>4.0000000000000001E-3</v>
      </c>
      <c r="J3">
        <v>2.7E-2</v>
      </c>
      <c r="K3">
        <v>3.0000000000000001E-3</v>
      </c>
      <c r="L3">
        <v>5.0000000000000001E-3</v>
      </c>
      <c r="M3">
        <v>1.0999999999999999E-2</v>
      </c>
      <c r="N3">
        <v>0.10199999999999999</v>
      </c>
      <c r="O3">
        <v>2.3E-2</v>
      </c>
      <c r="P3">
        <v>0.02</v>
      </c>
      <c r="Q3">
        <v>1.6E-2</v>
      </c>
      <c r="R3">
        <v>0.02</v>
      </c>
      <c r="S3">
        <v>1.6E-2</v>
      </c>
      <c r="T3">
        <v>3.0000000000000001E-3</v>
      </c>
      <c r="U3">
        <v>5.7000000000000002E-2</v>
      </c>
      <c r="V3">
        <v>6.0000000000000001E-3</v>
      </c>
      <c r="W3">
        <v>0.02</v>
      </c>
      <c r="Z3" s="1">
        <f t="shared" si="0"/>
        <v>0.22960000000000003</v>
      </c>
      <c r="AA3" s="1">
        <f t="shared" si="1"/>
        <v>2.8299999999999999E-2</v>
      </c>
    </row>
    <row r="4" spans="1:27">
      <c r="A4">
        <v>3</v>
      </c>
      <c r="B4" t="s">
        <v>151</v>
      </c>
      <c r="C4">
        <v>30</v>
      </c>
      <c r="D4">
        <v>0.98199999999999998</v>
      </c>
      <c r="E4">
        <v>1.7000000000000001E-2</v>
      </c>
      <c r="F4">
        <v>5.0000000000000001E-3</v>
      </c>
      <c r="G4">
        <v>0.90500000000000003</v>
      </c>
      <c r="H4">
        <v>0.46400000000000002</v>
      </c>
      <c r="I4">
        <v>1.4999999999999999E-2</v>
      </c>
      <c r="J4">
        <v>5.3999999999999999E-2</v>
      </c>
      <c r="K4">
        <v>4.0000000000000001E-3</v>
      </c>
      <c r="L4">
        <v>8.0000000000000002E-3</v>
      </c>
      <c r="M4">
        <v>3.3000000000000002E-2</v>
      </c>
      <c r="N4">
        <v>0.26600000000000001</v>
      </c>
      <c r="O4">
        <v>4.4999999999999998E-2</v>
      </c>
      <c r="P4">
        <v>1.7999999999999999E-2</v>
      </c>
      <c r="Q4">
        <v>0.33</v>
      </c>
      <c r="R4">
        <v>1.7999999999999999E-2</v>
      </c>
      <c r="S4">
        <v>0.11899999999999999</v>
      </c>
      <c r="T4">
        <v>1.4E-2</v>
      </c>
      <c r="U4">
        <v>0.39200000000000002</v>
      </c>
      <c r="V4">
        <v>3.3000000000000002E-2</v>
      </c>
      <c r="W4">
        <v>1.7999999999999999E-2</v>
      </c>
      <c r="Z4" s="1">
        <f t="shared" si="0"/>
        <v>0.2487</v>
      </c>
      <c r="AA4" s="1">
        <f t="shared" si="1"/>
        <v>0.12529999999999999</v>
      </c>
    </row>
    <row r="5" spans="1:27">
      <c r="A5">
        <v>4</v>
      </c>
      <c r="B5" t="s">
        <v>152</v>
      </c>
      <c r="C5">
        <v>30</v>
      </c>
      <c r="D5">
        <v>0.98199999999999998</v>
      </c>
      <c r="E5">
        <v>0.02</v>
      </c>
      <c r="F5">
        <v>2E-3</v>
      </c>
      <c r="G5">
        <v>0.92300000000000004</v>
      </c>
      <c r="H5">
        <v>0.248</v>
      </c>
      <c r="I5">
        <v>7.0000000000000001E-3</v>
      </c>
      <c r="J5">
        <v>2.1999999999999999E-2</v>
      </c>
      <c r="K5">
        <v>3.0000000000000001E-3</v>
      </c>
      <c r="L5">
        <v>6.0000000000000001E-3</v>
      </c>
      <c r="M5">
        <v>2.5999999999999999E-2</v>
      </c>
      <c r="N5">
        <v>9.4E-2</v>
      </c>
      <c r="O5">
        <v>2.1999999999999999E-2</v>
      </c>
      <c r="P5">
        <v>2.1000000000000001E-2</v>
      </c>
      <c r="Q5">
        <v>4.1000000000000002E-2</v>
      </c>
      <c r="R5">
        <v>2.1000000000000001E-2</v>
      </c>
      <c r="S5">
        <v>0.106</v>
      </c>
      <c r="T5">
        <v>3.0000000000000001E-3</v>
      </c>
      <c r="U5">
        <v>0.32500000000000001</v>
      </c>
      <c r="V5">
        <v>0.02</v>
      </c>
      <c r="W5">
        <v>2.1000000000000001E-2</v>
      </c>
      <c r="Z5" s="1">
        <f t="shared" si="0"/>
        <v>0.22389999999999993</v>
      </c>
      <c r="AA5" s="1">
        <f t="shared" si="1"/>
        <v>6.7400000000000002E-2</v>
      </c>
    </row>
    <row r="6" spans="1:27">
      <c r="A6">
        <v>5</v>
      </c>
      <c r="B6" t="s">
        <v>153</v>
      </c>
      <c r="C6">
        <v>30</v>
      </c>
      <c r="D6">
        <v>0.98699999999999999</v>
      </c>
      <c r="E6">
        <v>1.7000000000000001E-2</v>
      </c>
      <c r="F6">
        <v>1.4E-2</v>
      </c>
      <c r="G6">
        <v>0.95099999999999996</v>
      </c>
      <c r="H6">
        <v>0.27500000000000002</v>
      </c>
      <c r="I6">
        <v>8.9999999999999993E-3</v>
      </c>
      <c r="J6">
        <v>4.8000000000000001E-2</v>
      </c>
      <c r="K6">
        <v>3.0000000000000001E-3</v>
      </c>
      <c r="L6">
        <v>4.0000000000000001E-3</v>
      </c>
      <c r="M6">
        <v>2.4E-2</v>
      </c>
      <c r="N6">
        <v>8.3000000000000004E-2</v>
      </c>
      <c r="O6">
        <v>2.5000000000000001E-2</v>
      </c>
      <c r="P6">
        <v>1.7000000000000001E-2</v>
      </c>
      <c r="Q6">
        <v>0.153</v>
      </c>
      <c r="R6">
        <v>1.7999999999999999E-2</v>
      </c>
      <c r="S6">
        <v>8.2000000000000003E-2</v>
      </c>
      <c r="T6">
        <v>1.0999999999999999E-2</v>
      </c>
      <c r="U6">
        <v>0.11</v>
      </c>
      <c r="V6">
        <v>1.0999999999999999E-2</v>
      </c>
      <c r="W6">
        <v>1.7000000000000001E-2</v>
      </c>
      <c r="Z6" s="1">
        <f t="shared" si="0"/>
        <v>0.23319999999999999</v>
      </c>
      <c r="AA6" s="1">
        <f t="shared" si="1"/>
        <v>5.2700000000000004E-2</v>
      </c>
    </row>
    <row r="7" spans="1:27">
      <c r="A7">
        <v>6</v>
      </c>
      <c r="B7" t="s">
        <v>154</v>
      </c>
      <c r="C7">
        <v>30</v>
      </c>
      <c r="D7">
        <v>0.90300000000000002</v>
      </c>
      <c r="E7">
        <v>0.02</v>
      </c>
      <c r="F7">
        <v>0.02</v>
      </c>
      <c r="G7">
        <v>0.88200000000000001</v>
      </c>
      <c r="H7">
        <v>5.5E-2</v>
      </c>
      <c r="I7">
        <v>1.0999999999999999E-2</v>
      </c>
      <c r="J7">
        <v>0.02</v>
      </c>
      <c r="K7">
        <v>1.0999999999999999E-2</v>
      </c>
      <c r="L7">
        <v>3.0000000000000001E-3</v>
      </c>
      <c r="M7">
        <v>2.3E-2</v>
      </c>
      <c r="N7">
        <v>3.5999999999999997E-2</v>
      </c>
      <c r="O7">
        <v>1.0999999999999999E-2</v>
      </c>
      <c r="P7">
        <v>2.1000000000000001E-2</v>
      </c>
      <c r="Q7">
        <v>2.5999999999999999E-2</v>
      </c>
      <c r="R7">
        <v>2.1000000000000001E-2</v>
      </c>
      <c r="S7">
        <v>0.27300000000000002</v>
      </c>
      <c r="T7">
        <v>1.6E-2</v>
      </c>
      <c r="U7">
        <v>4.9000000000000002E-2</v>
      </c>
      <c r="V7">
        <v>9.7000000000000003E-2</v>
      </c>
      <c r="W7">
        <v>2.1000000000000001E-2</v>
      </c>
      <c r="Z7" s="1">
        <f t="shared" si="0"/>
        <v>0.19479999999999997</v>
      </c>
      <c r="AA7" s="1">
        <f t="shared" si="1"/>
        <v>5.7100000000000005E-2</v>
      </c>
    </row>
    <row r="8" spans="1:27">
      <c r="A8">
        <v>7</v>
      </c>
      <c r="B8" t="s">
        <v>155</v>
      </c>
      <c r="C8">
        <v>30</v>
      </c>
      <c r="D8">
        <v>0.98899999999999999</v>
      </c>
      <c r="E8">
        <v>1.7000000000000001E-2</v>
      </c>
      <c r="F8">
        <v>1.2E-2</v>
      </c>
      <c r="G8">
        <v>0.94399999999999995</v>
      </c>
      <c r="H8">
        <v>5.8999999999999997E-2</v>
      </c>
      <c r="I8">
        <v>6.0000000000000001E-3</v>
      </c>
      <c r="J8">
        <v>3.1E-2</v>
      </c>
      <c r="K8">
        <v>4.0000000000000001E-3</v>
      </c>
      <c r="L8">
        <v>2E-3</v>
      </c>
      <c r="M8">
        <v>1.0999999999999999E-2</v>
      </c>
      <c r="N8">
        <v>3.4000000000000002E-2</v>
      </c>
      <c r="O8">
        <v>8.0000000000000002E-3</v>
      </c>
      <c r="P8">
        <v>1.7999999999999999E-2</v>
      </c>
      <c r="Q8">
        <v>1.7999999999999999E-2</v>
      </c>
      <c r="R8">
        <v>1.7999999999999999E-2</v>
      </c>
      <c r="S8">
        <v>7.4999999999999997E-2</v>
      </c>
      <c r="T8">
        <v>4.0000000000000001E-3</v>
      </c>
      <c r="U8">
        <v>6.0000000000000001E-3</v>
      </c>
      <c r="V8">
        <v>8.9999999999999993E-3</v>
      </c>
      <c r="W8">
        <v>1.7999999999999999E-2</v>
      </c>
      <c r="Z8" s="1">
        <f t="shared" si="0"/>
        <v>0.20749999999999996</v>
      </c>
      <c r="AA8" s="1">
        <f t="shared" si="1"/>
        <v>2.0799999999999999E-2</v>
      </c>
    </row>
    <row r="9" spans="1:27">
      <c r="A9">
        <v>8</v>
      </c>
      <c r="B9" t="s">
        <v>156</v>
      </c>
      <c r="C9">
        <v>30</v>
      </c>
      <c r="D9">
        <v>0.83699999999999997</v>
      </c>
      <c r="E9">
        <v>0.02</v>
      </c>
      <c r="F9">
        <v>4.2999999999999997E-2</v>
      </c>
      <c r="G9">
        <v>0.82499999999999996</v>
      </c>
      <c r="H9">
        <v>5.8999999999999997E-2</v>
      </c>
      <c r="I9">
        <v>2.5000000000000001E-2</v>
      </c>
      <c r="J9">
        <v>2.9000000000000001E-2</v>
      </c>
      <c r="K9">
        <v>0.14199999999999999</v>
      </c>
      <c r="L9">
        <v>2E-3</v>
      </c>
      <c r="M9">
        <v>2.1000000000000001E-2</v>
      </c>
      <c r="N9">
        <v>6.4000000000000001E-2</v>
      </c>
      <c r="O9">
        <v>1.4999999999999999E-2</v>
      </c>
      <c r="P9">
        <v>0.02</v>
      </c>
      <c r="Q9">
        <v>0.13100000000000001</v>
      </c>
      <c r="R9">
        <v>0.02</v>
      </c>
      <c r="S9">
        <v>1.4999999999999999E-2</v>
      </c>
      <c r="T9">
        <v>0.01</v>
      </c>
      <c r="U9">
        <v>3.0000000000000001E-3</v>
      </c>
      <c r="V9">
        <v>1.9E-2</v>
      </c>
      <c r="W9">
        <v>0.02</v>
      </c>
      <c r="Z9" s="1">
        <f t="shared" si="0"/>
        <v>0.20029999999999998</v>
      </c>
      <c r="AA9" s="1">
        <f t="shared" si="1"/>
        <v>3.1700000000000006E-2</v>
      </c>
    </row>
    <row r="10" spans="1:27">
      <c r="A10">
        <v>9</v>
      </c>
      <c r="B10" t="s">
        <v>157</v>
      </c>
      <c r="C10">
        <v>30</v>
      </c>
      <c r="D10">
        <v>0.99399999999999999</v>
      </c>
      <c r="E10">
        <v>1.4999999999999999E-2</v>
      </c>
      <c r="F10">
        <v>0.218</v>
      </c>
      <c r="G10">
        <v>0.94899999999999995</v>
      </c>
      <c r="H10">
        <v>9.0999999999999998E-2</v>
      </c>
      <c r="I10">
        <v>8.0000000000000002E-3</v>
      </c>
      <c r="J10">
        <v>7.5999999999999998E-2</v>
      </c>
      <c r="K10">
        <v>1.4999999999999999E-2</v>
      </c>
      <c r="L10">
        <v>3.0000000000000001E-3</v>
      </c>
      <c r="M10">
        <v>1.2E-2</v>
      </c>
      <c r="N10">
        <v>4.5999999999999999E-2</v>
      </c>
      <c r="O10">
        <v>1.4999999999999999E-2</v>
      </c>
      <c r="P10">
        <v>1.6E-2</v>
      </c>
      <c r="Q10">
        <v>3.2000000000000001E-2</v>
      </c>
      <c r="R10">
        <v>1.6E-2</v>
      </c>
      <c r="S10">
        <v>0.27200000000000002</v>
      </c>
      <c r="T10">
        <v>4.4999999999999998E-2</v>
      </c>
      <c r="U10">
        <v>6.0000000000000001E-3</v>
      </c>
      <c r="V10">
        <v>5.0000000000000001E-3</v>
      </c>
      <c r="W10">
        <v>1.6E-2</v>
      </c>
      <c r="Z10" s="1">
        <f t="shared" si="0"/>
        <v>0.23810000000000003</v>
      </c>
      <c r="AA10" s="1">
        <f t="shared" si="1"/>
        <v>4.6900000000000004E-2</v>
      </c>
    </row>
    <row r="11" spans="1:27">
      <c r="A11">
        <v>10</v>
      </c>
      <c r="B11" t="s">
        <v>158</v>
      </c>
      <c r="C11">
        <v>30</v>
      </c>
      <c r="D11">
        <v>0.98599999999999999</v>
      </c>
      <c r="E11">
        <v>1.7999999999999999E-2</v>
      </c>
      <c r="F11">
        <v>1.4E-2</v>
      </c>
      <c r="G11">
        <v>0.91400000000000003</v>
      </c>
      <c r="H11">
        <v>0.214</v>
      </c>
      <c r="I11">
        <v>8.9999999999999993E-3</v>
      </c>
      <c r="J11">
        <v>5.0999999999999997E-2</v>
      </c>
      <c r="K11">
        <v>5.0000000000000001E-3</v>
      </c>
      <c r="L11">
        <v>0.03</v>
      </c>
      <c r="M11">
        <v>1.4E-2</v>
      </c>
      <c r="N11">
        <v>0.18099999999999999</v>
      </c>
      <c r="O11">
        <v>0.03</v>
      </c>
      <c r="P11">
        <v>1.9E-2</v>
      </c>
      <c r="Q11">
        <v>2.8000000000000001E-2</v>
      </c>
      <c r="R11">
        <v>1.9E-2</v>
      </c>
      <c r="S11">
        <v>1.4E-2</v>
      </c>
      <c r="T11">
        <v>8.9999999999999993E-3</v>
      </c>
      <c r="U11">
        <v>1.2E-2</v>
      </c>
      <c r="V11">
        <v>1.6E-2</v>
      </c>
      <c r="W11">
        <v>1.9E-2</v>
      </c>
      <c r="Z11" s="1">
        <f t="shared" si="0"/>
        <v>0.22549999999999995</v>
      </c>
      <c r="AA11" s="1">
        <f t="shared" si="1"/>
        <v>3.4700000000000009E-2</v>
      </c>
    </row>
    <row r="12" spans="1:27">
      <c r="A12">
        <v>11</v>
      </c>
      <c r="B12" t="s">
        <v>159</v>
      </c>
      <c r="C12">
        <v>30</v>
      </c>
      <c r="D12">
        <v>0.94399999999999995</v>
      </c>
      <c r="E12">
        <v>1.7999999999999999E-2</v>
      </c>
      <c r="F12">
        <v>4.0000000000000001E-3</v>
      </c>
      <c r="G12">
        <v>0.92</v>
      </c>
      <c r="H12">
        <v>6.5000000000000002E-2</v>
      </c>
      <c r="I12">
        <v>7.0000000000000001E-3</v>
      </c>
      <c r="J12">
        <v>3.5999999999999997E-2</v>
      </c>
      <c r="K12">
        <v>1.0999999999999999E-2</v>
      </c>
      <c r="L12">
        <v>5.0000000000000001E-3</v>
      </c>
      <c r="M12">
        <v>5.0000000000000001E-3</v>
      </c>
      <c r="N12">
        <v>7.9000000000000001E-2</v>
      </c>
      <c r="O12">
        <v>1.4999999999999999E-2</v>
      </c>
      <c r="P12">
        <v>1.9E-2</v>
      </c>
      <c r="Q12">
        <v>0.26800000000000002</v>
      </c>
      <c r="R12">
        <v>1.9E-2</v>
      </c>
      <c r="S12">
        <v>6.0000000000000001E-3</v>
      </c>
      <c r="T12">
        <v>1.2E-2</v>
      </c>
      <c r="U12">
        <v>3.0000000000000001E-3</v>
      </c>
      <c r="V12">
        <v>3.0000000000000001E-3</v>
      </c>
      <c r="W12">
        <v>1.9E-2</v>
      </c>
      <c r="Z12" s="1">
        <f t="shared" si="0"/>
        <v>0.20149999999999996</v>
      </c>
      <c r="AA12" s="1">
        <f t="shared" si="1"/>
        <v>4.4300000000000006E-2</v>
      </c>
    </row>
    <row r="13" spans="1:27">
      <c r="A13">
        <v>12</v>
      </c>
      <c r="B13" t="s">
        <v>160</v>
      </c>
      <c r="C13">
        <v>30</v>
      </c>
      <c r="D13">
        <v>0.44700000000000001</v>
      </c>
      <c r="E13">
        <v>1.9E-2</v>
      </c>
      <c r="F13">
        <v>2E-3</v>
      </c>
      <c r="G13">
        <v>0.76200000000000001</v>
      </c>
      <c r="H13">
        <v>0.13300000000000001</v>
      </c>
      <c r="I13">
        <v>1.2E-2</v>
      </c>
      <c r="J13">
        <v>3.5000000000000003E-2</v>
      </c>
      <c r="K13">
        <v>6.0000000000000001E-3</v>
      </c>
      <c r="L13">
        <v>4.2999999999999997E-2</v>
      </c>
      <c r="M13">
        <v>1.7999999999999999E-2</v>
      </c>
      <c r="N13">
        <v>0.35599999999999998</v>
      </c>
      <c r="O13">
        <v>1.7999999999999999E-2</v>
      </c>
      <c r="P13">
        <v>0.02</v>
      </c>
      <c r="Q13">
        <v>0.82299999999999995</v>
      </c>
      <c r="R13">
        <v>0.02</v>
      </c>
      <c r="S13">
        <v>9.4E-2</v>
      </c>
      <c r="T13">
        <v>1.6E-2</v>
      </c>
      <c r="U13">
        <v>0.20799999999999999</v>
      </c>
      <c r="V13">
        <v>0.01</v>
      </c>
      <c r="W13">
        <v>0.02</v>
      </c>
      <c r="Z13" s="1">
        <f t="shared" si="0"/>
        <v>0.1477</v>
      </c>
      <c r="AA13" s="1">
        <f t="shared" si="1"/>
        <v>0.15850000000000003</v>
      </c>
    </row>
    <row r="14" spans="1:27">
      <c r="A14">
        <v>13</v>
      </c>
      <c r="B14" t="s">
        <v>161</v>
      </c>
      <c r="C14">
        <v>30</v>
      </c>
      <c r="D14">
        <v>0.95499999999999996</v>
      </c>
      <c r="E14">
        <v>1.7999999999999999E-2</v>
      </c>
      <c r="F14">
        <v>2.1000000000000001E-2</v>
      </c>
      <c r="G14">
        <v>0.871</v>
      </c>
      <c r="H14">
        <v>0.30299999999999999</v>
      </c>
      <c r="I14">
        <v>3.1E-2</v>
      </c>
      <c r="J14">
        <v>2.8000000000000001E-2</v>
      </c>
      <c r="K14">
        <v>0.22700000000000001</v>
      </c>
      <c r="L14">
        <v>3.5000000000000003E-2</v>
      </c>
      <c r="M14">
        <v>3.6999999999999998E-2</v>
      </c>
      <c r="N14">
        <v>0.189</v>
      </c>
      <c r="O14">
        <v>3.7999999999999999E-2</v>
      </c>
      <c r="P14">
        <v>1.7999999999999999E-2</v>
      </c>
      <c r="Q14">
        <v>0.14299999999999999</v>
      </c>
      <c r="R14">
        <v>1.7999999999999999E-2</v>
      </c>
      <c r="S14">
        <v>0.01</v>
      </c>
      <c r="T14">
        <v>1.2999999999999999E-2</v>
      </c>
      <c r="U14">
        <v>1.0999999999999999E-2</v>
      </c>
      <c r="V14">
        <v>7.0000000000000001E-3</v>
      </c>
      <c r="W14">
        <v>1.7999999999999999E-2</v>
      </c>
      <c r="Z14" s="1">
        <f t="shared" si="0"/>
        <v>0.25260000000000005</v>
      </c>
      <c r="AA14" s="1">
        <f t="shared" si="1"/>
        <v>4.6500000000000007E-2</v>
      </c>
    </row>
    <row r="15" spans="1:27">
      <c r="A15">
        <v>14</v>
      </c>
      <c r="B15" t="s">
        <v>162</v>
      </c>
      <c r="C15">
        <v>30</v>
      </c>
      <c r="D15">
        <v>0.95199999999999996</v>
      </c>
      <c r="E15">
        <v>0.02</v>
      </c>
      <c r="F15">
        <v>5.0000000000000001E-3</v>
      </c>
      <c r="G15">
        <v>0.85899999999999999</v>
      </c>
      <c r="H15">
        <v>0.23300000000000001</v>
      </c>
      <c r="I15">
        <v>1.4E-2</v>
      </c>
      <c r="J15">
        <v>1.2999999999999999E-2</v>
      </c>
      <c r="K15">
        <v>0.15</v>
      </c>
      <c r="L15">
        <v>5.5E-2</v>
      </c>
      <c r="M15">
        <v>3.4000000000000002E-2</v>
      </c>
      <c r="N15">
        <v>0.13300000000000001</v>
      </c>
      <c r="O15">
        <v>0.03</v>
      </c>
      <c r="P15">
        <v>0.02</v>
      </c>
      <c r="Q15">
        <v>4.9000000000000002E-2</v>
      </c>
      <c r="R15">
        <v>2.1000000000000001E-2</v>
      </c>
      <c r="S15">
        <v>4.0000000000000001E-3</v>
      </c>
      <c r="T15">
        <v>3.0000000000000001E-3</v>
      </c>
      <c r="U15">
        <v>1.2E-2</v>
      </c>
      <c r="V15">
        <v>2.1000000000000001E-2</v>
      </c>
      <c r="W15">
        <v>0.02</v>
      </c>
      <c r="Z15" s="1">
        <f t="shared" si="0"/>
        <v>0.23349999999999996</v>
      </c>
      <c r="AA15" s="1">
        <f t="shared" si="1"/>
        <v>3.1300000000000008E-2</v>
      </c>
    </row>
    <row r="16" spans="1:27">
      <c r="A16">
        <v>15</v>
      </c>
      <c r="B16" t="s">
        <v>163</v>
      </c>
      <c r="C16">
        <v>30</v>
      </c>
      <c r="D16">
        <v>0.98099999999999998</v>
      </c>
      <c r="E16">
        <v>1.4999999999999999E-2</v>
      </c>
      <c r="F16">
        <v>8.3000000000000004E-2</v>
      </c>
      <c r="G16">
        <v>0.92500000000000004</v>
      </c>
      <c r="H16">
        <v>0.16800000000000001</v>
      </c>
      <c r="I16">
        <v>1.6E-2</v>
      </c>
      <c r="J16">
        <v>8.4000000000000005E-2</v>
      </c>
      <c r="K16">
        <v>1.2E-2</v>
      </c>
      <c r="L16">
        <v>5.0000000000000001E-3</v>
      </c>
      <c r="M16">
        <v>2.5000000000000001E-2</v>
      </c>
      <c r="N16">
        <v>0.17599999999999999</v>
      </c>
      <c r="O16">
        <v>1.9E-2</v>
      </c>
      <c r="P16">
        <v>1.6E-2</v>
      </c>
      <c r="Q16">
        <v>0.38800000000000001</v>
      </c>
      <c r="R16">
        <v>1.6E-2</v>
      </c>
      <c r="S16">
        <v>2.7E-2</v>
      </c>
      <c r="T16">
        <v>5.0999999999999997E-2</v>
      </c>
      <c r="U16">
        <v>3.0000000000000001E-3</v>
      </c>
      <c r="V16">
        <v>3.0000000000000001E-3</v>
      </c>
      <c r="W16">
        <v>1.6E-2</v>
      </c>
      <c r="Z16" s="1">
        <f t="shared" si="0"/>
        <v>0.23139999999999999</v>
      </c>
      <c r="AA16" s="1">
        <f t="shared" si="1"/>
        <v>7.1500000000000008E-2</v>
      </c>
    </row>
    <row r="17" spans="1:27">
      <c r="A17">
        <v>16</v>
      </c>
      <c r="B17" t="s">
        <v>164</v>
      </c>
      <c r="C17">
        <v>30</v>
      </c>
      <c r="D17">
        <v>0.97199999999999998</v>
      </c>
      <c r="E17">
        <v>1.7000000000000001E-2</v>
      </c>
      <c r="F17">
        <v>0.02</v>
      </c>
      <c r="G17">
        <v>0.92</v>
      </c>
      <c r="H17">
        <v>8.4000000000000005E-2</v>
      </c>
      <c r="I17">
        <v>8.9999999999999993E-3</v>
      </c>
      <c r="J17">
        <v>5.2999999999999999E-2</v>
      </c>
      <c r="K17">
        <v>5.0000000000000001E-3</v>
      </c>
      <c r="L17">
        <v>2E-3</v>
      </c>
      <c r="M17">
        <v>2.9000000000000001E-2</v>
      </c>
      <c r="N17">
        <v>9.2999999999999999E-2</v>
      </c>
      <c r="O17">
        <v>1.0999999999999999E-2</v>
      </c>
      <c r="P17">
        <v>1.7000000000000001E-2</v>
      </c>
      <c r="Q17">
        <v>0.29699999999999999</v>
      </c>
      <c r="R17">
        <v>1.7000000000000001E-2</v>
      </c>
      <c r="S17">
        <v>4.5999999999999999E-2</v>
      </c>
      <c r="T17">
        <v>1.0999999999999999E-2</v>
      </c>
      <c r="U17">
        <v>4.0000000000000001E-3</v>
      </c>
      <c r="V17">
        <v>1.2999999999999999E-2</v>
      </c>
      <c r="W17">
        <v>1.7000000000000001E-2</v>
      </c>
      <c r="Z17" s="1">
        <f t="shared" si="0"/>
        <v>0.21109999999999993</v>
      </c>
      <c r="AA17" s="1">
        <f t="shared" si="1"/>
        <v>5.2600000000000001E-2</v>
      </c>
    </row>
    <row r="18" spans="1:27">
      <c r="A18">
        <v>17</v>
      </c>
      <c r="B18" t="s">
        <v>165</v>
      </c>
      <c r="C18">
        <v>30</v>
      </c>
      <c r="D18">
        <v>0.98699999999999999</v>
      </c>
      <c r="E18">
        <v>1.7000000000000001E-2</v>
      </c>
      <c r="F18">
        <v>8.9999999999999993E-3</v>
      </c>
      <c r="G18">
        <v>0.88900000000000001</v>
      </c>
      <c r="H18">
        <v>0.253</v>
      </c>
      <c r="I18">
        <v>2.7E-2</v>
      </c>
      <c r="J18">
        <v>1.7999999999999999E-2</v>
      </c>
      <c r="K18">
        <v>9.7000000000000003E-2</v>
      </c>
      <c r="L18">
        <v>4.0000000000000001E-3</v>
      </c>
      <c r="M18">
        <v>0.09</v>
      </c>
      <c r="N18">
        <v>9.7000000000000003E-2</v>
      </c>
      <c r="O18">
        <v>2.4E-2</v>
      </c>
      <c r="P18">
        <v>1.7000000000000001E-2</v>
      </c>
      <c r="Q18">
        <v>7.0000000000000007E-2</v>
      </c>
      <c r="R18">
        <v>1.7999999999999999E-2</v>
      </c>
      <c r="S18">
        <v>5.7000000000000002E-2</v>
      </c>
      <c r="T18">
        <v>4.0000000000000001E-3</v>
      </c>
      <c r="U18">
        <v>0.25</v>
      </c>
      <c r="V18">
        <v>0.51400000000000001</v>
      </c>
      <c r="W18">
        <v>1.7000000000000001E-2</v>
      </c>
      <c r="Z18" s="1">
        <f t="shared" si="0"/>
        <v>0.23909999999999995</v>
      </c>
      <c r="AA18" s="1">
        <f t="shared" si="1"/>
        <v>0.10680000000000001</v>
      </c>
    </row>
    <row r="19" spans="1:27">
      <c r="A19">
        <v>18</v>
      </c>
      <c r="B19" t="s">
        <v>166</v>
      </c>
      <c r="C19">
        <v>30</v>
      </c>
      <c r="D19">
        <v>0.97899999999999998</v>
      </c>
      <c r="E19">
        <v>1.7999999999999999E-2</v>
      </c>
      <c r="F19">
        <v>6.0000000000000001E-3</v>
      </c>
      <c r="G19">
        <v>0.95799999999999996</v>
      </c>
      <c r="H19">
        <v>0.17699999999999999</v>
      </c>
      <c r="I19">
        <v>3.0000000000000001E-3</v>
      </c>
      <c r="J19">
        <v>4.1000000000000002E-2</v>
      </c>
      <c r="K19">
        <v>3.0000000000000001E-3</v>
      </c>
      <c r="L19">
        <v>1.0999999999999999E-2</v>
      </c>
      <c r="M19">
        <v>1.7000000000000001E-2</v>
      </c>
      <c r="N19">
        <v>8.2000000000000003E-2</v>
      </c>
      <c r="O19">
        <v>1.4E-2</v>
      </c>
      <c r="P19">
        <v>1.7999999999999999E-2</v>
      </c>
      <c r="Q19">
        <v>8.9999999999999993E-3</v>
      </c>
      <c r="R19">
        <v>1.9E-2</v>
      </c>
      <c r="S19">
        <v>2.9000000000000001E-2</v>
      </c>
      <c r="T19">
        <v>4.0000000000000001E-3</v>
      </c>
      <c r="U19">
        <v>0.02</v>
      </c>
      <c r="V19">
        <v>4.0000000000000001E-3</v>
      </c>
      <c r="W19">
        <v>1.7999999999999999E-2</v>
      </c>
      <c r="Z19" s="1">
        <f t="shared" si="0"/>
        <v>0.2213</v>
      </c>
      <c r="AA19" s="1">
        <f t="shared" si="1"/>
        <v>2.1699999999999997E-2</v>
      </c>
    </row>
    <row r="20" spans="1:27">
      <c r="A20">
        <v>19</v>
      </c>
      <c r="B20" t="s">
        <v>167</v>
      </c>
      <c r="C20">
        <v>30</v>
      </c>
      <c r="D20">
        <v>0.55900000000000005</v>
      </c>
      <c r="E20">
        <v>2.5000000000000001E-2</v>
      </c>
      <c r="F20">
        <v>8.9999999999999993E-3</v>
      </c>
      <c r="G20">
        <v>0.80100000000000005</v>
      </c>
      <c r="H20">
        <v>9.4E-2</v>
      </c>
      <c r="I20">
        <v>8.9999999999999993E-3</v>
      </c>
      <c r="J20">
        <v>2.5000000000000001E-2</v>
      </c>
      <c r="K20">
        <v>1.7000000000000001E-2</v>
      </c>
      <c r="L20">
        <v>3.5000000000000003E-2</v>
      </c>
      <c r="M20">
        <v>2.9000000000000001E-2</v>
      </c>
      <c r="N20">
        <v>3.5999999999999997E-2</v>
      </c>
      <c r="O20">
        <v>2.5000000000000001E-2</v>
      </c>
      <c r="P20">
        <v>2.7E-2</v>
      </c>
      <c r="Q20">
        <v>0.112</v>
      </c>
      <c r="R20">
        <v>2.7E-2</v>
      </c>
      <c r="S20">
        <v>2.3E-2</v>
      </c>
      <c r="T20">
        <v>2.8000000000000001E-2</v>
      </c>
      <c r="U20">
        <v>1.9E-2</v>
      </c>
      <c r="V20">
        <v>6.4000000000000001E-2</v>
      </c>
      <c r="W20">
        <v>2.7E-2</v>
      </c>
      <c r="Z20" s="1">
        <f t="shared" si="0"/>
        <v>0.16029999999999997</v>
      </c>
      <c r="AA20" s="1">
        <f t="shared" si="1"/>
        <v>3.8800000000000008E-2</v>
      </c>
    </row>
    <row r="21" spans="1:27">
      <c r="A21">
        <v>20</v>
      </c>
      <c r="B21" t="s">
        <v>168</v>
      </c>
      <c r="C21">
        <v>30</v>
      </c>
      <c r="D21">
        <v>0.98499999999999999</v>
      </c>
      <c r="E21">
        <v>1.9E-2</v>
      </c>
      <c r="F21">
        <v>2.1999999999999999E-2</v>
      </c>
      <c r="G21">
        <v>0.90100000000000002</v>
      </c>
      <c r="H21">
        <v>0.13800000000000001</v>
      </c>
      <c r="I21">
        <v>1.4999999999999999E-2</v>
      </c>
      <c r="J21">
        <v>2.1000000000000001E-2</v>
      </c>
      <c r="K21">
        <v>6.0000000000000001E-3</v>
      </c>
      <c r="L21">
        <v>2.4E-2</v>
      </c>
      <c r="M21">
        <v>3.5999999999999997E-2</v>
      </c>
      <c r="N21">
        <v>9.5000000000000001E-2</v>
      </c>
      <c r="O21">
        <v>1.4999999999999999E-2</v>
      </c>
      <c r="P21">
        <v>0.02</v>
      </c>
      <c r="Q21">
        <v>3.9E-2</v>
      </c>
      <c r="R21">
        <v>0.02</v>
      </c>
      <c r="S21">
        <v>5.0000000000000001E-3</v>
      </c>
      <c r="T21">
        <v>6.0000000000000001E-3</v>
      </c>
      <c r="U21">
        <v>6.0000000000000001E-3</v>
      </c>
      <c r="V21">
        <v>3.9E-2</v>
      </c>
      <c r="W21">
        <v>0.02</v>
      </c>
      <c r="Z21" s="1">
        <f t="shared" si="0"/>
        <v>0.21669999999999998</v>
      </c>
      <c r="AA21" s="1">
        <f t="shared" si="1"/>
        <v>2.6500000000000003E-2</v>
      </c>
    </row>
    <row r="22" spans="1:27">
      <c r="A22">
        <v>21</v>
      </c>
      <c r="B22" t="s">
        <v>169</v>
      </c>
      <c r="C22">
        <v>30</v>
      </c>
      <c r="D22">
        <v>0.96799999999999997</v>
      </c>
      <c r="E22">
        <v>1.4999999999999999E-2</v>
      </c>
      <c r="F22">
        <v>0.128</v>
      </c>
      <c r="G22">
        <v>0.94299999999999995</v>
      </c>
      <c r="H22">
        <v>0.30599999999999999</v>
      </c>
      <c r="I22">
        <v>0.01</v>
      </c>
      <c r="J22">
        <v>0.154</v>
      </c>
      <c r="K22">
        <v>7.0000000000000001E-3</v>
      </c>
      <c r="L22">
        <v>4.2000000000000003E-2</v>
      </c>
      <c r="M22">
        <v>0.05</v>
      </c>
      <c r="N22">
        <v>0.25800000000000001</v>
      </c>
      <c r="O22">
        <v>3.1E-2</v>
      </c>
      <c r="P22">
        <v>1.6E-2</v>
      </c>
      <c r="Q22">
        <v>0.33300000000000002</v>
      </c>
      <c r="R22">
        <v>1.6E-2</v>
      </c>
      <c r="S22">
        <v>9.1999999999999998E-2</v>
      </c>
      <c r="T22">
        <v>0.35099999999999998</v>
      </c>
      <c r="U22">
        <v>5.0000000000000001E-3</v>
      </c>
      <c r="V22">
        <v>4.0000000000000001E-3</v>
      </c>
      <c r="W22">
        <v>1.6E-2</v>
      </c>
      <c r="Z22" s="1">
        <f t="shared" si="0"/>
        <v>0.26229999999999992</v>
      </c>
      <c r="AA22" s="1">
        <f t="shared" si="1"/>
        <v>0.11219999999999999</v>
      </c>
    </row>
    <row r="23" spans="1:27">
      <c r="A23">
        <v>22</v>
      </c>
      <c r="B23" t="s">
        <v>170</v>
      </c>
      <c r="C23">
        <v>30</v>
      </c>
      <c r="D23">
        <v>0.82399999999999995</v>
      </c>
      <c r="E23">
        <v>1.4999999999999999E-2</v>
      </c>
      <c r="F23">
        <v>7.0000000000000001E-3</v>
      </c>
      <c r="G23">
        <v>0.96099999999999997</v>
      </c>
      <c r="H23">
        <v>0.35899999999999999</v>
      </c>
      <c r="I23">
        <v>5.0000000000000001E-3</v>
      </c>
      <c r="J23">
        <v>4.5999999999999999E-2</v>
      </c>
      <c r="K23">
        <v>0.33900000000000002</v>
      </c>
      <c r="L23">
        <v>0.311</v>
      </c>
      <c r="M23">
        <v>2.1000000000000001E-2</v>
      </c>
      <c r="N23">
        <v>0.107</v>
      </c>
      <c r="O23">
        <v>4.5999999999999999E-2</v>
      </c>
      <c r="P23">
        <v>1.4999999999999999E-2</v>
      </c>
      <c r="Q23">
        <v>0.51600000000000001</v>
      </c>
      <c r="R23">
        <v>1.4999999999999999E-2</v>
      </c>
      <c r="S23">
        <v>0.33200000000000002</v>
      </c>
      <c r="T23">
        <v>8.1000000000000003E-2</v>
      </c>
      <c r="U23">
        <v>0.66600000000000004</v>
      </c>
      <c r="V23">
        <v>7.0000000000000007E-2</v>
      </c>
      <c r="W23">
        <v>1.4999999999999999E-2</v>
      </c>
      <c r="Z23" s="1">
        <f t="shared" si="0"/>
        <v>0.28879999999999995</v>
      </c>
      <c r="AA23" s="1">
        <f t="shared" si="1"/>
        <v>0.18629999999999999</v>
      </c>
    </row>
    <row r="24" spans="1:27">
      <c r="A24">
        <v>23</v>
      </c>
      <c r="B24" t="s">
        <v>171</v>
      </c>
      <c r="C24">
        <v>30</v>
      </c>
      <c r="D24">
        <v>0.98099999999999998</v>
      </c>
      <c r="E24">
        <v>1.7000000000000001E-2</v>
      </c>
      <c r="F24">
        <v>1.7999999999999999E-2</v>
      </c>
      <c r="G24">
        <v>0.95699999999999996</v>
      </c>
      <c r="H24">
        <v>0.193</v>
      </c>
      <c r="I24">
        <v>8.9999999999999993E-3</v>
      </c>
      <c r="J24">
        <v>6.3E-2</v>
      </c>
      <c r="K24">
        <v>1.2999999999999999E-2</v>
      </c>
      <c r="L24">
        <v>4.1000000000000002E-2</v>
      </c>
      <c r="M24">
        <v>5.8999999999999997E-2</v>
      </c>
      <c r="N24">
        <v>9.2999999999999999E-2</v>
      </c>
      <c r="O24">
        <v>1.9E-2</v>
      </c>
      <c r="P24">
        <v>1.7999999999999999E-2</v>
      </c>
      <c r="Q24">
        <v>2.7E-2</v>
      </c>
      <c r="R24">
        <v>1.7999999999999999E-2</v>
      </c>
      <c r="S24">
        <v>2.9000000000000001E-2</v>
      </c>
      <c r="T24">
        <v>1.9E-2</v>
      </c>
      <c r="U24">
        <v>8.9999999999999993E-3</v>
      </c>
      <c r="V24">
        <v>5.0000000000000001E-3</v>
      </c>
      <c r="W24">
        <v>1.7999999999999999E-2</v>
      </c>
      <c r="Z24" s="1">
        <f t="shared" si="0"/>
        <v>0.2351</v>
      </c>
      <c r="AA24" s="1">
        <f t="shared" si="1"/>
        <v>2.5500000000000002E-2</v>
      </c>
    </row>
    <row r="25" spans="1:27">
      <c r="A25">
        <v>24</v>
      </c>
      <c r="B25" t="s">
        <v>172</v>
      </c>
      <c r="C25">
        <v>30</v>
      </c>
      <c r="D25">
        <v>0.20399999999999999</v>
      </c>
      <c r="E25">
        <v>1.4999999999999999E-2</v>
      </c>
      <c r="F25">
        <v>7.3999999999999996E-2</v>
      </c>
      <c r="G25">
        <v>0.97399999999999998</v>
      </c>
      <c r="H25">
        <v>0.32200000000000001</v>
      </c>
      <c r="I25">
        <v>2.8000000000000001E-2</v>
      </c>
      <c r="J25">
        <v>0.30099999999999999</v>
      </c>
      <c r="K25">
        <v>0.74399999999999999</v>
      </c>
      <c r="L25">
        <v>0.154</v>
      </c>
      <c r="M25">
        <v>0.48399999999999999</v>
      </c>
      <c r="N25">
        <v>0.55900000000000005</v>
      </c>
      <c r="O25">
        <v>1.7000000000000001E-2</v>
      </c>
      <c r="P25">
        <v>1.4999999999999999E-2</v>
      </c>
      <c r="Q25">
        <v>0.63300000000000001</v>
      </c>
      <c r="R25">
        <v>1.4999999999999999E-2</v>
      </c>
      <c r="S25">
        <v>1.7999999999999999E-2</v>
      </c>
      <c r="T25">
        <v>0.26500000000000001</v>
      </c>
      <c r="U25">
        <v>2.5999999999999999E-2</v>
      </c>
      <c r="V25">
        <v>0.91200000000000003</v>
      </c>
      <c r="W25">
        <v>1.4999999999999999E-2</v>
      </c>
      <c r="Z25" s="1">
        <f t="shared" si="0"/>
        <v>0.32999999999999996</v>
      </c>
      <c r="AA25" s="1">
        <f t="shared" si="1"/>
        <v>0.24750000000000005</v>
      </c>
    </row>
    <row r="26" spans="1:27">
      <c r="A26">
        <v>25</v>
      </c>
      <c r="B26" t="s">
        <v>173</v>
      </c>
      <c r="C26">
        <v>30</v>
      </c>
      <c r="D26">
        <v>0.70599999999999996</v>
      </c>
      <c r="E26">
        <v>1.4E-2</v>
      </c>
      <c r="F26">
        <v>1.6E-2</v>
      </c>
      <c r="G26">
        <v>0.95599999999999996</v>
      </c>
      <c r="H26">
        <v>0.125</v>
      </c>
      <c r="I26">
        <v>8.7999999999999995E-2</v>
      </c>
      <c r="J26">
        <v>0.64400000000000002</v>
      </c>
      <c r="K26">
        <v>0.91200000000000003</v>
      </c>
      <c r="L26">
        <v>0.63</v>
      </c>
      <c r="M26">
        <v>0.13100000000000001</v>
      </c>
      <c r="N26">
        <v>0.84499999999999997</v>
      </c>
      <c r="O26">
        <v>0.08</v>
      </c>
      <c r="P26">
        <v>1.4999999999999999E-2</v>
      </c>
      <c r="Q26">
        <v>8.8999999999999996E-2</v>
      </c>
      <c r="R26">
        <v>1.4999999999999999E-2</v>
      </c>
      <c r="S26">
        <v>2.1000000000000001E-2</v>
      </c>
      <c r="T26">
        <v>6.9000000000000006E-2</v>
      </c>
      <c r="U26">
        <v>0.223</v>
      </c>
      <c r="V26">
        <v>0.34899999999999998</v>
      </c>
      <c r="W26">
        <v>1.4999999999999999E-2</v>
      </c>
      <c r="Z26" s="1">
        <f t="shared" si="0"/>
        <v>0.42220000000000002</v>
      </c>
      <c r="AA26" s="1">
        <f t="shared" si="1"/>
        <v>0.17209999999999998</v>
      </c>
    </row>
    <row r="27" spans="1:27">
      <c r="A27">
        <v>26</v>
      </c>
      <c r="B27" t="s">
        <v>174</v>
      </c>
      <c r="C27">
        <v>30</v>
      </c>
      <c r="D27">
        <v>0.56299999999999994</v>
      </c>
      <c r="E27">
        <v>1.2E-2</v>
      </c>
      <c r="F27">
        <v>7.2999999999999995E-2</v>
      </c>
      <c r="G27">
        <v>0.98</v>
      </c>
      <c r="H27">
        <v>0.10299999999999999</v>
      </c>
      <c r="I27">
        <v>0.32100000000000001</v>
      </c>
      <c r="J27">
        <v>0.159</v>
      </c>
      <c r="K27">
        <v>4.8000000000000001E-2</v>
      </c>
      <c r="L27">
        <v>0.35599999999999998</v>
      </c>
      <c r="M27">
        <v>0.157</v>
      </c>
      <c r="N27">
        <v>4.0000000000000001E-3</v>
      </c>
      <c r="O27">
        <v>0.34899999999999998</v>
      </c>
      <c r="P27">
        <v>1.2999999999999999E-2</v>
      </c>
      <c r="Q27">
        <v>0.23400000000000001</v>
      </c>
      <c r="R27">
        <v>1.2999999999999999E-2</v>
      </c>
      <c r="S27">
        <v>0.71899999999999997</v>
      </c>
      <c r="T27">
        <v>0.83699999999999997</v>
      </c>
      <c r="U27">
        <v>0.94699999999999995</v>
      </c>
      <c r="V27">
        <v>0.97</v>
      </c>
      <c r="W27">
        <v>1.2999999999999999E-2</v>
      </c>
      <c r="Z27" s="1">
        <f t="shared" si="0"/>
        <v>0.2772</v>
      </c>
      <c r="AA27" s="1">
        <f t="shared" si="1"/>
        <v>0.40989999999999993</v>
      </c>
    </row>
    <row r="28" spans="1:27">
      <c r="A28">
        <v>27</v>
      </c>
      <c r="B28" t="s">
        <v>175</v>
      </c>
      <c r="C28">
        <v>30</v>
      </c>
      <c r="D28">
        <v>0.311</v>
      </c>
      <c r="E28">
        <v>8.9999999999999993E-3</v>
      </c>
      <c r="F28">
        <v>0.94799999999999995</v>
      </c>
      <c r="G28">
        <v>0.99399999999999999</v>
      </c>
      <c r="H28">
        <v>0.45800000000000002</v>
      </c>
      <c r="I28">
        <v>2E-3</v>
      </c>
      <c r="J28">
        <v>0.372</v>
      </c>
      <c r="K28">
        <v>0.56799999999999995</v>
      </c>
      <c r="L28">
        <v>0.70099999999999996</v>
      </c>
      <c r="M28">
        <v>0.27</v>
      </c>
      <c r="N28">
        <v>0.11899999999999999</v>
      </c>
      <c r="O28">
        <v>0.16800000000000001</v>
      </c>
      <c r="P28">
        <v>0.01</v>
      </c>
      <c r="Q28">
        <v>0.35899999999999999</v>
      </c>
      <c r="R28">
        <v>0.01</v>
      </c>
      <c r="S28">
        <v>0.497</v>
      </c>
      <c r="T28">
        <v>0.38400000000000001</v>
      </c>
      <c r="U28">
        <v>0.17499999999999999</v>
      </c>
      <c r="V28">
        <v>0.98599999999999999</v>
      </c>
      <c r="W28">
        <v>0.01</v>
      </c>
      <c r="Z28" s="1">
        <f t="shared" si="0"/>
        <v>0.46329999999999993</v>
      </c>
      <c r="AA28" s="1">
        <f t="shared" si="1"/>
        <v>0.27179999999999999</v>
      </c>
    </row>
    <row r="29" spans="1:27">
      <c r="A29">
        <v>28</v>
      </c>
      <c r="B29" t="s">
        <v>176</v>
      </c>
      <c r="C29">
        <v>30</v>
      </c>
      <c r="D29">
        <v>0.33</v>
      </c>
      <c r="E29">
        <v>1.2999999999999999E-2</v>
      </c>
      <c r="F29">
        <v>0.13500000000000001</v>
      </c>
      <c r="G29">
        <v>0.98399999999999999</v>
      </c>
      <c r="H29">
        <v>2.5000000000000001E-2</v>
      </c>
      <c r="I29">
        <v>4.0000000000000001E-3</v>
      </c>
      <c r="J29">
        <v>0.17299999999999999</v>
      </c>
      <c r="K29">
        <v>0.41599999999999998</v>
      </c>
      <c r="L29">
        <v>0.40500000000000003</v>
      </c>
      <c r="M29">
        <v>0.42699999999999999</v>
      </c>
      <c r="N29">
        <v>8.0000000000000002E-3</v>
      </c>
      <c r="O29">
        <v>1.0999999999999999E-2</v>
      </c>
      <c r="P29">
        <v>1.2999999999999999E-2</v>
      </c>
      <c r="Q29">
        <v>3.5999999999999997E-2</v>
      </c>
      <c r="R29">
        <v>1.4E-2</v>
      </c>
      <c r="S29">
        <v>0.14099999999999999</v>
      </c>
      <c r="T29">
        <v>0.26400000000000001</v>
      </c>
      <c r="U29">
        <v>0.38700000000000001</v>
      </c>
      <c r="V29">
        <v>1.4999999999999999E-2</v>
      </c>
      <c r="W29">
        <v>1.2999999999999999E-2</v>
      </c>
      <c r="Z29" s="1">
        <f t="shared" si="0"/>
        <v>0.29120000000000001</v>
      </c>
      <c r="AA29" s="1">
        <f t="shared" si="1"/>
        <v>9.0200000000000002E-2</v>
      </c>
    </row>
    <row r="30" spans="1:27">
      <c r="A30">
        <v>29</v>
      </c>
      <c r="B30" t="s">
        <v>177</v>
      </c>
      <c r="C30">
        <v>30</v>
      </c>
      <c r="D30">
        <v>0.54800000000000004</v>
      </c>
      <c r="E30">
        <v>1.7999999999999999E-2</v>
      </c>
      <c r="F30">
        <v>6.3E-2</v>
      </c>
      <c r="G30">
        <v>0.93400000000000005</v>
      </c>
      <c r="H30">
        <v>9.9000000000000005E-2</v>
      </c>
      <c r="I30">
        <v>5.0000000000000001E-3</v>
      </c>
      <c r="J30">
        <v>0.11700000000000001</v>
      </c>
      <c r="K30">
        <v>6.4000000000000001E-2</v>
      </c>
      <c r="L30">
        <v>0.23599999999999999</v>
      </c>
      <c r="M30">
        <v>0.11</v>
      </c>
      <c r="N30">
        <v>8.0000000000000002E-3</v>
      </c>
      <c r="O30">
        <v>4.2000000000000003E-2</v>
      </c>
      <c r="P30">
        <v>1.7999999999999999E-2</v>
      </c>
      <c r="Q30">
        <v>5.0000000000000001E-3</v>
      </c>
      <c r="R30">
        <v>1.7999999999999999E-2</v>
      </c>
      <c r="S30">
        <v>1.7000000000000001E-2</v>
      </c>
      <c r="T30">
        <v>2.1999999999999999E-2</v>
      </c>
      <c r="U30">
        <v>0.154</v>
      </c>
      <c r="V30">
        <v>7.4999999999999997E-2</v>
      </c>
      <c r="W30">
        <v>1.7999999999999999E-2</v>
      </c>
      <c r="Z30" s="1">
        <f t="shared" si="0"/>
        <v>0.21939999999999998</v>
      </c>
      <c r="AA30" s="1">
        <f t="shared" si="1"/>
        <v>3.7700000000000004E-2</v>
      </c>
    </row>
    <row r="31" spans="1:27">
      <c r="A31">
        <v>30</v>
      </c>
      <c r="B31" t="s">
        <v>178</v>
      </c>
      <c r="C31">
        <v>30</v>
      </c>
      <c r="D31">
        <v>0.16200000000000001</v>
      </c>
      <c r="E31">
        <v>8.9999999999999993E-3</v>
      </c>
      <c r="F31">
        <v>0.98399999999999999</v>
      </c>
      <c r="G31">
        <v>0.99199999999999999</v>
      </c>
      <c r="H31">
        <v>0.59899999999999998</v>
      </c>
      <c r="I31">
        <v>7.0000000000000001E-3</v>
      </c>
      <c r="J31">
        <v>0.53300000000000003</v>
      </c>
      <c r="K31">
        <v>0.56499999999999995</v>
      </c>
      <c r="L31">
        <v>0.82699999999999996</v>
      </c>
      <c r="M31">
        <v>0.51800000000000002</v>
      </c>
      <c r="N31">
        <v>0.40100000000000002</v>
      </c>
      <c r="O31">
        <v>0.153</v>
      </c>
      <c r="P31">
        <v>0.01</v>
      </c>
      <c r="Q31">
        <v>0.45500000000000002</v>
      </c>
      <c r="R31">
        <v>0.01</v>
      </c>
      <c r="S31">
        <v>0.23899999999999999</v>
      </c>
      <c r="T31">
        <v>0.79200000000000004</v>
      </c>
      <c r="U31">
        <v>5.0000000000000001E-3</v>
      </c>
      <c r="V31">
        <v>0.502</v>
      </c>
      <c r="W31">
        <v>0.01</v>
      </c>
      <c r="Z31" s="1">
        <f t="shared" si="0"/>
        <v>0.51960000000000006</v>
      </c>
      <c r="AA31" s="1">
        <f t="shared" si="1"/>
        <v>0.25769999999999998</v>
      </c>
    </row>
    <row r="32" spans="1:27">
      <c r="A32">
        <v>31</v>
      </c>
      <c r="B32" t="s">
        <v>179</v>
      </c>
      <c r="C32">
        <v>30</v>
      </c>
      <c r="D32">
        <v>0.153</v>
      </c>
      <c r="E32">
        <v>7.0000000000000001E-3</v>
      </c>
      <c r="F32">
        <v>0.99099999999999999</v>
      </c>
      <c r="G32">
        <v>0.99399999999999999</v>
      </c>
      <c r="H32">
        <v>0.32600000000000001</v>
      </c>
      <c r="I32">
        <v>7.4999999999999997E-2</v>
      </c>
      <c r="J32">
        <v>1.0999999999999999E-2</v>
      </c>
      <c r="K32">
        <v>1.2999999999999999E-2</v>
      </c>
      <c r="L32">
        <v>0.95599999999999996</v>
      </c>
      <c r="M32">
        <v>0.93100000000000005</v>
      </c>
      <c r="N32">
        <v>6.0000000000000001E-3</v>
      </c>
      <c r="O32">
        <v>0.128</v>
      </c>
      <c r="P32">
        <v>8.0000000000000002E-3</v>
      </c>
      <c r="Q32">
        <v>0.67200000000000004</v>
      </c>
      <c r="R32">
        <v>8.0000000000000002E-3</v>
      </c>
      <c r="S32">
        <v>0.97499999999999998</v>
      </c>
      <c r="T32">
        <v>0.82</v>
      </c>
      <c r="U32">
        <v>0.19500000000000001</v>
      </c>
      <c r="V32">
        <v>0.28899999999999998</v>
      </c>
      <c r="W32">
        <v>8.0000000000000002E-3</v>
      </c>
      <c r="Z32" s="1">
        <f t="shared" si="0"/>
        <v>0.4457000000000001</v>
      </c>
      <c r="AA32" s="1">
        <f t="shared" si="1"/>
        <v>0.31090000000000001</v>
      </c>
    </row>
    <row r="33" spans="1:27">
      <c r="A33">
        <v>32</v>
      </c>
      <c r="B33" t="s">
        <v>180</v>
      </c>
      <c r="C33">
        <v>30</v>
      </c>
      <c r="D33">
        <v>0.69899999999999995</v>
      </c>
      <c r="E33">
        <v>1.2999999999999999E-2</v>
      </c>
      <c r="F33">
        <v>0.159</v>
      </c>
      <c r="G33">
        <v>0.96</v>
      </c>
      <c r="H33">
        <v>0.29599999999999999</v>
      </c>
      <c r="I33">
        <v>3.1E-2</v>
      </c>
      <c r="J33">
        <v>0.19900000000000001</v>
      </c>
      <c r="K33">
        <v>0.56299999999999994</v>
      </c>
      <c r="L33">
        <v>6.2E-2</v>
      </c>
      <c r="M33">
        <v>1.4E-2</v>
      </c>
      <c r="N33">
        <v>0.81599999999999995</v>
      </c>
      <c r="O33">
        <v>0.17899999999999999</v>
      </c>
      <c r="P33">
        <v>1.4E-2</v>
      </c>
      <c r="Q33">
        <v>0.83099999999999996</v>
      </c>
      <c r="R33">
        <v>1.4E-2</v>
      </c>
      <c r="S33">
        <v>0.16700000000000001</v>
      </c>
      <c r="T33">
        <v>0.32400000000000001</v>
      </c>
      <c r="U33">
        <v>1.4999999999999999E-2</v>
      </c>
      <c r="V33">
        <v>3.1E-2</v>
      </c>
      <c r="W33">
        <v>1.4E-2</v>
      </c>
      <c r="Z33" s="1">
        <f t="shared" si="0"/>
        <v>0.29959999999999998</v>
      </c>
      <c r="AA33" s="1">
        <f t="shared" si="1"/>
        <v>0.24049999999999999</v>
      </c>
    </row>
    <row r="34" spans="1:27">
      <c r="A34">
        <v>33</v>
      </c>
      <c r="B34" t="s">
        <v>181</v>
      </c>
      <c r="C34">
        <v>30</v>
      </c>
      <c r="D34">
        <v>0.33400000000000002</v>
      </c>
      <c r="E34">
        <v>1.7999999999999999E-2</v>
      </c>
      <c r="F34">
        <v>0.127</v>
      </c>
      <c r="G34">
        <v>0.80900000000000005</v>
      </c>
      <c r="H34">
        <v>0.3</v>
      </c>
      <c r="I34">
        <v>0.13500000000000001</v>
      </c>
      <c r="J34">
        <v>4.8000000000000001E-2</v>
      </c>
      <c r="K34">
        <v>8.0000000000000002E-3</v>
      </c>
      <c r="L34">
        <v>2.1000000000000001E-2</v>
      </c>
      <c r="M34">
        <v>3.3000000000000002E-2</v>
      </c>
      <c r="N34">
        <v>0.55000000000000004</v>
      </c>
      <c r="O34">
        <v>3.5999999999999997E-2</v>
      </c>
      <c r="P34">
        <v>1.7999999999999999E-2</v>
      </c>
      <c r="Q34">
        <v>0.53</v>
      </c>
      <c r="R34">
        <v>1.9E-2</v>
      </c>
      <c r="S34">
        <v>0.06</v>
      </c>
      <c r="T34">
        <v>0.35499999999999998</v>
      </c>
      <c r="U34">
        <v>1.7000000000000001E-2</v>
      </c>
      <c r="V34">
        <v>0.875</v>
      </c>
      <c r="W34">
        <v>1.7999999999999999E-2</v>
      </c>
      <c r="Z34" s="1">
        <f t="shared" si="0"/>
        <v>0.18329999999999999</v>
      </c>
      <c r="AA34" s="1">
        <f t="shared" si="1"/>
        <v>0.24779999999999996</v>
      </c>
    </row>
    <row r="35" spans="1:27">
      <c r="A35">
        <v>34</v>
      </c>
      <c r="B35" t="s">
        <v>182</v>
      </c>
      <c r="C35">
        <v>30</v>
      </c>
      <c r="D35">
        <v>0.70699999999999996</v>
      </c>
      <c r="E35">
        <v>0.01</v>
      </c>
      <c r="F35">
        <v>0.94099999999999995</v>
      </c>
      <c r="G35">
        <v>0.99</v>
      </c>
      <c r="H35">
        <v>0.76800000000000002</v>
      </c>
      <c r="I35">
        <v>4.3999999999999997E-2</v>
      </c>
      <c r="J35">
        <v>4.2000000000000003E-2</v>
      </c>
      <c r="K35">
        <v>4.0000000000000001E-3</v>
      </c>
      <c r="L35">
        <v>0.70599999999999996</v>
      </c>
      <c r="M35">
        <v>0.29699999999999999</v>
      </c>
      <c r="N35">
        <v>3.5999999999999997E-2</v>
      </c>
      <c r="O35">
        <v>0.54</v>
      </c>
      <c r="P35">
        <v>1.0999999999999999E-2</v>
      </c>
      <c r="Q35">
        <v>0.13800000000000001</v>
      </c>
      <c r="R35">
        <v>1.0999999999999999E-2</v>
      </c>
      <c r="S35">
        <v>0.74299999999999999</v>
      </c>
      <c r="T35">
        <v>0.48799999999999999</v>
      </c>
      <c r="U35">
        <v>4.3999999999999997E-2</v>
      </c>
      <c r="V35">
        <v>8.6999999999999994E-2</v>
      </c>
      <c r="W35">
        <v>1.0999999999999999E-2</v>
      </c>
      <c r="Z35" s="1">
        <f t="shared" si="0"/>
        <v>0.45089999999999997</v>
      </c>
      <c r="AA35" s="1">
        <f t="shared" si="1"/>
        <v>0.21090000000000003</v>
      </c>
    </row>
    <row r="36" spans="1:27">
      <c r="A36">
        <v>35</v>
      </c>
      <c r="B36" t="s">
        <v>183</v>
      </c>
      <c r="C36">
        <v>30</v>
      </c>
      <c r="D36">
        <v>0.12</v>
      </c>
      <c r="E36">
        <v>1.0999999999999999E-2</v>
      </c>
      <c r="F36">
        <v>0.68600000000000005</v>
      </c>
      <c r="G36">
        <v>0.97699999999999998</v>
      </c>
      <c r="H36">
        <v>0.252</v>
      </c>
      <c r="I36">
        <v>0.26500000000000001</v>
      </c>
      <c r="J36">
        <v>2.1000000000000001E-2</v>
      </c>
      <c r="K36">
        <v>3.6999999999999998E-2</v>
      </c>
      <c r="L36">
        <v>0.33800000000000002</v>
      </c>
      <c r="M36">
        <v>0.108</v>
      </c>
      <c r="N36">
        <v>0.621</v>
      </c>
      <c r="O36">
        <v>3.9E-2</v>
      </c>
      <c r="P36">
        <v>1.2E-2</v>
      </c>
      <c r="Q36">
        <v>0.97199999999999998</v>
      </c>
      <c r="R36">
        <v>1.2E-2</v>
      </c>
      <c r="S36">
        <v>0.75800000000000001</v>
      </c>
      <c r="T36">
        <v>0.69899999999999995</v>
      </c>
      <c r="U36">
        <v>1.0999999999999999E-2</v>
      </c>
      <c r="V36">
        <v>0.97499999999999998</v>
      </c>
      <c r="W36">
        <v>1.2E-2</v>
      </c>
      <c r="Z36" s="1">
        <f t="shared" si="0"/>
        <v>0.28150000000000003</v>
      </c>
      <c r="AA36" s="1">
        <f t="shared" si="1"/>
        <v>0.41109999999999997</v>
      </c>
    </row>
    <row r="37" spans="1:27">
      <c r="A37">
        <v>36</v>
      </c>
      <c r="B37" t="s">
        <v>184</v>
      </c>
      <c r="C37">
        <v>30</v>
      </c>
      <c r="D37">
        <v>0.56499999999999995</v>
      </c>
      <c r="E37">
        <v>1.2E-2</v>
      </c>
      <c r="F37">
        <v>5.8999999999999997E-2</v>
      </c>
      <c r="G37">
        <v>0.98899999999999999</v>
      </c>
      <c r="H37">
        <v>0.21</v>
      </c>
      <c r="I37">
        <v>0.48399999999999999</v>
      </c>
      <c r="J37">
        <v>2.9000000000000001E-2</v>
      </c>
      <c r="K37">
        <v>6.0000000000000001E-3</v>
      </c>
      <c r="L37">
        <v>0.77200000000000002</v>
      </c>
      <c r="M37">
        <v>7.2999999999999995E-2</v>
      </c>
      <c r="N37">
        <v>7.4999999999999997E-2</v>
      </c>
      <c r="O37">
        <v>0.46500000000000002</v>
      </c>
      <c r="P37">
        <v>1.2999999999999999E-2</v>
      </c>
      <c r="Q37">
        <v>0.53900000000000003</v>
      </c>
      <c r="R37">
        <v>1.2999999999999999E-2</v>
      </c>
      <c r="S37">
        <v>0.92200000000000004</v>
      </c>
      <c r="T37">
        <v>0.60699999999999998</v>
      </c>
      <c r="U37">
        <v>0.47899999999999998</v>
      </c>
      <c r="V37">
        <v>0.58299999999999996</v>
      </c>
      <c r="W37">
        <v>1.2999999999999999E-2</v>
      </c>
      <c r="Z37" s="1">
        <f t="shared" si="0"/>
        <v>0.31989999999999996</v>
      </c>
      <c r="AA37" s="1">
        <f t="shared" si="1"/>
        <v>0.37090000000000006</v>
      </c>
    </row>
    <row r="38" spans="1:27">
      <c r="A38">
        <v>37</v>
      </c>
      <c r="B38" t="s">
        <v>185</v>
      </c>
      <c r="C38">
        <v>30</v>
      </c>
      <c r="D38">
        <v>0.65800000000000003</v>
      </c>
      <c r="E38">
        <v>1.7999999999999999E-2</v>
      </c>
      <c r="F38">
        <v>0.125</v>
      </c>
      <c r="G38">
        <v>0.94899999999999995</v>
      </c>
      <c r="H38">
        <v>1.0999999999999999E-2</v>
      </c>
      <c r="I38">
        <v>5.5E-2</v>
      </c>
      <c r="J38">
        <v>2.5000000000000001E-2</v>
      </c>
      <c r="K38">
        <v>4.0000000000000001E-3</v>
      </c>
      <c r="L38">
        <v>0.10199999999999999</v>
      </c>
      <c r="M38">
        <v>1.2E-2</v>
      </c>
      <c r="N38">
        <v>2.7E-2</v>
      </c>
      <c r="O38">
        <v>0.16400000000000001</v>
      </c>
      <c r="P38">
        <v>0.02</v>
      </c>
      <c r="Q38">
        <v>2.5000000000000001E-2</v>
      </c>
      <c r="R38">
        <v>0.02</v>
      </c>
      <c r="S38">
        <v>0.86599999999999999</v>
      </c>
      <c r="T38">
        <v>5.0999999999999997E-2</v>
      </c>
      <c r="U38">
        <v>0.02</v>
      </c>
      <c r="V38">
        <v>3.4000000000000002E-2</v>
      </c>
      <c r="W38">
        <v>1.9E-2</v>
      </c>
      <c r="Z38" s="1">
        <f t="shared" si="0"/>
        <v>0.19589999999999999</v>
      </c>
      <c r="AA38" s="1">
        <f t="shared" si="1"/>
        <v>0.12459999999999997</v>
      </c>
    </row>
    <row r="39" spans="1:27">
      <c r="A39">
        <v>38</v>
      </c>
      <c r="B39" t="s">
        <v>186</v>
      </c>
      <c r="C39">
        <v>30</v>
      </c>
      <c r="D39">
        <v>0.214</v>
      </c>
      <c r="E39">
        <v>6.0000000000000001E-3</v>
      </c>
      <c r="F39">
        <v>0.82899999999999996</v>
      </c>
      <c r="G39">
        <v>0.99399999999999999</v>
      </c>
      <c r="H39">
        <v>0.33800000000000002</v>
      </c>
      <c r="I39">
        <v>9.8000000000000004E-2</v>
      </c>
      <c r="J39">
        <v>0.81899999999999995</v>
      </c>
      <c r="K39">
        <v>0.96299999999999997</v>
      </c>
      <c r="L39">
        <v>0.93300000000000005</v>
      </c>
      <c r="M39">
        <v>0.67100000000000004</v>
      </c>
      <c r="N39">
        <v>0.63300000000000001</v>
      </c>
      <c r="O39">
        <v>0.54400000000000004</v>
      </c>
      <c r="P39">
        <v>7.0000000000000001E-3</v>
      </c>
      <c r="Q39">
        <v>0.94399999999999995</v>
      </c>
      <c r="R39">
        <v>7.0000000000000001E-3</v>
      </c>
      <c r="S39">
        <v>0.98399999999999999</v>
      </c>
      <c r="T39">
        <v>0.93400000000000005</v>
      </c>
      <c r="U39">
        <v>0.72499999999999998</v>
      </c>
      <c r="V39">
        <v>0.99199999999999999</v>
      </c>
      <c r="W39">
        <v>7.0000000000000001E-3</v>
      </c>
      <c r="Z39" s="1">
        <f t="shared" si="0"/>
        <v>0.58650000000000002</v>
      </c>
      <c r="AA39" s="1">
        <f t="shared" si="1"/>
        <v>0.57769999999999988</v>
      </c>
    </row>
    <row r="40" spans="1:27">
      <c r="A40">
        <v>39</v>
      </c>
      <c r="B40" t="s">
        <v>187</v>
      </c>
      <c r="C40">
        <v>30</v>
      </c>
      <c r="D40">
        <v>0.16</v>
      </c>
      <c r="E40">
        <v>8.9999999999999993E-3</v>
      </c>
      <c r="F40">
        <v>6.3E-2</v>
      </c>
      <c r="G40">
        <v>0.99299999999999999</v>
      </c>
      <c r="H40">
        <v>1.2E-2</v>
      </c>
      <c r="I40">
        <v>6.7000000000000004E-2</v>
      </c>
      <c r="J40">
        <v>0.16700000000000001</v>
      </c>
      <c r="K40">
        <v>0.85399999999999998</v>
      </c>
      <c r="L40">
        <v>0.58499999999999996</v>
      </c>
      <c r="M40">
        <v>0.41799999999999998</v>
      </c>
      <c r="N40">
        <v>0.47599999999999998</v>
      </c>
      <c r="O40">
        <v>8.0000000000000002E-3</v>
      </c>
      <c r="P40">
        <v>8.9999999999999993E-3</v>
      </c>
      <c r="Q40">
        <v>0.97199999999999998</v>
      </c>
      <c r="R40">
        <v>8.9999999999999993E-3</v>
      </c>
      <c r="S40">
        <v>0.83699999999999997</v>
      </c>
      <c r="T40">
        <v>0.46100000000000002</v>
      </c>
      <c r="U40">
        <v>0.75700000000000001</v>
      </c>
      <c r="V40">
        <v>0.71799999999999997</v>
      </c>
      <c r="W40">
        <v>8.9999999999999993E-3</v>
      </c>
      <c r="Z40" s="1">
        <f t="shared" si="0"/>
        <v>0.33280000000000004</v>
      </c>
      <c r="AA40" s="1">
        <f t="shared" si="1"/>
        <v>0.42560000000000003</v>
      </c>
    </row>
    <row r="41" spans="1:27">
      <c r="A41">
        <v>40</v>
      </c>
      <c r="B41" t="s">
        <v>188</v>
      </c>
      <c r="C41">
        <v>30</v>
      </c>
      <c r="D41">
        <v>0.67900000000000005</v>
      </c>
      <c r="E41">
        <v>0.02</v>
      </c>
      <c r="F41">
        <v>1.4999999999999999E-2</v>
      </c>
      <c r="G41">
        <v>0.91700000000000004</v>
      </c>
      <c r="H41">
        <v>8.9999999999999993E-3</v>
      </c>
      <c r="I41">
        <v>4.3999999999999997E-2</v>
      </c>
      <c r="J41">
        <v>5.6000000000000001E-2</v>
      </c>
      <c r="K41">
        <v>3.3000000000000002E-2</v>
      </c>
      <c r="L41">
        <v>1.2999999999999999E-2</v>
      </c>
      <c r="M41">
        <v>1.2E-2</v>
      </c>
      <c r="N41">
        <v>1.7000000000000001E-2</v>
      </c>
      <c r="O41">
        <v>3.9E-2</v>
      </c>
      <c r="P41">
        <v>2.1000000000000001E-2</v>
      </c>
      <c r="Q41">
        <v>3.7999999999999999E-2</v>
      </c>
      <c r="R41">
        <v>2.1000000000000001E-2</v>
      </c>
      <c r="S41">
        <v>0.63200000000000001</v>
      </c>
      <c r="T41">
        <v>8.3000000000000004E-2</v>
      </c>
      <c r="U41">
        <v>0.10199999999999999</v>
      </c>
      <c r="V41">
        <v>8.1000000000000003E-2</v>
      </c>
      <c r="W41">
        <v>2.1000000000000001E-2</v>
      </c>
      <c r="Z41" s="1">
        <f t="shared" si="0"/>
        <v>0.17980000000000002</v>
      </c>
      <c r="AA41" s="1">
        <f t="shared" si="1"/>
        <v>0.1055</v>
      </c>
    </row>
    <row r="42" spans="1:27">
      <c r="A42">
        <v>41</v>
      </c>
      <c r="B42" t="s">
        <v>189</v>
      </c>
      <c r="C42">
        <v>30</v>
      </c>
      <c r="D42">
        <v>0.28299999999999997</v>
      </c>
      <c r="E42">
        <v>1.4999999999999999E-2</v>
      </c>
      <c r="F42">
        <v>0.65500000000000003</v>
      </c>
      <c r="G42">
        <v>0.98099999999999998</v>
      </c>
      <c r="H42">
        <v>0.47899999999999998</v>
      </c>
      <c r="I42">
        <v>1.2E-2</v>
      </c>
      <c r="J42">
        <v>0.13</v>
      </c>
      <c r="K42">
        <v>1.7999999999999999E-2</v>
      </c>
      <c r="L42">
        <v>0.372</v>
      </c>
      <c r="M42">
        <v>1.2E-2</v>
      </c>
      <c r="N42">
        <v>0.109</v>
      </c>
      <c r="O42">
        <v>0.59299999999999997</v>
      </c>
      <c r="P42">
        <v>1.6E-2</v>
      </c>
      <c r="Q42">
        <v>1.4999999999999999E-2</v>
      </c>
      <c r="R42">
        <v>1.6E-2</v>
      </c>
      <c r="S42">
        <v>0.45400000000000001</v>
      </c>
      <c r="T42">
        <v>9.8000000000000004E-2</v>
      </c>
      <c r="U42">
        <v>4.9000000000000002E-2</v>
      </c>
      <c r="V42">
        <v>0.32</v>
      </c>
      <c r="W42">
        <v>1.6E-2</v>
      </c>
      <c r="Z42" s="1">
        <f t="shared" si="0"/>
        <v>0.29569999999999996</v>
      </c>
      <c r="AA42" s="1">
        <f t="shared" si="1"/>
        <v>0.16860000000000003</v>
      </c>
    </row>
    <row r="43" spans="1:27">
      <c r="A43">
        <v>42</v>
      </c>
      <c r="B43" t="s">
        <v>190</v>
      </c>
      <c r="C43">
        <v>30</v>
      </c>
      <c r="D43">
        <v>0.495</v>
      </c>
      <c r="E43">
        <v>1.6E-2</v>
      </c>
      <c r="F43">
        <v>2.1000000000000001E-2</v>
      </c>
      <c r="G43">
        <v>0.97199999999999998</v>
      </c>
      <c r="H43">
        <v>0.21299999999999999</v>
      </c>
      <c r="I43">
        <v>8.9999999999999993E-3</v>
      </c>
      <c r="J43">
        <v>4.5999999999999999E-2</v>
      </c>
      <c r="K43">
        <v>2.1999999999999999E-2</v>
      </c>
      <c r="L43">
        <v>0.313</v>
      </c>
      <c r="M43">
        <v>9.1999999999999998E-2</v>
      </c>
      <c r="N43">
        <v>5.3999999999999999E-2</v>
      </c>
      <c r="O43">
        <v>1.0999999999999999E-2</v>
      </c>
      <c r="P43">
        <v>1.7000000000000001E-2</v>
      </c>
      <c r="Q43">
        <v>0.38300000000000001</v>
      </c>
      <c r="R43">
        <v>1.7000000000000001E-2</v>
      </c>
      <c r="S43">
        <v>3.4000000000000002E-2</v>
      </c>
      <c r="T43">
        <v>0.27100000000000002</v>
      </c>
      <c r="U43">
        <v>3.4000000000000002E-2</v>
      </c>
      <c r="V43">
        <v>1.2E-2</v>
      </c>
      <c r="W43">
        <v>1.7000000000000001E-2</v>
      </c>
      <c r="Z43" s="1">
        <f t="shared" si="0"/>
        <v>0.21990000000000004</v>
      </c>
      <c r="AA43" s="1">
        <f t="shared" si="1"/>
        <v>8.5000000000000006E-2</v>
      </c>
    </row>
    <row r="44" spans="1:27">
      <c r="A44">
        <v>43</v>
      </c>
      <c r="B44" t="s">
        <v>191</v>
      </c>
      <c r="C44">
        <v>30</v>
      </c>
      <c r="D44">
        <v>0.69</v>
      </c>
      <c r="E44">
        <v>0.01</v>
      </c>
      <c r="F44">
        <v>7.9000000000000001E-2</v>
      </c>
      <c r="G44">
        <v>0.99099999999999999</v>
      </c>
      <c r="H44">
        <v>2.8000000000000001E-2</v>
      </c>
      <c r="I44">
        <v>0.24299999999999999</v>
      </c>
      <c r="J44">
        <v>6.8000000000000005E-2</v>
      </c>
      <c r="K44">
        <v>7.0000000000000001E-3</v>
      </c>
      <c r="L44">
        <v>0.82299999999999995</v>
      </c>
      <c r="M44">
        <v>0.69899999999999995</v>
      </c>
      <c r="N44">
        <v>0.437</v>
      </c>
      <c r="O44">
        <v>4.0000000000000001E-3</v>
      </c>
      <c r="P44">
        <v>0.01</v>
      </c>
      <c r="Q44">
        <v>0.94099999999999995</v>
      </c>
      <c r="R44">
        <v>0.01</v>
      </c>
      <c r="S44">
        <v>0.51800000000000002</v>
      </c>
      <c r="T44">
        <v>0.66700000000000004</v>
      </c>
      <c r="U44">
        <v>0.44800000000000001</v>
      </c>
      <c r="V44">
        <v>7.0000000000000001E-3</v>
      </c>
      <c r="W44">
        <v>0.01</v>
      </c>
      <c r="Z44" s="1">
        <f t="shared" si="0"/>
        <v>0.36380000000000001</v>
      </c>
      <c r="AA44" s="1">
        <f t="shared" si="1"/>
        <v>0.30519999999999997</v>
      </c>
    </row>
    <row r="45" spans="1:27">
      <c r="A45">
        <v>44</v>
      </c>
      <c r="B45" t="s">
        <v>192</v>
      </c>
      <c r="C45">
        <v>30</v>
      </c>
      <c r="D45">
        <v>0.13100000000000001</v>
      </c>
      <c r="E45">
        <v>1.2E-2</v>
      </c>
      <c r="F45">
        <v>0.34</v>
      </c>
      <c r="G45">
        <v>0.97599999999999998</v>
      </c>
      <c r="H45">
        <v>0.6</v>
      </c>
      <c r="I45">
        <v>0.10299999999999999</v>
      </c>
      <c r="J45">
        <v>5.6000000000000001E-2</v>
      </c>
      <c r="K45">
        <v>1.7000000000000001E-2</v>
      </c>
      <c r="L45">
        <v>0.64700000000000002</v>
      </c>
      <c r="M45">
        <v>0.64200000000000002</v>
      </c>
      <c r="N45">
        <v>0.89900000000000002</v>
      </c>
      <c r="O45">
        <v>4.2999999999999997E-2</v>
      </c>
      <c r="P45">
        <v>1.2E-2</v>
      </c>
      <c r="Q45">
        <v>0.91</v>
      </c>
      <c r="R45">
        <v>1.2E-2</v>
      </c>
      <c r="S45">
        <v>0.63500000000000001</v>
      </c>
      <c r="T45">
        <v>0.44900000000000001</v>
      </c>
      <c r="U45">
        <v>0.114</v>
      </c>
      <c r="V45">
        <v>6.6000000000000003E-2</v>
      </c>
      <c r="W45">
        <v>1.2E-2</v>
      </c>
      <c r="Z45" s="1">
        <f t="shared" si="0"/>
        <v>0.35240000000000005</v>
      </c>
      <c r="AA45" s="1">
        <f t="shared" si="1"/>
        <v>0.31519999999999998</v>
      </c>
    </row>
    <row r="46" spans="1:27">
      <c r="A46">
        <v>45</v>
      </c>
      <c r="B46" t="s">
        <v>193</v>
      </c>
      <c r="C46">
        <v>30</v>
      </c>
      <c r="D46">
        <v>0.45700000000000002</v>
      </c>
      <c r="E46">
        <v>7.0000000000000001E-3</v>
      </c>
      <c r="F46">
        <v>0.24199999999999999</v>
      </c>
      <c r="G46">
        <v>0.99399999999999999</v>
      </c>
      <c r="H46">
        <v>8.0000000000000002E-3</v>
      </c>
      <c r="I46">
        <v>0.74299999999999999</v>
      </c>
      <c r="J46">
        <v>1.7000000000000001E-2</v>
      </c>
      <c r="K46">
        <v>8.0000000000000002E-3</v>
      </c>
      <c r="L46">
        <v>0.874</v>
      </c>
      <c r="M46">
        <v>0.74399999999999999</v>
      </c>
      <c r="N46">
        <v>0.251</v>
      </c>
      <c r="O46">
        <v>1.6E-2</v>
      </c>
      <c r="P46">
        <v>8.0000000000000002E-3</v>
      </c>
      <c r="Q46">
        <v>0.98699999999999999</v>
      </c>
      <c r="R46">
        <v>8.0000000000000002E-3</v>
      </c>
      <c r="S46">
        <v>0.96199999999999997</v>
      </c>
      <c r="T46">
        <v>0.80300000000000005</v>
      </c>
      <c r="U46">
        <v>0.17799999999999999</v>
      </c>
      <c r="V46">
        <v>4.8000000000000001E-2</v>
      </c>
      <c r="W46">
        <v>8.0000000000000002E-3</v>
      </c>
      <c r="Z46" s="1">
        <f t="shared" si="0"/>
        <v>0.40940000000000004</v>
      </c>
      <c r="AA46" s="1">
        <f t="shared" si="1"/>
        <v>0.32690000000000002</v>
      </c>
    </row>
    <row r="47" spans="1:27">
      <c r="A47">
        <v>46</v>
      </c>
      <c r="B47" t="s">
        <v>194</v>
      </c>
      <c r="C47">
        <v>30</v>
      </c>
      <c r="D47">
        <v>0.88300000000000001</v>
      </c>
      <c r="E47">
        <v>6.0000000000000001E-3</v>
      </c>
      <c r="F47">
        <v>4.5999999999999999E-2</v>
      </c>
      <c r="G47">
        <v>0.99399999999999999</v>
      </c>
      <c r="H47">
        <v>0.36299999999999999</v>
      </c>
      <c r="I47">
        <v>0.57899999999999996</v>
      </c>
      <c r="J47">
        <v>0.753</v>
      </c>
      <c r="K47">
        <v>0.30499999999999999</v>
      </c>
      <c r="L47">
        <v>0.98799999999999999</v>
      </c>
      <c r="M47">
        <v>0.90900000000000003</v>
      </c>
      <c r="N47">
        <v>0.438</v>
      </c>
      <c r="O47">
        <v>0.104</v>
      </c>
      <c r="P47">
        <v>7.0000000000000001E-3</v>
      </c>
      <c r="Q47">
        <v>0.875</v>
      </c>
      <c r="R47">
        <v>7.0000000000000001E-3</v>
      </c>
      <c r="S47">
        <v>0.435</v>
      </c>
      <c r="T47">
        <v>0.96299999999999997</v>
      </c>
      <c r="U47">
        <v>0.875</v>
      </c>
      <c r="V47">
        <v>0.83899999999999997</v>
      </c>
      <c r="W47">
        <v>7.0000000000000001E-3</v>
      </c>
      <c r="Z47" s="1">
        <f t="shared" si="0"/>
        <v>0.58260000000000001</v>
      </c>
      <c r="AA47" s="1">
        <f t="shared" si="1"/>
        <v>0.4549999999999999</v>
      </c>
    </row>
    <row r="48" spans="1:27">
      <c r="A48">
        <v>47</v>
      </c>
      <c r="B48" t="s">
        <v>195</v>
      </c>
      <c r="C48">
        <v>30</v>
      </c>
      <c r="D48">
        <v>0.28499999999999998</v>
      </c>
      <c r="E48">
        <v>1.2999999999999999E-2</v>
      </c>
      <c r="F48">
        <v>0.16400000000000001</v>
      </c>
      <c r="G48">
        <v>0.97499999999999998</v>
      </c>
      <c r="H48">
        <v>1.7000000000000001E-2</v>
      </c>
      <c r="I48">
        <v>9.9000000000000005E-2</v>
      </c>
      <c r="J48">
        <v>8.8999999999999996E-2</v>
      </c>
      <c r="K48">
        <v>0.74</v>
      </c>
      <c r="L48">
        <v>0.22700000000000001</v>
      </c>
      <c r="M48">
        <v>0.49</v>
      </c>
      <c r="N48">
        <v>0.66700000000000004</v>
      </c>
      <c r="O48">
        <v>3.0000000000000001E-3</v>
      </c>
      <c r="P48">
        <v>1.2999999999999999E-2</v>
      </c>
      <c r="Q48">
        <v>0.95299999999999996</v>
      </c>
      <c r="R48">
        <v>1.4E-2</v>
      </c>
      <c r="S48">
        <v>4.2000000000000003E-2</v>
      </c>
      <c r="T48">
        <v>0.35899999999999999</v>
      </c>
      <c r="U48">
        <v>8.9999999999999993E-3</v>
      </c>
      <c r="V48">
        <v>3.5000000000000003E-2</v>
      </c>
      <c r="W48">
        <v>1.2999999999999999E-2</v>
      </c>
      <c r="Z48" s="1">
        <f t="shared" si="0"/>
        <v>0.30989999999999995</v>
      </c>
      <c r="AA48" s="1">
        <f t="shared" si="1"/>
        <v>0.21080000000000002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0.92300000000000004</v>
      </c>
      <c r="E50" s="2">
        <f t="shared" ref="E50:W50" si="2">AVERAGE(E1:E24)</f>
        <v>1.7875000000000005E-2</v>
      </c>
      <c r="F50" s="2">
        <f t="shared" si="2"/>
        <v>2.829166666666667E-2</v>
      </c>
      <c r="G50" s="2">
        <f t="shared" si="2"/>
        <v>0.90841666666666654</v>
      </c>
      <c r="H50" s="2">
        <f t="shared" si="2"/>
        <v>0.19437499999999996</v>
      </c>
      <c r="I50" s="2">
        <f t="shared" si="2"/>
        <v>1.1375000000000001E-2</v>
      </c>
      <c r="J50" s="2">
        <f t="shared" si="2"/>
        <v>4.6583333333333338E-2</v>
      </c>
      <c r="K50" s="2">
        <f t="shared" si="2"/>
        <v>4.5291666666666668E-2</v>
      </c>
      <c r="L50" s="2">
        <f t="shared" si="2"/>
        <v>3.2000000000000008E-2</v>
      </c>
      <c r="M50" s="2">
        <f t="shared" si="2"/>
        <v>2.7208333333333345E-2</v>
      </c>
      <c r="N50" s="2">
        <f t="shared" si="2"/>
        <v>0.13408333333333336</v>
      </c>
      <c r="O50" s="2">
        <f t="shared" si="2"/>
        <v>2.2458333333333341E-2</v>
      </c>
      <c r="P50" s="2">
        <f t="shared" si="2"/>
        <v>1.8500000000000006E-2</v>
      </c>
      <c r="Q50" s="2">
        <f t="shared" si="2"/>
        <v>0.18141666666666667</v>
      </c>
      <c r="R50" s="2">
        <f t="shared" si="2"/>
        <v>1.8750000000000006E-2</v>
      </c>
      <c r="S50" s="2">
        <f t="shared" si="2"/>
        <v>7.7791666666666662E-2</v>
      </c>
      <c r="T50" s="2">
        <f t="shared" si="2"/>
        <v>3.1250000000000007E-2</v>
      </c>
      <c r="U50" s="2">
        <f t="shared" si="2"/>
        <v>9.6374999999999975E-2</v>
      </c>
      <c r="V50" s="2">
        <f t="shared" si="2"/>
        <v>4.1166666666666671E-2</v>
      </c>
      <c r="W50" s="2">
        <f t="shared" si="2"/>
        <v>1.8500000000000006E-2</v>
      </c>
      <c r="Y50" s="1" t="s">
        <v>0</v>
      </c>
      <c r="Z50" s="2">
        <f>AVERAGE(Z1:Z24)</f>
        <v>0.22344166666666668</v>
      </c>
      <c r="AA50" s="2">
        <f>AVERAGE(AA1:AA24)</f>
        <v>6.4029166666666679E-2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0.43070833333333347</v>
      </c>
      <c r="E51" s="2">
        <f t="shared" ref="E51:W51" si="3">AVERAGE(E25:E48)</f>
        <v>1.2208333333333337E-2</v>
      </c>
      <c r="F51" s="2">
        <f t="shared" si="3"/>
        <v>0.32645833333333329</v>
      </c>
      <c r="G51" s="2">
        <f t="shared" si="3"/>
        <v>0.96954166666666686</v>
      </c>
      <c r="H51" s="2">
        <f t="shared" si="3"/>
        <v>0.24837499999999998</v>
      </c>
      <c r="I51" s="2">
        <f t="shared" si="3"/>
        <v>0.14754166666666668</v>
      </c>
      <c r="J51" s="2">
        <f t="shared" si="3"/>
        <v>0.203125</v>
      </c>
      <c r="K51" s="2">
        <f t="shared" si="3"/>
        <v>0.28829166666666667</v>
      </c>
      <c r="L51" s="2">
        <f t="shared" si="3"/>
        <v>0.50170833333333342</v>
      </c>
      <c r="M51" s="2">
        <f t="shared" si="3"/>
        <v>0.34391666666666665</v>
      </c>
      <c r="N51" s="2">
        <f t="shared" si="3"/>
        <v>0.33566666666666672</v>
      </c>
      <c r="O51" s="2">
        <f t="shared" si="3"/>
        <v>0.1556666666666667</v>
      </c>
      <c r="P51" s="2">
        <f t="shared" si="3"/>
        <v>1.2916666666666672E-2</v>
      </c>
      <c r="Q51" s="2">
        <f t="shared" si="3"/>
        <v>0.52233333333333343</v>
      </c>
      <c r="R51" s="2">
        <f t="shared" si="3"/>
        <v>1.3041666666666672E-2</v>
      </c>
      <c r="S51" s="2">
        <f t="shared" si="3"/>
        <v>0.48649999999999999</v>
      </c>
      <c r="T51" s="2">
        <f t="shared" si="3"/>
        <v>0.46104166666666663</v>
      </c>
      <c r="U51" s="2">
        <f t="shared" si="3"/>
        <v>0.24954166666666669</v>
      </c>
      <c r="V51" s="2">
        <f t="shared" si="3"/>
        <v>0.40837499999999999</v>
      </c>
      <c r="W51" s="2">
        <f t="shared" si="3"/>
        <v>1.2875000000000004E-2</v>
      </c>
      <c r="Y51" s="1" t="s">
        <v>1</v>
      </c>
      <c r="Z51" s="2">
        <f>AVERAGE(Z25:Z48)</f>
        <v>0.34718749999999998</v>
      </c>
      <c r="AA51" s="2">
        <f>AVERAGE(AA25:AA48)</f>
        <v>0.26579583333333334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1.4005864297242843E-11</v>
      </c>
      <c r="E52" s="3">
        <f t="shared" ref="E52:W52" si="4">TTEST(E1:E24,E25:E48,2,2)</f>
        <v>2.6728289539148091E-7</v>
      </c>
      <c r="F52" s="3">
        <f t="shared" si="4"/>
        <v>2.5740888535089463E-4</v>
      </c>
      <c r="G52" s="3">
        <f t="shared" si="4"/>
        <v>4.0768872165724997E-5</v>
      </c>
      <c r="H52" s="3">
        <f t="shared" si="4"/>
        <v>0.28164408567920118</v>
      </c>
      <c r="I52" s="3">
        <f t="shared" si="4"/>
        <v>1.5843426313896839E-3</v>
      </c>
      <c r="J52" s="3">
        <f t="shared" si="4"/>
        <v>3.0097941081239023E-3</v>
      </c>
      <c r="K52" s="3">
        <f t="shared" si="4"/>
        <v>1.8955254654626425E-3</v>
      </c>
      <c r="L52" s="3">
        <f t="shared" si="4"/>
        <v>8.336096333556845E-9</v>
      </c>
      <c r="M52" s="3">
        <f t="shared" si="4"/>
        <v>5.7891144062759237E-6</v>
      </c>
      <c r="N52" s="3">
        <f t="shared" si="4"/>
        <v>3.7962988413744784E-3</v>
      </c>
      <c r="O52" s="3">
        <f t="shared" si="4"/>
        <v>1.4321410397425589E-3</v>
      </c>
      <c r="P52" s="3">
        <f t="shared" si="4"/>
        <v>6.2712709163836692E-7</v>
      </c>
      <c r="Q52" s="3">
        <f t="shared" si="4"/>
        <v>3.4341541618292023E-4</v>
      </c>
      <c r="R52" s="3">
        <f t="shared" si="4"/>
        <v>4.4852007906299137E-7</v>
      </c>
      <c r="S52" s="3">
        <f t="shared" si="4"/>
        <v>2.0530580357669064E-6</v>
      </c>
      <c r="T52" s="3">
        <f t="shared" si="4"/>
        <v>1.4025236069176827E-8</v>
      </c>
      <c r="U52" s="3">
        <f t="shared" si="4"/>
        <v>3.2553187224035184E-2</v>
      </c>
      <c r="V52" s="3">
        <f t="shared" si="4"/>
        <v>6.3016719770743313E-5</v>
      </c>
      <c r="W52" s="3">
        <f t="shared" si="4"/>
        <v>4.1621924063945297E-7</v>
      </c>
      <c r="Y52" s="1" t="s">
        <v>16</v>
      </c>
      <c r="Z52" s="3">
        <f>TTEST(Z1:Z24,Z25:Z48,2,2)</f>
        <v>8.4721909471411126E-6</v>
      </c>
      <c r="AA52" s="3">
        <f>TTEST(AA1:AA24,AA25:AA48,2,2)</f>
        <v>8.6929297027008303E-9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2.8158647344818613E-2</v>
      </c>
      <c r="E53" s="3">
        <f t="shared" ref="E53:W53" si="5">STDEV(E1:E24)/SQRT(COUNT(E1:E24))</f>
        <v>4.6357347024915125E-4</v>
      </c>
      <c r="F53" s="3">
        <f t="shared" si="5"/>
        <v>1.0113751430362972E-2</v>
      </c>
      <c r="G53" s="3">
        <f t="shared" si="5"/>
        <v>1.0749438250686916E-2</v>
      </c>
      <c r="H53" s="3">
        <f t="shared" si="5"/>
        <v>2.1880423758249754E-2</v>
      </c>
      <c r="I53" s="3">
        <f t="shared" si="5"/>
        <v>1.4803207887755816E-3</v>
      </c>
      <c r="J53" s="3">
        <f t="shared" si="5"/>
        <v>6.3548214796835421E-3</v>
      </c>
      <c r="K53" s="3">
        <f t="shared" si="5"/>
        <v>1.7580403200462193E-2</v>
      </c>
      <c r="L53" s="3">
        <f t="shared" si="5"/>
        <v>1.2900679681004567E-2</v>
      </c>
      <c r="M53" s="3">
        <f t="shared" si="5"/>
        <v>3.7840144154876487E-3</v>
      </c>
      <c r="N53" s="3">
        <f t="shared" si="5"/>
        <v>1.9591472252593837E-2</v>
      </c>
      <c r="O53" s="3">
        <f t="shared" si="5"/>
        <v>2.0536104356123704E-3</v>
      </c>
      <c r="P53" s="3">
        <f t="shared" si="5"/>
        <v>5.1779913289709708E-4</v>
      </c>
      <c r="Q53" s="3">
        <f t="shared" si="5"/>
        <v>4.2804320377681157E-2</v>
      </c>
      <c r="R53" s="3">
        <f t="shared" si="5"/>
        <v>5.0450865751466194E-4</v>
      </c>
      <c r="S53" s="3">
        <f t="shared" si="5"/>
        <v>1.8737602584211911E-2</v>
      </c>
      <c r="T53" s="3">
        <f t="shared" si="5"/>
        <v>1.4407783977088039E-2</v>
      </c>
      <c r="U53" s="3">
        <f t="shared" si="5"/>
        <v>3.3363273465059566E-2</v>
      </c>
      <c r="V53" s="3">
        <f t="shared" si="5"/>
        <v>2.1145002036204945E-2</v>
      </c>
      <c r="W53" s="3">
        <f t="shared" si="5"/>
        <v>5.1779913289709708E-4</v>
      </c>
      <c r="Z53" s="3">
        <f>STDEV(Z1:Z24)/SQRT(COUNT(Z1:Z24))</f>
        <v>6.0604261481035536E-3</v>
      </c>
      <c r="AA53" s="3">
        <f>STDEV(AA1:AA24)/SQRT(COUNT(AA1:AA24))</f>
        <v>9.390365628476529E-3</v>
      </c>
      <c r="AC53" s="3"/>
      <c r="AD53" s="3"/>
    </row>
    <row r="54" spans="1:30">
      <c r="C54" s="1" t="s">
        <v>1</v>
      </c>
      <c r="D54" s="3">
        <f>STDEV(D25:D48)/SQRT(COUNT(D25:D48))</f>
        <v>4.7539780411970267E-2</v>
      </c>
      <c r="E54" s="3">
        <f t="shared" ref="E54:W54" si="6">STDEV(E25:E48)/SQRT(COUNT(E25:E48))</f>
        <v>8.1866621524322863E-4</v>
      </c>
      <c r="F54" s="3">
        <f t="shared" si="6"/>
        <v>7.4593171462706526E-2</v>
      </c>
      <c r="G54" s="3">
        <f t="shared" si="6"/>
        <v>8.1204651038223885E-3</v>
      </c>
      <c r="H54" s="3">
        <f t="shared" si="6"/>
        <v>4.4477066737586356E-2</v>
      </c>
      <c r="I54" s="3">
        <f t="shared" si="6"/>
        <v>4.0523610006947416E-2</v>
      </c>
      <c r="J54" s="3">
        <f t="shared" si="6"/>
        <v>4.9562444601281258E-2</v>
      </c>
      <c r="K54" s="3">
        <f t="shared" si="6"/>
        <v>7.160356539091349E-2</v>
      </c>
      <c r="L54" s="3">
        <f t="shared" si="6"/>
        <v>6.5598484406280036E-2</v>
      </c>
      <c r="M54" s="3">
        <f t="shared" si="6"/>
        <v>6.1691463385053318E-2</v>
      </c>
      <c r="N54" s="3">
        <f t="shared" si="6"/>
        <v>6.3136890232355899E-2</v>
      </c>
      <c r="O54" s="3">
        <f t="shared" si="6"/>
        <v>3.9209520188723965E-2</v>
      </c>
      <c r="P54" s="3">
        <f t="shared" si="6"/>
        <v>8.1631166492921868E-4</v>
      </c>
      <c r="Q54" s="3">
        <f t="shared" si="6"/>
        <v>7.7043458154761227E-2</v>
      </c>
      <c r="R54" s="3">
        <f t="shared" si="6"/>
        <v>8.3074780060651181E-4</v>
      </c>
      <c r="S54" s="3">
        <f t="shared" si="6"/>
        <v>7.2904568354503832E-2</v>
      </c>
      <c r="T54" s="3">
        <f t="shared" si="6"/>
        <v>6.0830379494496392E-2</v>
      </c>
      <c r="U54" s="3">
        <f t="shared" si="6"/>
        <v>6.0955643743849118E-2</v>
      </c>
      <c r="V54" s="3">
        <f t="shared" si="6"/>
        <v>8.0666445363662187E-2</v>
      </c>
      <c r="W54" s="3">
        <f t="shared" si="6"/>
        <v>8.0152142466866961E-4</v>
      </c>
      <c r="Z54" s="3">
        <f>STDEV(Z25:Z48)/SQRT(COUNT(Z25:Z48))</f>
        <v>2.3939729055787017E-2</v>
      </c>
      <c r="AA54" s="3">
        <f>STDEV(AA25:AA48)/SQRT(COUNT(AA25:AA48))</f>
        <v>2.7191997490181523E-2</v>
      </c>
      <c r="AC54" s="3"/>
      <c r="AD54" s="3"/>
    </row>
    <row r="55" spans="1:30">
      <c r="D55" s="2">
        <f>D50-D51</f>
        <v>0.49229166666666657</v>
      </c>
      <c r="E55" s="2">
        <f t="shared" ref="E55:W55" si="7">E50-E51</f>
        <v>5.6666666666666688E-3</v>
      </c>
      <c r="F55" s="2">
        <f t="shared" si="7"/>
        <v>-0.29816666666666664</v>
      </c>
      <c r="G55" s="2">
        <f t="shared" si="7"/>
        <v>-6.1125000000000318E-2</v>
      </c>
      <c r="H55" s="2">
        <f t="shared" si="7"/>
        <v>-5.400000000000002E-2</v>
      </c>
      <c r="I55" s="2">
        <f t="shared" si="7"/>
        <v>-0.13616666666666669</v>
      </c>
      <c r="J55" s="2">
        <f t="shared" si="7"/>
        <v>-0.15654166666666666</v>
      </c>
      <c r="K55" s="2">
        <f t="shared" si="7"/>
        <v>-0.24299999999999999</v>
      </c>
      <c r="L55" s="2">
        <f t="shared" si="7"/>
        <v>-0.46970833333333339</v>
      </c>
      <c r="M55" s="2">
        <f t="shared" si="7"/>
        <v>-0.31670833333333331</v>
      </c>
      <c r="N55" s="2">
        <f t="shared" si="7"/>
        <v>-0.20158333333333336</v>
      </c>
      <c r="O55" s="2">
        <f t="shared" si="7"/>
        <v>-0.13320833333333337</v>
      </c>
      <c r="P55" s="2">
        <f t="shared" si="7"/>
        <v>5.5833333333333342E-3</v>
      </c>
      <c r="Q55" s="2">
        <f t="shared" si="7"/>
        <v>-0.34091666666666676</v>
      </c>
      <c r="R55" s="2">
        <f t="shared" si="7"/>
        <v>5.7083333333333344E-3</v>
      </c>
      <c r="S55" s="2">
        <f t="shared" si="7"/>
        <v>-0.40870833333333334</v>
      </c>
      <c r="T55" s="2">
        <f t="shared" si="7"/>
        <v>-0.42979166666666663</v>
      </c>
      <c r="U55" s="2">
        <f t="shared" si="7"/>
        <v>-0.15316666666666673</v>
      </c>
      <c r="V55" s="2">
        <f t="shared" si="7"/>
        <v>-0.3672083333333333</v>
      </c>
      <c r="W55" s="2">
        <f t="shared" si="7"/>
        <v>5.6250000000000015E-3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Tools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0.53598214285714285</v>
      </c>
      <c r="E58" s="1">
        <f>(E50+0.6*(F50+D50)+0.15*G50)/(1+2*0.6+0.15)</f>
        <v>0.30847340425531911</v>
      </c>
      <c r="F58" s="1">
        <f t="shared" ref="F58:U59" si="9">(F50+0.6*(G50+E50)+0.15*(D50+H50))/(1+2*0.6+2*0.15)</f>
        <v>0.30066916666666665</v>
      </c>
      <c r="G58" s="1">
        <f t="shared" si="9"/>
        <v>0.41856166666666661</v>
      </c>
      <c r="H58" s="1">
        <f t="shared" si="9"/>
        <v>0.30299249999999994</v>
      </c>
      <c r="I58" s="1">
        <f t="shared" si="9"/>
        <v>0.11960249999999997</v>
      </c>
      <c r="J58" s="1">
        <f t="shared" si="9"/>
        <v>4.5815833333333333E-2</v>
      </c>
      <c r="K58" s="1">
        <f t="shared" si="9"/>
        <v>3.9291666666666669E-2</v>
      </c>
      <c r="L58" s="1">
        <f t="shared" si="9"/>
        <v>4.1040000000000007E-2</v>
      </c>
      <c r="M58" s="1">
        <f t="shared" si="9"/>
        <v>5.4808333333333334E-2</v>
      </c>
      <c r="N58" s="1">
        <f t="shared" si="9"/>
        <v>6.8583333333333357E-2</v>
      </c>
      <c r="O58" s="1">
        <f t="shared" si="9"/>
        <v>5.8120833333333344E-2</v>
      </c>
      <c r="P58" s="1">
        <f t="shared" si="9"/>
        <v>6.5500000000000003E-2</v>
      </c>
      <c r="Q58" s="1">
        <f t="shared" si="9"/>
        <v>8.7521666666666678E-2</v>
      </c>
      <c r="R58" s="1">
        <f t="shared" si="9"/>
        <v>7.269500000000001E-2</v>
      </c>
      <c r="S58" s="1">
        <f t="shared" si="9"/>
        <v>5.9784166666666673E-2</v>
      </c>
      <c r="T58" s="1">
        <f t="shared" si="9"/>
        <v>5.7894999999999995E-2</v>
      </c>
      <c r="U58" s="1">
        <f t="shared" si="9"/>
        <v>6.1707499999999992E-2</v>
      </c>
      <c r="V58" s="1">
        <f>(V50+0.6*(W50+U50)+0.15*T50)/(1+2*0.6+0.15)</f>
        <v>4.8842198581560275E-2</v>
      </c>
      <c r="W58" s="1">
        <f>(W50+0.6*(V50)+0.15*U58)/(1+0.6+0.15)</f>
        <v>2.9974928571428576E-2</v>
      </c>
    </row>
    <row r="59" spans="1:30">
      <c r="C59" s="1" t="s">
        <v>1</v>
      </c>
      <c r="D59" s="1">
        <f>(D51+0.6*(E51)+0.15*F51)/(1+0.6+0.15)</f>
        <v>0.27828690476190487</v>
      </c>
      <c r="E59" s="1">
        <f>(E51+0.6*(F51+D51)+0.15*G51)/(1+2*0.6+0.15)</f>
        <v>0.26039982269503548</v>
      </c>
      <c r="F59" s="1">
        <f t="shared" si="9"/>
        <v>0.40694833333333336</v>
      </c>
      <c r="G59" s="1">
        <f t="shared" si="9"/>
        <v>0.53536166666666674</v>
      </c>
      <c r="H59" s="1">
        <f t="shared" si="9"/>
        <v>0.39922500000000005</v>
      </c>
      <c r="I59" s="1">
        <f t="shared" si="9"/>
        <v>0.24284666666666671</v>
      </c>
      <c r="J59" s="1">
        <f t="shared" si="9"/>
        <v>0.23085500000000003</v>
      </c>
      <c r="K59" s="1">
        <f t="shared" si="9"/>
        <v>0.31396416666666671</v>
      </c>
      <c r="L59" s="1">
        <f t="shared" si="9"/>
        <v>0.38474083333333337</v>
      </c>
      <c r="M59" s="1">
        <f t="shared" si="9"/>
        <v>0.36517416666666669</v>
      </c>
      <c r="N59" s="1">
        <f t="shared" si="9"/>
        <v>0.28504416666666671</v>
      </c>
      <c r="O59" s="1">
        <f t="shared" si="9"/>
        <v>0.1979016666666667</v>
      </c>
      <c r="P59" s="1">
        <f t="shared" si="9"/>
        <v>0.18880916666666672</v>
      </c>
      <c r="Q59" s="1">
        <f t="shared" si="9"/>
        <v>0.25369333333333338</v>
      </c>
      <c r="R59" s="1">
        <f t="shared" si="9"/>
        <v>0.27577416666666665</v>
      </c>
      <c r="S59" s="1">
        <f t="shared" si="9"/>
        <v>0.35469249999999997</v>
      </c>
      <c r="T59" s="1">
        <f t="shared" si="9"/>
        <v>0.38635166666666665</v>
      </c>
      <c r="U59" s="1">
        <f t="shared" si="9"/>
        <v>0.33843916666666662</v>
      </c>
      <c r="V59" s="1">
        <f>(V51+0.6*(W51+U51)+0.15*T51)/(1+2*0.6+0.15)</f>
        <v>0.27020478723404256</v>
      </c>
      <c r="W59" s="1">
        <f>(W51+0.6*(V51)+0.15*U59)/(1+0.6+0.15)</f>
        <v>0.17638050000000002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1.0642902679313309</v>
      </c>
      <c r="E61" s="1">
        <f ca="1">E1+NORMINV(RAND(),0,'Total-Smoothed'!$AG$2)</f>
        <v>8.9154666484543316E-2</v>
      </c>
      <c r="F61" s="1">
        <f ca="1">F1+NORMINV(RAND(),0,'Total-Smoothed'!$AG$2)</f>
        <v>2.4435518444333761E-2</v>
      </c>
      <c r="G61" s="1">
        <f ca="1">G1+NORMINV(RAND(),0,'Total-Smoothed'!$AG$2)</f>
        <v>0.96665801673053231</v>
      </c>
      <c r="H61" s="1">
        <f ca="1">H1+NORMINV(RAND(),0,'Total-Smoothed'!$AG$2)</f>
        <v>0.32931755639444371</v>
      </c>
      <c r="I61" s="1">
        <f ca="1">I1+NORMINV(RAND(),0,'Total-Smoothed'!$AG$2)</f>
        <v>-0.18904435950444634</v>
      </c>
      <c r="J61" s="1">
        <f ca="1">J1+NORMINV(RAND(),0,'Total-Smoothed'!$AG$2)</f>
        <v>9.5606319126795292E-2</v>
      </c>
      <c r="K61" s="1">
        <f ca="1">K1+NORMINV(RAND(),0,'Total-Smoothed'!$AG$2)</f>
        <v>3.2830477555277314E-2</v>
      </c>
      <c r="L61" s="1">
        <f ca="1">L1+NORMINV(RAND(),0,'Total-Smoothed'!$AG$2)</f>
        <v>-8.2273824903926943E-2</v>
      </c>
      <c r="M61" s="1">
        <f ca="1">M1+NORMINV(RAND(),0,'Total-Smoothed'!$AG$2)</f>
        <v>-3.4489817693597248E-2</v>
      </c>
      <c r="N61" s="1">
        <f ca="1">N1+NORMINV(RAND(),0,'Total-Smoothed'!$AG$2)</f>
        <v>-0.10449915957961695</v>
      </c>
      <c r="O61" s="1">
        <f ca="1">O1+NORMINV(RAND(),0,'Total-Smoothed'!$AG$2)</f>
        <v>-0.10491909727683188</v>
      </c>
      <c r="P61" s="1">
        <f ca="1">P1+NORMINV(RAND(),0,'Total-Smoothed'!$AG$2)</f>
        <v>3.3589827818415283E-2</v>
      </c>
      <c r="Q61" s="1">
        <f ca="1">Q1+NORMINV(RAND(),0,'Total-Smoothed'!$AG$2)</f>
        <v>5.3978764389347247E-2</v>
      </c>
      <c r="R61" s="1">
        <f ca="1">R1+NORMINV(RAND(),0,'Total-Smoothed'!$AG$2)</f>
        <v>-7.8373443390651637E-2</v>
      </c>
      <c r="S61" s="1">
        <f ca="1">S1+NORMINV(RAND(),0,'Total-Smoothed'!$AG$2)</f>
        <v>0.25330593038406507</v>
      </c>
      <c r="T61" s="1">
        <f ca="1">T1+NORMINV(RAND(),0,'Total-Smoothed'!$AG$2)</f>
        <v>-4.6119342900230641E-2</v>
      </c>
      <c r="U61" s="1">
        <f ca="1">U1+NORMINV(RAND(),0,'Total-Smoothed'!$AG$2)</f>
        <v>-1.8821145278441045E-2</v>
      </c>
      <c r="V61" s="1">
        <f ca="1">V1+NORMINV(RAND(),0,'Total-Smoothed'!$AG$2)</f>
        <v>-2.0160592115419217E-2</v>
      </c>
      <c r="W61" s="1">
        <f ca="1">W1+NORMINV(RAND(),0,'Total-Smoothed'!$AG$2)</f>
        <v>-6.5751391849301358E-2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0.97581212636486137</v>
      </c>
      <c r="E62" s="1">
        <f ca="1">E2+NORMINV(RAND(),0,'Total-Smoothed'!$AG$2)</f>
        <v>0.20194615777147495</v>
      </c>
      <c r="F62" s="1">
        <f ca="1">F2+NORMINV(RAND(),0,'Total-Smoothed'!$AG$2)</f>
        <v>-5.3749982920173626E-2</v>
      </c>
      <c r="G62" s="1">
        <f ca="1">G2+NORMINV(RAND(),0,'Total-Smoothed'!$AG$2)</f>
        <v>1.0118630639297796</v>
      </c>
      <c r="H62" s="1">
        <f ca="1">H2+NORMINV(RAND(),0,'Total-Smoothed'!$AG$2)</f>
        <v>0.26176813307875935</v>
      </c>
      <c r="I62" s="1">
        <f ca="1">I2+NORMINV(RAND(),0,'Total-Smoothed'!$AG$2)</f>
        <v>-0.21188843324075021</v>
      </c>
      <c r="J62" s="1">
        <f ca="1">J2+NORMINV(RAND(),0,'Total-Smoothed'!$AG$2)</f>
        <v>0.12355817058205457</v>
      </c>
      <c r="K62" s="1">
        <f ca="1">K2+NORMINV(RAND(),0,'Total-Smoothed'!$AG$2)</f>
        <v>3.7235242017173646E-2</v>
      </c>
      <c r="L62" s="1">
        <f ca="1">L2+NORMINV(RAND(),0,'Total-Smoothed'!$AG$2)</f>
        <v>9.6315104797096429E-2</v>
      </c>
      <c r="M62" s="1">
        <f ca="1">M2+NORMINV(RAND(),0,'Total-Smoothed'!$AG$2)</f>
        <v>0.10813280337482054</v>
      </c>
      <c r="N62" s="1">
        <f ca="1">N2+NORMINV(RAND(),0,'Total-Smoothed'!$AG$2)</f>
        <v>0.29108402103261655</v>
      </c>
      <c r="O62" s="1">
        <f ca="1">O2+NORMINV(RAND(),0,'Total-Smoothed'!$AG$2)</f>
        <v>0.23780551080193799</v>
      </c>
      <c r="P62" s="1">
        <f ca="1">P2+NORMINV(RAND(),0,'Total-Smoothed'!$AG$2)</f>
        <v>0.15106635924219664</v>
      </c>
      <c r="Q62" s="1">
        <f ca="1">Q2+NORMINV(RAND(),0,'Total-Smoothed'!$AG$2)</f>
        <v>0.32766272385226525</v>
      </c>
      <c r="R62" s="1">
        <f ca="1">R2+NORMINV(RAND(),0,'Total-Smoothed'!$AG$2)</f>
        <v>8.557017844711445E-3</v>
      </c>
      <c r="S62" s="1">
        <f ca="1">S2+NORMINV(RAND(),0,'Total-Smoothed'!$AG$2)</f>
        <v>9.2021009661217956E-2</v>
      </c>
      <c r="T62" s="1">
        <f ca="1">T2+NORMINV(RAND(),0,'Total-Smoothed'!$AG$2)</f>
        <v>-4.2388100059871231E-3</v>
      </c>
      <c r="U62" s="1">
        <f ca="1">U2+NORMINV(RAND(),0,'Total-Smoothed'!$AG$2)</f>
        <v>-0.11330269944422965</v>
      </c>
      <c r="V62" s="1">
        <f ca="1">V2+NORMINV(RAND(),0,'Total-Smoothed'!$AG$2)</f>
        <v>-2.0647565661462801E-3</v>
      </c>
      <c r="W62" s="1">
        <f ca="1">W2+NORMINV(RAND(),0,'Total-Smoothed'!$AG$2)</f>
        <v>4.9273536696526898E-2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1.073874073435475</v>
      </c>
      <c r="E63" s="1">
        <f ca="1">E3+NORMINV(RAND(),0,'Total-Smoothed'!$AG$2)</f>
        <v>4.4384632067839463E-2</v>
      </c>
      <c r="F63" s="1">
        <f ca="1">F3+NORMINV(RAND(),0,'Total-Smoothed'!$AG$2)</f>
        <v>9.6727295983077305E-2</v>
      </c>
      <c r="G63" s="1">
        <f ca="1">G3+NORMINV(RAND(),0,'Total-Smoothed'!$AG$2)</f>
        <v>1.1190386698780475</v>
      </c>
      <c r="H63" s="1">
        <f ca="1">H3+NORMINV(RAND(),0,'Total-Smoothed'!$AG$2)</f>
        <v>0.45777987968127531</v>
      </c>
      <c r="I63" s="1">
        <f ca="1">I3+NORMINV(RAND(),0,'Total-Smoothed'!$AG$2)</f>
        <v>-1.5292238794558013E-3</v>
      </c>
      <c r="J63" s="1">
        <f ca="1">J3+NORMINV(RAND(),0,'Total-Smoothed'!$AG$2)</f>
        <v>-0.10384301265267221</v>
      </c>
      <c r="K63" s="1">
        <f ca="1">K3+NORMINV(RAND(),0,'Total-Smoothed'!$AG$2)</f>
        <v>-1.9749899817126697E-2</v>
      </c>
      <c r="L63" s="1">
        <f ca="1">L3+NORMINV(RAND(),0,'Total-Smoothed'!$AG$2)</f>
        <v>-0.2332063653434476</v>
      </c>
      <c r="M63" s="1">
        <f ca="1">M3+NORMINV(RAND(),0,'Total-Smoothed'!$AG$2)</f>
        <v>-0.11250747175387832</v>
      </c>
      <c r="N63" s="1">
        <f ca="1">N3+NORMINV(RAND(),0,'Total-Smoothed'!$AG$2)</f>
        <v>0.1472311338336697</v>
      </c>
      <c r="O63" s="1">
        <f ca="1">O3+NORMINV(RAND(),0,'Total-Smoothed'!$AG$2)</f>
        <v>0.26100858942932131</v>
      </c>
      <c r="P63" s="1">
        <f ca="1">P3+NORMINV(RAND(),0,'Total-Smoothed'!$AG$2)</f>
        <v>-8.3297297094666267E-2</v>
      </c>
      <c r="Q63" s="1">
        <f ca="1">Q3+NORMINV(RAND(),0,'Total-Smoothed'!$AG$2)</f>
        <v>4.0528715751708182E-2</v>
      </c>
      <c r="R63" s="1">
        <f ca="1">R3+NORMINV(RAND(),0,'Total-Smoothed'!$AG$2)</f>
        <v>0.13321141512175469</v>
      </c>
      <c r="S63" s="1">
        <f ca="1">S3+NORMINV(RAND(),0,'Total-Smoothed'!$AG$2)</f>
        <v>4.5316166790955945E-2</v>
      </c>
      <c r="T63" s="1">
        <f ca="1">T3+NORMINV(RAND(),0,'Total-Smoothed'!$AG$2)</f>
        <v>5.6916440041200049E-2</v>
      </c>
      <c r="U63" s="1">
        <f ca="1">U3+NORMINV(RAND(),0,'Total-Smoothed'!$AG$2)</f>
        <v>0.18456495725838507</v>
      </c>
      <c r="V63" s="1">
        <f ca="1">V3+NORMINV(RAND(),0,'Total-Smoothed'!$AG$2)</f>
        <v>0.22482148936779933</v>
      </c>
      <c r="W63" s="1">
        <f ca="1">W3+NORMINV(RAND(),0,'Total-Smoothed'!$AG$2)</f>
        <v>4.8481264642694075E-2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0.91103699089374024</v>
      </c>
      <c r="E64" s="1">
        <f ca="1">E4+NORMINV(RAND(),0,'Total-Smoothed'!$AG$2)</f>
        <v>3.44792427613069E-2</v>
      </c>
      <c r="F64" s="1">
        <f ca="1">F4+NORMINV(RAND(),0,'Total-Smoothed'!$AG$2)</f>
        <v>-0.11544756967542653</v>
      </c>
      <c r="G64" s="1">
        <f ca="1">G4+NORMINV(RAND(),0,'Total-Smoothed'!$AG$2)</f>
        <v>1.1560639527306076</v>
      </c>
      <c r="H64" s="1">
        <f ca="1">H4+NORMINV(RAND(),0,'Total-Smoothed'!$AG$2)</f>
        <v>0.53975547142264901</v>
      </c>
      <c r="I64" s="1">
        <f ca="1">I4+NORMINV(RAND(),0,'Total-Smoothed'!$AG$2)</f>
        <v>2.6489979864778475E-2</v>
      </c>
      <c r="J64" s="1">
        <f ca="1">J4+NORMINV(RAND(),0,'Total-Smoothed'!$AG$2)</f>
        <v>0.11324096426720003</v>
      </c>
      <c r="K64" s="1">
        <f ca="1">K4+NORMINV(RAND(),0,'Total-Smoothed'!$AG$2)</f>
        <v>9.319792256787203E-2</v>
      </c>
      <c r="L64" s="1">
        <f ca="1">L4+NORMINV(RAND(),0,'Total-Smoothed'!$AG$2)</f>
        <v>5.0080770868667364E-2</v>
      </c>
      <c r="M64" s="1">
        <f ca="1">M4+NORMINV(RAND(),0,'Total-Smoothed'!$AG$2)</f>
        <v>1.8703118546683672E-2</v>
      </c>
      <c r="N64" s="1">
        <f ca="1">N4+NORMINV(RAND(),0,'Total-Smoothed'!$AG$2)</f>
        <v>0.34021185277305233</v>
      </c>
      <c r="O64" s="1">
        <f ca="1">O4+NORMINV(RAND(),0,'Total-Smoothed'!$AG$2)</f>
        <v>4.6252692218082023E-2</v>
      </c>
      <c r="P64" s="1">
        <f ca="1">P4+NORMINV(RAND(),0,'Total-Smoothed'!$AG$2)</f>
        <v>-8.049217502374903E-3</v>
      </c>
      <c r="Q64" s="1">
        <f ca="1">Q4+NORMINV(RAND(),0,'Total-Smoothed'!$AG$2)</f>
        <v>0.34195036469546852</v>
      </c>
      <c r="R64" s="1">
        <f ca="1">R4+NORMINV(RAND(),0,'Total-Smoothed'!$AG$2)</f>
        <v>0.24440947591386727</v>
      </c>
      <c r="S64" s="1">
        <f ca="1">S4+NORMINV(RAND(),0,'Total-Smoothed'!$AG$2)</f>
        <v>8.2126382859429581E-2</v>
      </c>
      <c r="T64" s="1">
        <f ca="1">T4+NORMINV(RAND(),0,'Total-Smoothed'!$AG$2)</f>
        <v>0.14477079230921497</v>
      </c>
      <c r="U64" s="1">
        <f ca="1">U4+NORMINV(RAND(),0,'Total-Smoothed'!$AG$2)</f>
        <v>0.5946562018007806</v>
      </c>
      <c r="V64" s="1">
        <f ca="1">V4+NORMINV(RAND(),0,'Total-Smoothed'!$AG$2)</f>
        <v>8.3989564252202303E-2</v>
      </c>
      <c r="W64" s="1">
        <f ca="1">W4+NORMINV(RAND(),0,'Total-Smoothed'!$AG$2)</f>
        <v>9.0231759013633644E-2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0.94759734408577245</v>
      </c>
      <c r="E65" s="1">
        <f ca="1">E5+NORMINV(RAND(),0,'Total-Smoothed'!$AG$2)</f>
        <v>-6.2184218217806411E-2</v>
      </c>
      <c r="F65" s="1">
        <f ca="1">F5+NORMINV(RAND(),0,'Total-Smoothed'!$AG$2)</f>
        <v>6.47703990814162E-2</v>
      </c>
      <c r="G65" s="1">
        <f ca="1">G5+NORMINV(RAND(),0,'Total-Smoothed'!$AG$2)</f>
        <v>1.0140089968141504</v>
      </c>
      <c r="H65" s="1">
        <f ca="1">H5+NORMINV(RAND(),0,'Total-Smoothed'!$AG$2)</f>
        <v>0.18202072920915488</v>
      </c>
      <c r="I65" s="1">
        <f ca="1">I5+NORMINV(RAND(),0,'Total-Smoothed'!$AG$2)</f>
        <v>0.20691361468181582</v>
      </c>
      <c r="J65" s="1">
        <f ca="1">J5+NORMINV(RAND(),0,'Total-Smoothed'!$AG$2)</f>
        <v>-0.14446371694995364</v>
      </c>
      <c r="K65" s="1">
        <f ca="1">K5+NORMINV(RAND(),0,'Total-Smoothed'!$AG$2)</f>
        <v>8.4815147339925775E-3</v>
      </c>
      <c r="L65" s="1">
        <f ca="1">L5+NORMINV(RAND(),0,'Total-Smoothed'!$AG$2)</f>
        <v>9.3915495401493979E-2</v>
      </c>
      <c r="M65" s="1">
        <f ca="1">M5+NORMINV(RAND(),0,'Total-Smoothed'!$AG$2)</f>
        <v>0.15364057222827859</v>
      </c>
      <c r="N65" s="1">
        <f ca="1">N5+NORMINV(RAND(),0,'Total-Smoothed'!$AG$2)</f>
        <v>-9.2459430233538392E-3</v>
      </c>
      <c r="O65" s="1">
        <f ca="1">O5+NORMINV(RAND(),0,'Total-Smoothed'!$AG$2)</f>
        <v>0.14259229114252364</v>
      </c>
      <c r="P65" s="1">
        <f ca="1">P5+NORMINV(RAND(),0,'Total-Smoothed'!$AG$2)</f>
        <v>5.4575841614941598E-2</v>
      </c>
      <c r="Q65" s="1">
        <f ca="1">Q5+NORMINV(RAND(),0,'Total-Smoothed'!$AG$2)</f>
        <v>0.2482845131300544</v>
      </c>
      <c r="R65" s="1">
        <f ca="1">R5+NORMINV(RAND(),0,'Total-Smoothed'!$AG$2)</f>
        <v>-0.2068460778322824</v>
      </c>
      <c r="S65" s="1">
        <f ca="1">S5+NORMINV(RAND(),0,'Total-Smoothed'!$AG$2)</f>
        <v>4.0646881639766139E-2</v>
      </c>
      <c r="T65" s="1">
        <f ca="1">T5+NORMINV(RAND(),0,'Total-Smoothed'!$AG$2)</f>
        <v>-8.3621537422247122E-2</v>
      </c>
      <c r="U65" s="1">
        <f ca="1">U5+NORMINV(RAND(),0,'Total-Smoothed'!$AG$2)</f>
        <v>0.3895939481504942</v>
      </c>
      <c r="V65" s="1">
        <f ca="1">V5+NORMINV(RAND(),0,'Total-Smoothed'!$AG$2)</f>
        <v>8.1966840745362826E-2</v>
      </c>
      <c r="W65" s="1">
        <f ca="1">W5+NORMINV(RAND(),0,'Total-Smoothed'!$AG$2)</f>
        <v>-3.7473826265120871E-2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1.0171338144337727</v>
      </c>
      <c r="E66" s="1">
        <f ca="1">E6+NORMINV(RAND(),0,'Total-Smoothed'!$AG$2)</f>
        <v>-7.5718051653747787E-2</v>
      </c>
      <c r="F66" s="1">
        <f ca="1">F6+NORMINV(RAND(),0,'Total-Smoothed'!$AG$2)</f>
        <v>-0.11686196746924547</v>
      </c>
      <c r="G66" s="1">
        <f ca="1">G6+NORMINV(RAND(),0,'Total-Smoothed'!$AG$2)</f>
        <v>0.93027229738060147</v>
      </c>
      <c r="H66" s="1">
        <f ca="1">H6+NORMINV(RAND(),0,'Total-Smoothed'!$AG$2)</f>
        <v>0.31525100232611891</v>
      </c>
      <c r="I66" s="1">
        <f ca="1">I6+NORMINV(RAND(),0,'Total-Smoothed'!$AG$2)</f>
        <v>-5.8565148932064541E-2</v>
      </c>
      <c r="J66" s="1">
        <f ca="1">J6+NORMINV(RAND(),0,'Total-Smoothed'!$AG$2)</f>
        <v>-0.10019728402516549</v>
      </c>
      <c r="K66" s="1">
        <f ca="1">K6+NORMINV(RAND(),0,'Total-Smoothed'!$AG$2)</f>
        <v>-0.16847299044366446</v>
      </c>
      <c r="L66" s="1">
        <f ca="1">L6+NORMINV(RAND(),0,'Total-Smoothed'!$AG$2)</f>
        <v>-9.9095173862210117E-2</v>
      </c>
      <c r="M66" s="1">
        <f ca="1">M6+NORMINV(RAND(),0,'Total-Smoothed'!$AG$2)</f>
        <v>2.5106719980829362E-2</v>
      </c>
      <c r="N66" s="1">
        <f ca="1">N6+NORMINV(RAND(),0,'Total-Smoothed'!$AG$2)</f>
        <v>0.14428258373810515</v>
      </c>
      <c r="O66" s="1">
        <f ca="1">O6+NORMINV(RAND(),0,'Total-Smoothed'!$AG$2)</f>
        <v>8.7005013470526207E-2</v>
      </c>
      <c r="P66" s="1">
        <f ca="1">P6+NORMINV(RAND(),0,'Total-Smoothed'!$AG$2)</f>
        <v>1.218482475411636E-2</v>
      </c>
      <c r="Q66" s="1">
        <f ca="1">Q6+NORMINV(RAND(),0,'Total-Smoothed'!$AG$2)</f>
        <v>0.24392856731168808</v>
      </c>
      <c r="R66" s="1">
        <f ca="1">R6+NORMINV(RAND(),0,'Total-Smoothed'!$AG$2)</f>
        <v>0.13403238478728777</v>
      </c>
      <c r="S66" s="1">
        <f ca="1">S6+NORMINV(RAND(),0,'Total-Smoothed'!$AG$2)</f>
        <v>3.1094701594901838E-2</v>
      </c>
      <c r="T66" s="1">
        <f ca="1">T6+NORMINV(RAND(),0,'Total-Smoothed'!$AG$2)</f>
        <v>-0.11894887613678239</v>
      </c>
      <c r="U66" s="1">
        <f ca="1">U6+NORMINV(RAND(),0,'Total-Smoothed'!$AG$2)</f>
        <v>0.16415659794270449</v>
      </c>
      <c r="V66" s="1">
        <f ca="1">V6+NORMINV(RAND(),0,'Total-Smoothed'!$AG$2)</f>
        <v>1.1329599451713902E-2</v>
      </c>
      <c r="W66" s="1">
        <f ca="1">W6+NORMINV(RAND(),0,'Total-Smoothed'!$AG$2)</f>
        <v>0.1065738206995957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1.1096720683905505</v>
      </c>
      <c r="E67" s="1">
        <f ca="1">E7+NORMINV(RAND(),0,'Total-Smoothed'!$AG$2)</f>
        <v>0.11447932205789173</v>
      </c>
      <c r="F67" s="1">
        <f ca="1">F7+NORMINV(RAND(),0,'Total-Smoothed'!$AG$2)</f>
        <v>6.2005208735891576E-2</v>
      </c>
      <c r="G67" s="1">
        <f ca="1">G7+NORMINV(RAND(),0,'Total-Smoothed'!$AG$2)</f>
        <v>0.7775636558775747</v>
      </c>
      <c r="H67" s="1">
        <f ca="1">H7+NORMINV(RAND(),0,'Total-Smoothed'!$AG$2)</f>
        <v>0.14054060432069232</v>
      </c>
      <c r="I67" s="1">
        <f ca="1">I7+NORMINV(RAND(),0,'Total-Smoothed'!$AG$2)</f>
        <v>2.7900327852433612E-2</v>
      </c>
      <c r="J67" s="1">
        <f ca="1">J7+NORMINV(RAND(),0,'Total-Smoothed'!$AG$2)</f>
        <v>7.8281279611995186E-2</v>
      </c>
      <c r="K67" s="1">
        <f ca="1">K7+NORMINV(RAND(),0,'Total-Smoothed'!$AG$2)</f>
        <v>1.5080470659319119E-2</v>
      </c>
      <c r="L67" s="1">
        <f ca="1">L7+NORMINV(RAND(),0,'Total-Smoothed'!$AG$2)</f>
        <v>-4.0638444626474403E-2</v>
      </c>
      <c r="M67" s="1">
        <f ca="1">M7+NORMINV(RAND(),0,'Total-Smoothed'!$AG$2)</f>
        <v>0.21208730295371611</v>
      </c>
      <c r="N67" s="1">
        <f ca="1">N7+NORMINV(RAND(),0,'Total-Smoothed'!$AG$2)</f>
        <v>2.3309800373790272E-2</v>
      </c>
      <c r="O67" s="1">
        <f ca="1">O7+NORMINV(RAND(),0,'Total-Smoothed'!$AG$2)</f>
        <v>-4.647944532159004E-2</v>
      </c>
      <c r="P67" s="1">
        <f ca="1">P7+NORMINV(RAND(),0,'Total-Smoothed'!$AG$2)</f>
        <v>9.650109646626942E-2</v>
      </c>
      <c r="Q67" s="1">
        <f ca="1">Q7+NORMINV(RAND(),0,'Total-Smoothed'!$AG$2)</f>
        <v>6.0363637736821171E-2</v>
      </c>
      <c r="R67" s="1">
        <f ca="1">R7+NORMINV(RAND(),0,'Total-Smoothed'!$AG$2)</f>
        <v>-1.3297541905028607E-2</v>
      </c>
      <c r="S67" s="1">
        <f ca="1">S7+NORMINV(RAND(),0,'Total-Smoothed'!$AG$2)</f>
        <v>0.20843636677267313</v>
      </c>
      <c r="T67" s="1">
        <f ca="1">T7+NORMINV(RAND(),0,'Total-Smoothed'!$AG$2)</f>
        <v>0.12230547508357902</v>
      </c>
      <c r="U67" s="1">
        <f ca="1">U7+NORMINV(RAND(),0,'Total-Smoothed'!$AG$2)</f>
        <v>-0.15151424269043245</v>
      </c>
      <c r="V67" s="1">
        <f ca="1">V7+NORMINV(RAND(),0,'Total-Smoothed'!$AG$2)</f>
        <v>-1.9911465607066664E-2</v>
      </c>
      <c r="W67" s="1">
        <f ca="1">W7+NORMINV(RAND(),0,'Total-Smoothed'!$AG$2)</f>
        <v>0.12574086437116527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0.98818492352779352</v>
      </c>
      <c r="E68" s="1">
        <f ca="1">E8+NORMINV(RAND(),0,'Total-Smoothed'!$AG$2)</f>
        <v>4.5277712831774449E-3</v>
      </c>
      <c r="F68" s="1">
        <f ca="1">F8+NORMINV(RAND(),0,'Total-Smoothed'!$AG$2)</f>
        <v>0.19678402414756438</v>
      </c>
      <c r="G68" s="1">
        <f ca="1">G8+NORMINV(RAND(),0,'Total-Smoothed'!$AG$2)</f>
        <v>0.90983273941961773</v>
      </c>
      <c r="H68" s="1">
        <f ca="1">H8+NORMINV(RAND(),0,'Total-Smoothed'!$AG$2)</f>
        <v>2.1805694948420704E-2</v>
      </c>
      <c r="I68" s="1">
        <f ca="1">I8+NORMINV(RAND(),0,'Total-Smoothed'!$AG$2)</f>
        <v>1.9072848512351016E-2</v>
      </c>
      <c r="J68" s="1">
        <f ca="1">J8+NORMINV(RAND(),0,'Total-Smoothed'!$AG$2)</f>
        <v>-0.1082378083906213</v>
      </c>
      <c r="K68" s="1">
        <f ca="1">K8+NORMINV(RAND(),0,'Total-Smoothed'!$AG$2)</f>
        <v>-0.1238074383346818</v>
      </c>
      <c r="L68" s="1">
        <f ca="1">L8+NORMINV(RAND(),0,'Total-Smoothed'!$AG$2)</f>
        <v>1.8625757936303784E-2</v>
      </c>
      <c r="M68" s="1">
        <f ca="1">M8+NORMINV(RAND(),0,'Total-Smoothed'!$AG$2)</f>
        <v>0.14464624616235153</v>
      </c>
      <c r="N68" s="1">
        <f ca="1">N8+NORMINV(RAND(),0,'Total-Smoothed'!$AG$2)</f>
        <v>-1.4409913025602766E-2</v>
      </c>
      <c r="O68" s="1">
        <f ca="1">O8+NORMINV(RAND(),0,'Total-Smoothed'!$AG$2)</f>
        <v>1.1269452144700261E-2</v>
      </c>
      <c r="P68" s="1">
        <f ca="1">P8+NORMINV(RAND(),0,'Total-Smoothed'!$AG$2)</f>
        <v>2.3167443477970204E-2</v>
      </c>
      <c r="Q68" s="1">
        <f ca="1">Q8+NORMINV(RAND(),0,'Total-Smoothed'!$AG$2)</f>
        <v>7.7513148063967544E-2</v>
      </c>
      <c r="R68" s="1">
        <f ca="1">R8+NORMINV(RAND(),0,'Total-Smoothed'!$AG$2)</f>
        <v>-4.8705985126338655E-2</v>
      </c>
      <c r="S68" s="1">
        <f ca="1">S8+NORMINV(RAND(),0,'Total-Smoothed'!$AG$2)</f>
        <v>-1.5594183896593672E-3</v>
      </c>
      <c r="T68" s="1">
        <f ca="1">T8+NORMINV(RAND(),0,'Total-Smoothed'!$AG$2)</f>
        <v>-0.11053698155069168</v>
      </c>
      <c r="U68" s="1">
        <f ca="1">U8+NORMINV(RAND(),0,'Total-Smoothed'!$AG$2)</f>
        <v>1.1964564679095173E-2</v>
      </c>
      <c r="V68" s="1">
        <f ca="1">V8+NORMINV(RAND(),0,'Total-Smoothed'!$AG$2)</f>
        <v>-0.15102095984367139</v>
      </c>
      <c r="W68" s="1">
        <f ca="1">W8+NORMINV(RAND(),0,'Total-Smoothed'!$AG$2)</f>
        <v>7.4248871348384274E-2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0.92031607675570815</v>
      </c>
      <c r="E69" s="1">
        <f ca="1">E9+NORMINV(RAND(),0,'Total-Smoothed'!$AG$2)</f>
        <v>6.7200269384064693E-3</v>
      </c>
      <c r="F69" s="1">
        <f ca="1">F9+NORMINV(RAND(),0,'Total-Smoothed'!$AG$2)</f>
        <v>9.180702833577177E-2</v>
      </c>
      <c r="G69" s="1">
        <f ca="1">G9+NORMINV(RAND(),0,'Total-Smoothed'!$AG$2)</f>
        <v>0.85215962315525229</v>
      </c>
      <c r="H69" s="1">
        <f ca="1">H9+NORMINV(RAND(),0,'Total-Smoothed'!$AG$2)</f>
        <v>0.12761915870004409</v>
      </c>
      <c r="I69" s="1">
        <f ca="1">I9+NORMINV(RAND(),0,'Total-Smoothed'!$AG$2)</f>
        <v>-0.19296877016740474</v>
      </c>
      <c r="J69" s="1">
        <f ca="1">J9+NORMINV(RAND(),0,'Total-Smoothed'!$AG$2)</f>
        <v>6.0378294334310315E-2</v>
      </c>
      <c r="K69" s="1">
        <f ca="1">K9+NORMINV(RAND(),0,'Total-Smoothed'!$AG$2)</f>
        <v>1.7425491004441698E-2</v>
      </c>
      <c r="L69" s="1">
        <f ca="1">L9+NORMINV(RAND(),0,'Total-Smoothed'!$AG$2)</f>
        <v>7.5487226967400387E-2</v>
      </c>
      <c r="M69" s="1">
        <f ca="1">M9+NORMINV(RAND(),0,'Total-Smoothed'!$AG$2)</f>
        <v>0.17558005548879838</v>
      </c>
      <c r="N69" s="1">
        <f ca="1">N9+NORMINV(RAND(),0,'Total-Smoothed'!$AG$2)</f>
        <v>9.3162629426438576E-2</v>
      </c>
      <c r="O69" s="1">
        <f ca="1">O9+NORMINV(RAND(),0,'Total-Smoothed'!$AG$2)</f>
        <v>-0.12773821175478162</v>
      </c>
      <c r="P69" s="1">
        <f ca="1">P9+NORMINV(RAND(),0,'Total-Smoothed'!$AG$2)</f>
        <v>-1.4349907161302671E-2</v>
      </c>
      <c r="Q69" s="1">
        <f ca="1">Q9+NORMINV(RAND(),0,'Total-Smoothed'!$AG$2)</f>
        <v>0.14394732416551248</v>
      </c>
      <c r="R69" s="1">
        <f ca="1">R9+NORMINV(RAND(),0,'Total-Smoothed'!$AG$2)</f>
        <v>-3.3479786400110026E-2</v>
      </c>
      <c r="S69" s="1">
        <f ca="1">S9+NORMINV(RAND(),0,'Total-Smoothed'!$AG$2)</f>
        <v>-9.1185881848494479E-2</v>
      </c>
      <c r="T69" s="1">
        <f ca="1">T9+NORMINV(RAND(),0,'Total-Smoothed'!$AG$2)</f>
        <v>-4.0379848717193766E-2</v>
      </c>
      <c r="U69" s="1">
        <f ca="1">U9+NORMINV(RAND(),0,'Total-Smoothed'!$AG$2)</f>
        <v>-7.6356510492445365E-2</v>
      </c>
      <c r="V69" s="1">
        <f ca="1">V9+NORMINV(RAND(),0,'Total-Smoothed'!$AG$2)</f>
        <v>5.8851765607040987E-2</v>
      </c>
      <c r="W69" s="1">
        <f ca="1">W9+NORMINV(RAND(),0,'Total-Smoothed'!$AG$2)</f>
        <v>0.14067273955271425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1.0537132473950859</v>
      </c>
      <c r="E70" s="1">
        <f ca="1">E10+NORMINV(RAND(),0,'Total-Smoothed'!$AG$2)</f>
        <v>3.4534084114271307E-2</v>
      </c>
      <c r="F70" s="1">
        <f ca="1">F10+NORMINV(RAND(),0,'Total-Smoothed'!$AG$2)</f>
        <v>0.2850350683428623</v>
      </c>
      <c r="G70" s="1">
        <f ca="1">G10+NORMINV(RAND(),0,'Total-Smoothed'!$AG$2)</f>
        <v>0.83864638080789833</v>
      </c>
      <c r="H70" s="1">
        <f ca="1">H10+NORMINV(RAND(),0,'Total-Smoothed'!$AG$2)</f>
        <v>-0.1219369535902364</v>
      </c>
      <c r="I70" s="1">
        <f ca="1">I10+NORMINV(RAND(),0,'Total-Smoothed'!$AG$2)</f>
        <v>1.8639131204621306E-2</v>
      </c>
      <c r="J70" s="1">
        <f ca="1">J10+NORMINV(RAND(),0,'Total-Smoothed'!$AG$2)</f>
        <v>2.8071850166000882E-2</v>
      </c>
      <c r="K70" s="1">
        <f ca="1">K10+NORMINV(RAND(),0,'Total-Smoothed'!$AG$2)</f>
        <v>7.7387411869273171E-2</v>
      </c>
      <c r="L70" s="1">
        <f ca="1">L10+NORMINV(RAND(),0,'Total-Smoothed'!$AG$2)</f>
        <v>-0.13929988235084942</v>
      </c>
      <c r="M70" s="1">
        <f ca="1">M10+NORMINV(RAND(),0,'Total-Smoothed'!$AG$2)</f>
        <v>8.6842986469934019E-2</v>
      </c>
      <c r="N70" s="1">
        <f ca="1">N10+NORMINV(RAND(),0,'Total-Smoothed'!$AG$2)</f>
        <v>0.21780153570119654</v>
      </c>
      <c r="O70" s="1">
        <f ca="1">O10+NORMINV(RAND(),0,'Total-Smoothed'!$AG$2)</f>
        <v>3.0440818743737982E-2</v>
      </c>
      <c r="P70" s="1">
        <f ca="1">P10+NORMINV(RAND(),0,'Total-Smoothed'!$AG$2)</f>
        <v>-0.10478737901397107</v>
      </c>
      <c r="Q70" s="1">
        <f ca="1">Q10+NORMINV(RAND(),0,'Total-Smoothed'!$AG$2)</f>
        <v>-4.0350866341228239E-3</v>
      </c>
      <c r="R70" s="1">
        <f ca="1">R10+NORMINV(RAND(),0,'Total-Smoothed'!$AG$2)</f>
        <v>9.2050481849886186E-3</v>
      </c>
      <c r="S70" s="1">
        <f ca="1">S10+NORMINV(RAND(),0,'Total-Smoothed'!$AG$2)</f>
        <v>0.46913451627228187</v>
      </c>
      <c r="T70" s="1">
        <f ca="1">T10+NORMINV(RAND(),0,'Total-Smoothed'!$AG$2)</f>
        <v>9.276087397579165E-2</v>
      </c>
      <c r="U70" s="1">
        <f ca="1">U10+NORMINV(RAND(),0,'Total-Smoothed'!$AG$2)</f>
        <v>-1.1141098032768028E-2</v>
      </c>
      <c r="V70" s="1">
        <f ca="1">V10+NORMINV(RAND(),0,'Total-Smoothed'!$AG$2)</f>
        <v>-0.13079150052868344</v>
      </c>
      <c r="W70" s="1">
        <f ca="1">W10+NORMINV(RAND(),0,'Total-Smoothed'!$AG$2)</f>
        <v>-0.14963507049238262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1.0438923768208113</v>
      </c>
      <c r="E71" s="1">
        <f ca="1">E11+NORMINV(RAND(),0,'Total-Smoothed'!$AG$2)</f>
        <v>-0.15030901121629428</v>
      </c>
      <c r="F71" s="1">
        <f ca="1">F11+NORMINV(RAND(),0,'Total-Smoothed'!$AG$2)</f>
        <v>0.2067154499091633</v>
      </c>
      <c r="G71" s="1">
        <f ca="1">G11+NORMINV(RAND(),0,'Total-Smoothed'!$AG$2)</f>
        <v>0.98084574131127689</v>
      </c>
      <c r="H71" s="1">
        <f ca="1">H11+NORMINV(RAND(),0,'Total-Smoothed'!$AG$2)</f>
        <v>0.25235638372381097</v>
      </c>
      <c r="I71" s="1">
        <f ca="1">I11+NORMINV(RAND(),0,'Total-Smoothed'!$AG$2)</f>
        <v>3.5010624492522241E-3</v>
      </c>
      <c r="J71" s="1">
        <f ca="1">J11+NORMINV(RAND(),0,'Total-Smoothed'!$AG$2)</f>
        <v>0.17791629673696707</v>
      </c>
      <c r="K71" s="1">
        <f ca="1">K11+NORMINV(RAND(),0,'Total-Smoothed'!$AG$2)</f>
        <v>-2.0867777189202446E-2</v>
      </c>
      <c r="L71" s="1">
        <f ca="1">L11+NORMINV(RAND(),0,'Total-Smoothed'!$AG$2)</f>
        <v>6.5606612609767218E-2</v>
      </c>
      <c r="M71" s="1">
        <f ca="1">M11+NORMINV(RAND(),0,'Total-Smoothed'!$AG$2)</f>
        <v>-1.8165221593238363E-2</v>
      </c>
      <c r="N71" s="1">
        <f ca="1">N11+NORMINV(RAND(),0,'Total-Smoothed'!$AG$2)</f>
        <v>0.10544281650720033</v>
      </c>
      <c r="O71" s="1">
        <f ca="1">O11+NORMINV(RAND(),0,'Total-Smoothed'!$AG$2)</f>
        <v>-6.9579830522546154E-2</v>
      </c>
      <c r="P71" s="1">
        <f ca="1">P11+NORMINV(RAND(),0,'Total-Smoothed'!$AG$2)</f>
        <v>1.6939225064371878E-3</v>
      </c>
      <c r="Q71" s="1">
        <f ca="1">Q11+NORMINV(RAND(),0,'Total-Smoothed'!$AG$2)</f>
        <v>-4.423721151498182E-2</v>
      </c>
      <c r="R71" s="1">
        <f ca="1">R11+NORMINV(RAND(),0,'Total-Smoothed'!$AG$2)</f>
        <v>2.54321786837307E-2</v>
      </c>
      <c r="S71" s="1">
        <f ca="1">S11+NORMINV(RAND(),0,'Total-Smoothed'!$AG$2)</f>
        <v>2.9421834915959406E-2</v>
      </c>
      <c r="T71" s="1">
        <f ca="1">T11+NORMINV(RAND(),0,'Total-Smoothed'!$AG$2)</f>
        <v>0.15315522024919179</v>
      </c>
      <c r="U71" s="1">
        <f ca="1">U11+NORMINV(RAND(),0,'Total-Smoothed'!$AG$2)</f>
        <v>4.8361227500874016E-2</v>
      </c>
      <c r="V71" s="1">
        <f ca="1">V11+NORMINV(RAND(),0,'Total-Smoothed'!$AG$2)</f>
        <v>8.0370658054846125E-2</v>
      </c>
      <c r="W71" s="1">
        <f ca="1">W11+NORMINV(RAND(),0,'Total-Smoothed'!$AG$2)</f>
        <v>7.135806689942055E-2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1.1153679647551979</v>
      </c>
      <c r="E72" s="1">
        <f ca="1">E12+NORMINV(RAND(),0,'Total-Smoothed'!$AG$2)</f>
        <v>0.12279894800124981</v>
      </c>
      <c r="F72" s="1">
        <f ca="1">F12+NORMINV(RAND(),0,'Total-Smoothed'!$AG$2)</f>
        <v>-6.5943343765957813E-2</v>
      </c>
      <c r="G72" s="1">
        <f ca="1">G12+NORMINV(RAND(),0,'Total-Smoothed'!$AG$2)</f>
        <v>1.0651659008270471</v>
      </c>
      <c r="H72" s="1">
        <f ca="1">H12+NORMINV(RAND(),0,'Total-Smoothed'!$AG$2)</f>
        <v>3.7225974633663082E-2</v>
      </c>
      <c r="I72" s="1">
        <f ca="1">I12+NORMINV(RAND(),0,'Total-Smoothed'!$AG$2)</f>
        <v>2.2094582288304528E-2</v>
      </c>
      <c r="J72" s="1">
        <f ca="1">J12+NORMINV(RAND(),0,'Total-Smoothed'!$AG$2)</f>
        <v>-4.6872255083970589E-2</v>
      </c>
      <c r="K72" s="1">
        <f ca="1">K12+NORMINV(RAND(),0,'Total-Smoothed'!$AG$2)</f>
        <v>0.17965593899432042</v>
      </c>
      <c r="L72" s="1">
        <f ca="1">L12+NORMINV(RAND(),0,'Total-Smoothed'!$AG$2)</f>
        <v>3.4871811293069231E-2</v>
      </c>
      <c r="M72" s="1">
        <f ca="1">M12+NORMINV(RAND(),0,'Total-Smoothed'!$AG$2)</f>
        <v>7.5112711196171647E-2</v>
      </c>
      <c r="N72" s="1">
        <f ca="1">N12+NORMINV(RAND(),0,'Total-Smoothed'!$AG$2)</f>
        <v>0.10250874737675296</v>
      </c>
      <c r="O72" s="1">
        <f ca="1">O12+NORMINV(RAND(),0,'Total-Smoothed'!$AG$2)</f>
        <v>1.5146982829048545E-2</v>
      </c>
      <c r="P72" s="1">
        <f ca="1">P12+NORMINV(RAND(),0,'Total-Smoothed'!$AG$2)</f>
        <v>-8.0760061241848868E-2</v>
      </c>
      <c r="Q72" s="1">
        <f ca="1">Q12+NORMINV(RAND(),0,'Total-Smoothed'!$AG$2)</f>
        <v>0.14403491743052599</v>
      </c>
      <c r="R72" s="1">
        <f ca="1">R12+NORMINV(RAND(),0,'Total-Smoothed'!$AG$2)</f>
        <v>2.9760977340112967E-2</v>
      </c>
      <c r="S72" s="1">
        <f ca="1">S12+NORMINV(RAND(),0,'Total-Smoothed'!$AG$2)</f>
        <v>9.4242590952749991E-2</v>
      </c>
      <c r="T72" s="1">
        <f ca="1">T12+NORMINV(RAND(),0,'Total-Smoothed'!$AG$2)</f>
        <v>-0.1300066620182446</v>
      </c>
      <c r="U72" s="1">
        <f ca="1">U12+NORMINV(RAND(),0,'Total-Smoothed'!$AG$2)</f>
        <v>-6.727229924566927E-2</v>
      </c>
      <c r="V72" s="1">
        <f ca="1">V12+NORMINV(RAND(),0,'Total-Smoothed'!$AG$2)</f>
        <v>6.14686995360944E-2</v>
      </c>
      <c r="W72" s="1">
        <f ca="1">W12+NORMINV(RAND(),0,'Total-Smoothed'!$AG$2)</f>
        <v>5.8638745388061783E-2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0.57652766977216419</v>
      </c>
      <c r="E73" s="1">
        <f ca="1">E13+NORMINV(RAND(),0,'Total-Smoothed'!$AG$2)</f>
        <v>0.15686545252147549</v>
      </c>
      <c r="F73" s="1">
        <f ca="1">F13+NORMINV(RAND(),0,'Total-Smoothed'!$AG$2)</f>
        <v>2.0082953265118754E-2</v>
      </c>
      <c r="G73" s="1">
        <f ca="1">G13+NORMINV(RAND(),0,'Total-Smoothed'!$AG$2)</f>
        <v>0.70409688038706064</v>
      </c>
      <c r="H73" s="1">
        <f ca="1">H13+NORMINV(RAND(),0,'Total-Smoothed'!$AG$2)</f>
        <v>8.056885259689188E-2</v>
      </c>
      <c r="I73" s="1">
        <f ca="1">I13+NORMINV(RAND(),0,'Total-Smoothed'!$AG$2)</f>
        <v>7.1477170626491407E-2</v>
      </c>
      <c r="J73" s="1">
        <f ca="1">J13+NORMINV(RAND(),0,'Total-Smoothed'!$AG$2)</f>
        <v>-5.0743499245198082E-2</v>
      </c>
      <c r="K73" s="1">
        <f ca="1">K13+NORMINV(RAND(),0,'Total-Smoothed'!$AG$2)</f>
        <v>-0.18378230945127216</v>
      </c>
      <c r="L73" s="1">
        <f ca="1">L13+NORMINV(RAND(),0,'Total-Smoothed'!$AG$2)</f>
        <v>1.8906253324261074E-3</v>
      </c>
      <c r="M73" s="1">
        <f ca="1">M13+NORMINV(RAND(),0,'Total-Smoothed'!$AG$2)</f>
        <v>-2.1994812598338218E-2</v>
      </c>
      <c r="N73" s="1">
        <f ca="1">N13+NORMINV(RAND(),0,'Total-Smoothed'!$AG$2)</f>
        <v>0.31053107037774375</v>
      </c>
      <c r="O73" s="1">
        <f ca="1">O13+NORMINV(RAND(),0,'Total-Smoothed'!$AG$2)</f>
        <v>0.11070482089131652</v>
      </c>
      <c r="P73" s="1">
        <f ca="1">P13+NORMINV(RAND(),0,'Total-Smoothed'!$AG$2)</f>
        <v>7.328369578808315E-2</v>
      </c>
      <c r="Q73" s="1">
        <f ca="1">Q13+NORMINV(RAND(),0,'Total-Smoothed'!$AG$2)</f>
        <v>0.80972281274946056</v>
      </c>
      <c r="R73" s="1">
        <f ca="1">R13+NORMINV(RAND(),0,'Total-Smoothed'!$AG$2)</f>
        <v>0.11201883959724507</v>
      </c>
      <c r="S73" s="1">
        <f ca="1">S13+NORMINV(RAND(),0,'Total-Smoothed'!$AG$2)</f>
        <v>0.1333303063215015</v>
      </c>
      <c r="T73" s="1">
        <f ca="1">T13+NORMINV(RAND(),0,'Total-Smoothed'!$AG$2)</f>
        <v>-2.0322451147560955E-3</v>
      </c>
      <c r="U73" s="1">
        <f ca="1">U13+NORMINV(RAND(),0,'Total-Smoothed'!$AG$2)</f>
        <v>0.16143242591656304</v>
      </c>
      <c r="V73" s="1">
        <f ca="1">V13+NORMINV(RAND(),0,'Total-Smoothed'!$AG$2)</f>
        <v>-5.8188266351620801E-3</v>
      </c>
      <c r="W73" s="1">
        <f ca="1">W13+NORMINV(RAND(),0,'Total-Smoothed'!$AG$2)</f>
        <v>3.0449367929220074E-2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0.92837820712587726</v>
      </c>
      <c r="E74" s="1">
        <f ca="1">E14+NORMINV(RAND(),0,'Total-Smoothed'!$AG$2)</f>
        <v>0.13183198016652761</v>
      </c>
      <c r="F74" s="1">
        <f ca="1">F14+NORMINV(RAND(),0,'Total-Smoothed'!$AG$2)</f>
        <v>0.17141253763261113</v>
      </c>
      <c r="G74" s="1">
        <f ca="1">G14+NORMINV(RAND(),0,'Total-Smoothed'!$AG$2)</f>
        <v>0.85288081185128017</v>
      </c>
      <c r="H74" s="1">
        <f ca="1">H14+NORMINV(RAND(),0,'Total-Smoothed'!$AG$2)</f>
        <v>0.17602197158610161</v>
      </c>
      <c r="I74" s="1">
        <f ca="1">I14+NORMINV(RAND(),0,'Total-Smoothed'!$AG$2)</f>
        <v>6.8338360621037528E-2</v>
      </c>
      <c r="J74" s="1">
        <f ca="1">J14+NORMINV(RAND(),0,'Total-Smoothed'!$AG$2)</f>
        <v>-5.0671451277638418E-2</v>
      </c>
      <c r="K74" s="1">
        <f ca="1">K14+NORMINV(RAND(),0,'Total-Smoothed'!$AG$2)</f>
        <v>0.32775810730865512</v>
      </c>
      <c r="L74" s="1">
        <f ca="1">L14+NORMINV(RAND(),0,'Total-Smoothed'!$AG$2)</f>
        <v>0.26642646104755519</v>
      </c>
      <c r="M74" s="1">
        <f ca="1">M14+NORMINV(RAND(),0,'Total-Smoothed'!$AG$2)</f>
        <v>-3.4208292377936315E-2</v>
      </c>
      <c r="N74" s="1">
        <f ca="1">N14+NORMINV(RAND(),0,'Total-Smoothed'!$AG$2)</f>
        <v>0.10651489060485804</v>
      </c>
      <c r="O74" s="1">
        <f ca="1">O14+NORMINV(RAND(),0,'Total-Smoothed'!$AG$2)</f>
        <v>-6.0935261760908126E-2</v>
      </c>
      <c r="P74" s="1">
        <f ca="1">P14+NORMINV(RAND(),0,'Total-Smoothed'!$AG$2)</f>
        <v>-0.19929396337261859</v>
      </c>
      <c r="Q74" s="1">
        <f ca="1">Q14+NORMINV(RAND(),0,'Total-Smoothed'!$AG$2)</f>
        <v>0.30668045645737696</v>
      </c>
      <c r="R74" s="1">
        <f ca="1">R14+NORMINV(RAND(),0,'Total-Smoothed'!$AG$2)</f>
        <v>-8.4354147260610343E-2</v>
      </c>
      <c r="S74" s="1">
        <f ca="1">S14+NORMINV(RAND(),0,'Total-Smoothed'!$AG$2)</f>
        <v>-4.8163438232767086E-2</v>
      </c>
      <c r="T74" s="1">
        <f ca="1">T14+NORMINV(RAND(),0,'Total-Smoothed'!$AG$2)</f>
        <v>-2.585371627216064E-2</v>
      </c>
      <c r="U74" s="1">
        <f ca="1">U14+NORMINV(RAND(),0,'Total-Smoothed'!$AG$2)</f>
        <v>-5.7120114175012213E-2</v>
      </c>
      <c r="V74" s="1">
        <f ca="1">V14+NORMINV(RAND(),0,'Total-Smoothed'!$AG$2)</f>
        <v>-0.1455755002032148</v>
      </c>
      <c r="W74" s="1">
        <f ca="1">W14+NORMINV(RAND(),0,'Total-Smoothed'!$AG$2)</f>
        <v>-1.7545478346283557E-2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0.97941199202385643</v>
      </c>
      <c r="E75" s="1">
        <f ca="1">E15+NORMINV(RAND(),0,'Total-Smoothed'!$AG$2)</f>
        <v>-8.4535577565205799E-2</v>
      </c>
      <c r="F75" s="1">
        <f ca="1">F15+NORMINV(RAND(),0,'Total-Smoothed'!$AG$2)</f>
        <v>-4.7984005942928162E-2</v>
      </c>
      <c r="G75" s="1">
        <f ca="1">G15+NORMINV(RAND(),0,'Total-Smoothed'!$AG$2)</f>
        <v>0.76766144572822148</v>
      </c>
      <c r="H75" s="1">
        <f ca="1">H15+NORMINV(RAND(),0,'Total-Smoothed'!$AG$2)</f>
        <v>6.8152800865363877E-2</v>
      </c>
      <c r="I75" s="1">
        <f ca="1">I15+NORMINV(RAND(),0,'Total-Smoothed'!$AG$2)</f>
        <v>0.15505136504354522</v>
      </c>
      <c r="J75" s="1">
        <f ca="1">J15+NORMINV(RAND(),0,'Total-Smoothed'!$AG$2)</f>
        <v>2.1075599974753716E-2</v>
      </c>
      <c r="K75" s="1">
        <f ca="1">K15+NORMINV(RAND(),0,'Total-Smoothed'!$AG$2)</f>
        <v>0.18391055238895015</v>
      </c>
      <c r="L75" s="1">
        <f ca="1">L15+NORMINV(RAND(),0,'Total-Smoothed'!$AG$2)</f>
        <v>0.16103809316883028</v>
      </c>
      <c r="M75" s="1">
        <f ca="1">M15+NORMINV(RAND(),0,'Total-Smoothed'!$AG$2)</f>
        <v>0.10835271822295478</v>
      </c>
      <c r="N75" s="1">
        <f ca="1">N15+NORMINV(RAND(),0,'Total-Smoothed'!$AG$2)</f>
        <v>0.17740274623184352</v>
      </c>
      <c r="O75" s="1">
        <f ca="1">O15+NORMINV(RAND(),0,'Total-Smoothed'!$AG$2)</f>
        <v>2.8461028108061181E-2</v>
      </c>
      <c r="P75" s="1">
        <f ca="1">P15+NORMINV(RAND(),0,'Total-Smoothed'!$AG$2)</f>
        <v>5.1226286099708779E-2</v>
      </c>
      <c r="Q75" s="1">
        <f ca="1">Q15+NORMINV(RAND(),0,'Total-Smoothed'!$AG$2)</f>
        <v>2.9280864028093368E-2</v>
      </c>
      <c r="R75" s="1">
        <f ca="1">R15+NORMINV(RAND(),0,'Total-Smoothed'!$AG$2)</f>
        <v>-2.2143555135825842E-2</v>
      </c>
      <c r="S75" s="1">
        <f ca="1">S15+NORMINV(RAND(),0,'Total-Smoothed'!$AG$2)</f>
        <v>-0.1273830340267299</v>
      </c>
      <c r="T75" s="1">
        <f ca="1">T15+NORMINV(RAND(),0,'Total-Smoothed'!$AG$2)</f>
        <v>2.7745422697123105E-2</v>
      </c>
      <c r="U75" s="1">
        <f ca="1">U15+NORMINV(RAND(),0,'Total-Smoothed'!$AG$2)</f>
        <v>0.23063075463556598</v>
      </c>
      <c r="V75" s="1">
        <f ca="1">V15+NORMINV(RAND(),0,'Total-Smoothed'!$AG$2)</f>
        <v>4.6219213773149921E-2</v>
      </c>
      <c r="W75" s="1">
        <f ca="1">W15+NORMINV(RAND(),0,'Total-Smoothed'!$AG$2)</f>
        <v>-0.10327098979467715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0.92815296228851052</v>
      </c>
      <c r="E76" s="1">
        <f ca="1">E16+NORMINV(RAND(),0,'Total-Smoothed'!$AG$2)</f>
        <v>-5.4363430294961865E-2</v>
      </c>
      <c r="F76" s="1">
        <f ca="1">F16+NORMINV(RAND(),0,'Total-Smoothed'!$AG$2)</f>
        <v>0.15711595360945413</v>
      </c>
      <c r="G76" s="1">
        <f ca="1">G16+NORMINV(RAND(),0,'Total-Smoothed'!$AG$2)</f>
        <v>0.98116795980111526</v>
      </c>
      <c r="H76" s="1">
        <f ca="1">H16+NORMINV(RAND(),0,'Total-Smoothed'!$AG$2)</f>
        <v>0.17372991182400185</v>
      </c>
      <c r="I76" s="1">
        <f ca="1">I16+NORMINV(RAND(),0,'Total-Smoothed'!$AG$2)</f>
        <v>5.3995750906072615E-3</v>
      </c>
      <c r="J76" s="1">
        <f ca="1">J16+NORMINV(RAND(),0,'Total-Smoothed'!$AG$2)</f>
        <v>0.15105372051078184</v>
      </c>
      <c r="K76" s="1">
        <f ca="1">K16+NORMINV(RAND(),0,'Total-Smoothed'!$AG$2)</f>
        <v>3.8258486086295354E-2</v>
      </c>
      <c r="L76" s="1">
        <f ca="1">L16+NORMINV(RAND(),0,'Total-Smoothed'!$AG$2)</f>
        <v>0.1247974877607102</v>
      </c>
      <c r="M76" s="1">
        <f ca="1">M16+NORMINV(RAND(),0,'Total-Smoothed'!$AG$2)</f>
        <v>6.9041868167080328E-2</v>
      </c>
      <c r="N76" s="1">
        <f ca="1">N16+NORMINV(RAND(),0,'Total-Smoothed'!$AG$2)</f>
        <v>8.9504981107375287E-2</v>
      </c>
      <c r="O76" s="1">
        <f ca="1">O16+NORMINV(RAND(),0,'Total-Smoothed'!$AG$2)</f>
        <v>-0.19584981909578525</v>
      </c>
      <c r="P76" s="1">
        <f ca="1">P16+NORMINV(RAND(),0,'Total-Smoothed'!$AG$2)</f>
        <v>1.1311963010160974E-2</v>
      </c>
      <c r="Q76" s="1">
        <f ca="1">Q16+NORMINV(RAND(),0,'Total-Smoothed'!$AG$2)</f>
        <v>0.45133044358677527</v>
      </c>
      <c r="R76" s="1">
        <f ca="1">R16+NORMINV(RAND(),0,'Total-Smoothed'!$AG$2)</f>
        <v>2.3657030185877167E-2</v>
      </c>
      <c r="S76" s="1">
        <f ca="1">S16+NORMINV(RAND(),0,'Total-Smoothed'!$AG$2)</f>
        <v>2.3930714885012378E-2</v>
      </c>
      <c r="T76" s="1">
        <f ca="1">T16+NORMINV(RAND(),0,'Total-Smoothed'!$AG$2)</f>
        <v>1.8130512932270852E-2</v>
      </c>
      <c r="U76" s="1">
        <f ca="1">U16+NORMINV(RAND(),0,'Total-Smoothed'!$AG$2)</f>
        <v>-4.0578405905264493E-2</v>
      </c>
      <c r="V76" s="1">
        <f ca="1">V16+NORMINV(RAND(),0,'Total-Smoothed'!$AG$2)</f>
        <v>-0.13162476323058481</v>
      </c>
      <c r="W76" s="1">
        <f ca="1">W16+NORMINV(RAND(),0,'Total-Smoothed'!$AG$2)</f>
        <v>-2.0803177022788201E-2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1.0179039763554989</v>
      </c>
      <c r="E77" s="1">
        <f ca="1">E17+NORMINV(RAND(),0,'Total-Smoothed'!$AG$2)</f>
        <v>6.467414299826113E-2</v>
      </c>
      <c r="F77" s="1">
        <f ca="1">F17+NORMINV(RAND(),0,'Total-Smoothed'!$AG$2)</f>
        <v>0.12736352074131035</v>
      </c>
      <c r="G77" s="1">
        <f ca="1">G17+NORMINV(RAND(),0,'Total-Smoothed'!$AG$2)</f>
        <v>0.89205479113101305</v>
      </c>
      <c r="H77" s="1">
        <f ca="1">H17+NORMINV(RAND(),0,'Total-Smoothed'!$AG$2)</f>
        <v>0.27806706209531035</v>
      </c>
      <c r="I77" s="1">
        <f ca="1">I17+NORMINV(RAND(),0,'Total-Smoothed'!$AG$2)</f>
        <v>-5.4586535526310064E-2</v>
      </c>
      <c r="J77" s="1">
        <f ca="1">J17+NORMINV(RAND(),0,'Total-Smoothed'!$AG$2)</f>
        <v>4.4536669758178361E-2</v>
      </c>
      <c r="K77" s="1">
        <f ca="1">K17+NORMINV(RAND(),0,'Total-Smoothed'!$AG$2)</f>
        <v>-9.0519441186372104E-2</v>
      </c>
      <c r="L77" s="1">
        <f ca="1">L17+NORMINV(RAND(),0,'Total-Smoothed'!$AG$2)</f>
        <v>0.10576295676377234</v>
      </c>
      <c r="M77" s="1">
        <f ca="1">M17+NORMINV(RAND(),0,'Total-Smoothed'!$AG$2)</f>
        <v>-0.19783260644264625</v>
      </c>
      <c r="N77" s="1">
        <f ca="1">N17+NORMINV(RAND(),0,'Total-Smoothed'!$AG$2)</f>
        <v>0.29353734136410425</v>
      </c>
      <c r="O77" s="1">
        <f ca="1">O17+NORMINV(RAND(),0,'Total-Smoothed'!$AG$2)</f>
        <v>-7.986406809722095E-2</v>
      </c>
      <c r="P77" s="1">
        <f ca="1">P17+NORMINV(RAND(),0,'Total-Smoothed'!$AG$2)</f>
        <v>-0.10345550785286477</v>
      </c>
      <c r="Q77" s="1">
        <f ca="1">Q17+NORMINV(RAND(),0,'Total-Smoothed'!$AG$2)</f>
        <v>0.28167521246302885</v>
      </c>
      <c r="R77" s="1">
        <f ca="1">R17+NORMINV(RAND(),0,'Total-Smoothed'!$AG$2)</f>
        <v>0.14511378152720539</v>
      </c>
      <c r="S77" s="1">
        <f ca="1">S17+NORMINV(RAND(),0,'Total-Smoothed'!$AG$2)</f>
        <v>-9.2401495232299583E-2</v>
      </c>
      <c r="T77" s="1">
        <f ca="1">T17+NORMINV(RAND(),0,'Total-Smoothed'!$AG$2)</f>
        <v>0.10904925643593893</v>
      </c>
      <c r="U77" s="1">
        <f ca="1">U17+NORMINV(RAND(),0,'Total-Smoothed'!$AG$2)</f>
        <v>-1.4104050150155492E-2</v>
      </c>
      <c r="V77" s="1">
        <f ca="1">V17+NORMINV(RAND(),0,'Total-Smoothed'!$AG$2)</f>
        <v>3.8588780450672856E-2</v>
      </c>
      <c r="W77" s="1">
        <f ca="1">W17+NORMINV(RAND(),0,'Total-Smoothed'!$AG$2)</f>
        <v>-0.15737971439476073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1.0035369844179594</v>
      </c>
      <c r="E78" s="1">
        <f ca="1">E18+NORMINV(RAND(),0,'Total-Smoothed'!$AG$2)</f>
        <v>-5.3142548597886974E-2</v>
      </c>
      <c r="F78" s="1">
        <f ca="1">F18+NORMINV(RAND(),0,'Total-Smoothed'!$AG$2)</f>
        <v>1.9453752710276877E-2</v>
      </c>
      <c r="G78" s="1">
        <f ca="1">G18+NORMINV(RAND(),0,'Total-Smoothed'!$AG$2)</f>
        <v>0.9519241375498132</v>
      </c>
      <c r="H78" s="1">
        <f ca="1">H18+NORMINV(RAND(),0,'Total-Smoothed'!$AG$2)</f>
        <v>0.13472293338020697</v>
      </c>
      <c r="I78" s="1">
        <f ca="1">I18+NORMINV(RAND(),0,'Total-Smoothed'!$AG$2)</f>
        <v>1.7092438712733516E-2</v>
      </c>
      <c r="J78" s="1">
        <f ca="1">J18+NORMINV(RAND(),0,'Total-Smoothed'!$AG$2)</f>
        <v>-0.13098955519706762</v>
      </c>
      <c r="K78" s="1">
        <f ca="1">K18+NORMINV(RAND(),0,'Total-Smoothed'!$AG$2)</f>
        <v>8.0352750704634629E-2</v>
      </c>
      <c r="L78" s="1">
        <f ca="1">L18+NORMINV(RAND(),0,'Total-Smoothed'!$AG$2)</f>
        <v>-0.14929950571273448</v>
      </c>
      <c r="M78" s="1">
        <f ca="1">M18+NORMINV(RAND(),0,'Total-Smoothed'!$AG$2)</f>
        <v>6.3303711619744477E-2</v>
      </c>
      <c r="N78" s="1">
        <f ca="1">N18+NORMINV(RAND(),0,'Total-Smoothed'!$AG$2)</f>
        <v>0.14976944418828342</v>
      </c>
      <c r="O78" s="1">
        <f ca="1">O18+NORMINV(RAND(),0,'Total-Smoothed'!$AG$2)</f>
        <v>-2.7605754321315956E-2</v>
      </c>
      <c r="P78" s="1">
        <f ca="1">P18+NORMINV(RAND(),0,'Total-Smoothed'!$AG$2)</f>
        <v>5.0347598419750429E-2</v>
      </c>
      <c r="Q78" s="1">
        <f ca="1">Q18+NORMINV(RAND(),0,'Total-Smoothed'!$AG$2)</f>
        <v>0.12552994185561661</v>
      </c>
      <c r="R78" s="1">
        <f ca="1">R18+NORMINV(RAND(),0,'Total-Smoothed'!$AG$2)</f>
        <v>-0.11630075401869112</v>
      </c>
      <c r="S78" s="1">
        <f ca="1">S18+NORMINV(RAND(),0,'Total-Smoothed'!$AG$2)</f>
        <v>7.0467455978590485E-2</v>
      </c>
      <c r="T78" s="1">
        <f ca="1">T18+NORMINV(RAND(),0,'Total-Smoothed'!$AG$2)</f>
        <v>0.22707408854100031</v>
      </c>
      <c r="U78" s="1">
        <f ca="1">U18+NORMINV(RAND(),0,'Total-Smoothed'!$AG$2)</f>
        <v>0.29339243506658536</v>
      </c>
      <c r="V78" s="1">
        <f ca="1">V18+NORMINV(RAND(),0,'Total-Smoothed'!$AG$2)</f>
        <v>0.69686609751497464</v>
      </c>
      <c r="W78" s="1">
        <f ca="1">W18+NORMINV(RAND(),0,'Total-Smoothed'!$AG$2)</f>
        <v>3.8691056479277064E-2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1.1395541930577096</v>
      </c>
      <c r="E79" s="1">
        <f ca="1">E19+NORMINV(RAND(),0,'Total-Smoothed'!$AG$2)</f>
        <v>-3.8437979460762675E-2</v>
      </c>
      <c r="F79" s="1">
        <f ca="1">F19+NORMINV(RAND(),0,'Total-Smoothed'!$AG$2)</f>
        <v>-5.438260733613115E-2</v>
      </c>
      <c r="G79" s="1">
        <f ca="1">G19+NORMINV(RAND(),0,'Total-Smoothed'!$AG$2)</f>
        <v>0.88293234404889442</v>
      </c>
      <c r="H79" s="1">
        <f ca="1">H19+NORMINV(RAND(),0,'Total-Smoothed'!$AG$2)</f>
        <v>0.29211351838107824</v>
      </c>
      <c r="I79" s="1">
        <f ca="1">I19+NORMINV(RAND(),0,'Total-Smoothed'!$AG$2)</f>
        <v>4.3663665676640255E-2</v>
      </c>
      <c r="J79" s="1">
        <f ca="1">J19+NORMINV(RAND(),0,'Total-Smoothed'!$AG$2)</f>
        <v>-0.18082189215093802</v>
      </c>
      <c r="K79" s="1">
        <f ca="1">K19+NORMINV(RAND(),0,'Total-Smoothed'!$AG$2)</f>
        <v>-2.6459609738468764E-2</v>
      </c>
      <c r="L79" s="1">
        <f ca="1">L19+NORMINV(RAND(),0,'Total-Smoothed'!$AG$2)</f>
        <v>0.11121316549817349</v>
      </c>
      <c r="M79" s="1">
        <f ca="1">M19+NORMINV(RAND(),0,'Total-Smoothed'!$AG$2)</f>
        <v>-9.3946196575730931E-3</v>
      </c>
      <c r="N79" s="1">
        <f ca="1">N19+NORMINV(RAND(),0,'Total-Smoothed'!$AG$2)</f>
        <v>9.1122761985943379E-3</v>
      </c>
      <c r="O79" s="1">
        <f ca="1">O19+NORMINV(RAND(),0,'Total-Smoothed'!$AG$2)</f>
        <v>0.22130859098222755</v>
      </c>
      <c r="P79" s="1">
        <f ca="1">P19+NORMINV(RAND(),0,'Total-Smoothed'!$AG$2)</f>
        <v>7.941773341381396E-2</v>
      </c>
      <c r="Q79" s="1">
        <f ca="1">Q19+NORMINV(RAND(),0,'Total-Smoothed'!$AG$2)</f>
        <v>-4.2361905149195946E-2</v>
      </c>
      <c r="R79" s="1">
        <f ca="1">R19+NORMINV(RAND(),0,'Total-Smoothed'!$AG$2)</f>
        <v>6.5970537613526184E-2</v>
      </c>
      <c r="S79" s="1">
        <f ca="1">S19+NORMINV(RAND(),0,'Total-Smoothed'!$AG$2)</f>
        <v>-6.9509428429988404E-2</v>
      </c>
      <c r="T79" s="1">
        <f ca="1">T19+NORMINV(RAND(),0,'Total-Smoothed'!$AG$2)</f>
        <v>6.4198901347484294E-2</v>
      </c>
      <c r="U79" s="1">
        <f ca="1">U19+NORMINV(RAND(),0,'Total-Smoothed'!$AG$2)</f>
        <v>0.16848633764272838</v>
      </c>
      <c r="V79" s="1">
        <f ca="1">V19+NORMINV(RAND(),0,'Total-Smoothed'!$AG$2)</f>
        <v>2.4234209934312089E-2</v>
      </c>
      <c r="W79" s="1">
        <f ca="1">W19+NORMINV(RAND(),0,'Total-Smoothed'!$AG$2)</f>
        <v>0.11990795198046271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0.49348689482583508</v>
      </c>
      <c r="E80" s="1">
        <f ca="1">E20+NORMINV(RAND(),0,'Total-Smoothed'!$AG$2)</f>
        <v>-4.8894839721343848E-2</v>
      </c>
      <c r="F80" s="1">
        <f ca="1">F20+NORMINV(RAND(),0,'Total-Smoothed'!$AG$2)</f>
        <v>7.5697491252606247E-2</v>
      </c>
      <c r="G80" s="1">
        <f ca="1">G20+NORMINV(RAND(),0,'Total-Smoothed'!$AG$2)</f>
        <v>0.77933094392187985</v>
      </c>
      <c r="H80" s="1">
        <f ca="1">H20+NORMINV(RAND(),0,'Total-Smoothed'!$AG$2)</f>
        <v>0.11128130442936539</v>
      </c>
      <c r="I80" s="1">
        <f ca="1">I20+NORMINV(RAND(),0,'Total-Smoothed'!$AG$2)</f>
        <v>-3.7841148282147997E-2</v>
      </c>
      <c r="J80" s="1">
        <f ca="1">J20+NORMINV(RAND(),0,'Total-Smoothed'!$AG$2)</f>
        <v>4.7900049616579628E-2</v>
      </c>
      <c r="K80" s="1">
        <f ca="1">K20+NORMINV(RAND(),0,'Total-Smoothed'!$AG$2)</f>
        <v>8.3446632076441041E-2</v>
      </c>
      <c r="L80" s="1">
        <f ca="1">L20+NORMINV(RAND(),0,'Total-Smoothed'!$AG$2)</f>
        <v>-6.3343146943643749E-2</v>
      </c>
      <c r="M80" s="1">
        <f ca="1">M20+NORMINV(RAND(),0,'Total-Smoothed'!$AG$2)</f>
        <v>2.5870388223072183E-2</v>
      </c>
      <c r="N80" s="1">
        <f ca="1">N20+NORMINV(RAND(),0,'Total-Smoothed'!$AG$2)</f>
        <v>1.9806522099366005E-2</v>
      </c>
      <c r="O80" s="1">
        <f ca="1">O20+NORMINV(RAND(),0,'Total-Smoothed'!$AG$2)</f>
        <v>-6.6477478589678091E-2</v>
      </c>
      <c r="P80" s="1">
        <f ca="1">P20+NORMINV(RAND(),0,'Total-Smoothed'!$AG$2)</f>
        <v>-8.5735072592401859E-2</v>
      </c>
      <c r="Q80" s="1">
        <f ca="1">Q20+NORMINV(RAND(),0,'Total-Smoothed'!$AG$2)</f>
        <v>-1.6709080626500075E-2</v>
      </c>
      <c r="R80" s="1">
        <f ca="1">R20+NORMINV(RAND(),0,'Total-Smoothed'!$AG$2)</f>
        <v>-2.4095550902325163E-2</v>
      </c>
      <c r="S80" s="1">
        <f ca="1">S20+NORMINV(RAND(),0,'Total-Smoothed'!$AG$2)</f>
        <v>-4.2432470127564813E-2</v>
      </c>
      <c r="T80" s="1">
        <f ca="1">T20+NORMINV(RAND(),0,'Total-Smoothed'!$AG$2)</f>
        <v>-5.7071838640615991E-2</v>
      </c>
      <c r="U80" s="1">
        <f ca="1">U20+NORMINV(RAND(),0,'Total-Smoothed'!$AG$2)</f>
        <v>-5.1716041768676523E-3</v>
      </c>
      <c r="V80" s="1">
        <f ca="1">V20+NORMINV(RAND(),0,'Total-Smoothed'!$AG$2)</f>
        <v>4.6544644262345683E-2</v>
      </c>
      <c r="W80" s="1">
        <f ca="1">W20+NORMINV(RAND(),0,'Total-Smoothed'!$AG$2)</f>
        <v>-9.7716671759366103E-2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0.94196738418811643</v>
      </c>
      <c r="E81" s="1">
        <f ca="1">E21+NORMINV(RAND(),0,'Total-Smoothed'!$AG$2)</f>
        <v>-2.7300993778794521E-2</v>
      </c>
      <c r="F81" s="1">
        <f ca="1">F21+NORMINV(RAND(),0,'Total-Smoothed'!$AG$2)</f>
        <v>0.11348031283353802</v>
      </c>
      <c r="G81" s="1">
        <f ca="1">G21+NORMINV(RAND(),0,'Total-Smoothed'!$AG$2)</f>
        <v>0.93397898950777436</v>
      </c>
      <c r="H81" s="1">
        <f ca="1">H21+NORMINV(RAND(),0,'Total-Smoothed'!$AG$2)</f>
        <v>0.10887412329299728</v>
      </c>
      <c r="I81" s="1">
        <f ca="1">I21+NORMINV(RAND(),0,'Total-Smoothed'!$AG$2)</f>
        <v>-0.10525944794260397</v>
      </c>
      <c r="J81" s="1">
        <f ca="1">J21+NORMINV(RAND(),0,'Total-Smoothed'!$AG$2)</f>
        <v>0.15503992049335058</v>
      </c>
      <c r="K81" s="1">
        <f ca="1">K21+NORMINV(RAND(),0,'Total-Smoothed'!$AG$2)</f>
        <v>0.17743444903998876</v>
      </c>
      <c r="L81" s="1">
        <f ca="1">L21+NORMINV(RAND(),0,'Total-Smoothed'!$AG$2)</f>
        <v>9.9781752889131964E-2</v>
      </c>
      <c r="M81" s="1">
        <f ca="1">M21+NORMINV(RAND(),0,'Total-Smoothed'!$AG$2)</f>
        <v>0.16741077837641127</v>
      </c>
      <c r="N81" s="1">
        <f ca="1">N21+NORMINV(RAND(),0,'Total-Smoothed'!$AG$2)</f>
        <v>7.9159523280839583E-2</v>
      </c>
      <c r="O81" s="1">
        <f ca="1">O21+NORMINV(RAND(),0,'Total-Smoothed'!$AG$2)</f>
        <v>0.1406753312821622</v>
      </c>
      <c r="P81" s="1">
        <f ca="1">P21+NORMINV(RAND(),0,'Total-Smoothed'!$AG$2)</f>
        <v>1.1103755162943362E-2</v>
      </c>
      <c r="Q81" s="1">
        <f ca="1">Q21+NORMINV(RAND(),0,'Total-Smoothed'!$AG$2)</f>
        <v>-0.11574092777914893</v>
      </c>
      <c r="R81" s="1">
        <f ca="1">R21+NORMINV(RAND(),0,'Total-Smoothed'!$AG$2)</f>
        <v>4.1727123883763109E-2</v>
      </c>
      <c r="S81" s="1">
        <f ca="1">S21+NORMINV(RAND(),0,'Total-Smoothed'!$AG$2)</f>
        <v>-7.9445945293439471E-2</v>
      </c>
      <c r="T81" s="1">
        <f ca="1">T21+NORMINV(RAND(),0,'Total-Smoothed'!$AG$2)</f>
        <v>7.9655849140657778E-2</v>
      </c>
      <c r="U81" s="1">
        <f ca="1">U21+NORMINV(RAND(),0,'Total-Smoothed'!$AG$2)</f>
        <v>-0.12776936767379779</v>
      </c>
      <c r="V81" s="1">
        <f ca="1">V21+NORMINV(RAND(),0,'Total-Smoothed'!$AG$2)</f>
        <v>0.16530516479508872</v>
      </c>
      <c r="W81" s="1">
        <f ca="1">W21+NORMINV(RAND(),0,'Total-Smoothed'!$AG$2)</f>
        <v>-2.5550454462681071E-2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0.91985700853246943</v>
      </c>
      <c r="E82" s="1">
        <f ca="1">E22+NORMINV(RAND(),0,'Total-Smoothed'!$AG$2)</f>
        <v>0.16512601264366572</v>
      </c>
      <c r="F82" s="1">
        <f ca="1">F22+NORMINV(RAND(),0,'Total-Smoothed'!$AG$2)</f>
        <v>0.18273508676769426</v>
      </c>
      <c r="G82" s="1">
        <f ca="1">G22+NORMINV(RAND(),0,'Total-Smoothed'!$AG$2)</f>
        <v>0.9277655169214194</v>
      </c>
      <c r="H82" s="1">
        <f ca="1">H22+NORMINV(RAND(),0,'Total-Smoothed'!$AG$2)</f>
        <v>0.53724682137742563</v>
      </c>
      <c r="I82" s="1">
        <f ca="1">I22+NORMINV(RAND(),0,'Total-Smoothed'!$AG$2)</f>
        <v>-8.4364261328689391E-2</v>
      </c>
      <c r="J82" s="1">
        <f ca="1">J22+NORMINV(RAND(),0,'Total-Smoothed'!$AG$2)</f>
        <v>-1.3691836189995199E-2</v>
      </c>
      <c r="K82" s="1">
        <f ca="1">K22+NORMINV(RAND(),0,'Total-Smoothed'!$AG$2)</f>
        <v>-7.8395601845196894E-2</v>
      </c>
      <c r="L82" s="1">
        <f ca="1">L22+NORMINV(RAND(),0,'Total-Smoothed'!$AG$2)</f>
        <v>0.15328076948101235</v>
      </c>
      <c r="M82" s="1">
        <f ca="1">M22+NORMINV(RAND(),0,'Total-Smoothed'!$AG$2)</f>
        <v>4.5652820897883382E-2</v>
      </c>
      <c r="N82" s="1">
        <f ca="1">N22+NORMINV(RAND(),0,'Total-Smoothed'!$AG$2)</f>
        <v>0.20399063635975739</v>
      </c>
      <c r="O82" s="1">
        <f ca="1">O22+NORMINV(RAND(),0,'Total-Smoothed'!$AG$2)</f>
        <v>-1.1851915005807831E-2</v>
      </c>
      <c r="P82" s="1">
        <f ca="1">P22+NORMINV(RAND(),0,'Total-Smoothed'!$AG$2)</f>
        <v>-5.0061083601481982E-2</v>
      </c>
      <c r="Q82" s="1">
        <f ca="1">Q22+NORMINV(RAND(),0,'Total-Smoothed'!$AG$2)</f>
        <v>0.13286691856690114</v>
      </c>
      <c r="R82" s="1">
        <f ca="1">R22+NORMINV(RAND(),0,'Total-Smoothed'!$AG$2)</f>
        <v>5.7968460566035364E-2</v>
      </c>
      <c r="S82" s="1">
        <f ca="1">S22+NORMINV(RAND(),0,'Total-Smoothed'!$AG$2)</f>
        <v>1.9304919321348257E-2</v>
      </c>
      <c r="T82" s="1">
        <f ca="1">T22+NORMINV(RAND(),0,'Total-Smoothed'!$AG$2)</f>
        <v>0.51839883029188083</v>
      </c>
      <c r="U82" s="1">
        <f ca="1">U22+NORMINV(RAND(),0,'Total-Smoothed'!$AG$2)</f>
        <v>-5.0025469500708374E-2</v>
      </c>
      <c r="V82" s="1">
        <f ca="1">V22+NORMINV(RAND(),0,'Total-Smoothed'!$AG$2)</f>
        <v>-1.4752941197065522E-3</v>
      </c>
      <c r="W82" s="1">
        <f ca="1">W22+NORMINV(RAND(),0,'Total-Smoothed'!$AG$2)</f>
        <v>8.6279940718402226E-2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0.83982369230206999</v>
      </c>
      <c r="E83" s="1">
        <f ca="1">E23+NORMINV(RAND(),0,'Total-Smoothed'!$AG$2)</f>
        <v>-8.995089921534638E-2</v>
      </c>
      <c r="F83" s="1">
        <f ca="1">F23+NORMINV(RAND(),0,'Total-Smoothed'!$AG$2)</f>
        <v>0.15137789406004129</v>
      </c>
      <c r="G83" s="1">
        <f ca="1">G23+NORMINV(RAND(),0,'Total-Smoothed'!$AG$2)</f>
        <v>1.0314901428002055</v>
      </c>
      <c r="H83" s="1">
        <f ca="1">H23+NORMINV(RAND(),0,'Total-Smoothed'!$AG$2)</f>
        <v>0.47484002343296605</v>
      </c>
      <c r="I83" s="1">
        <f ca="1">I23+NORMINV(RAND(),0,'Total-Smoothed'!$AG$2)</f>
        <v>-6.1422563523025338E-2</v>
      </c>
      <c r="J83" s="1">
        <f ca="1">J23+NORMINV(RAND(),0,'Total-Smoothed'!$AG$2)</f>
        <v>0.17031928030821747</v>
      </c>
      <c r="K83" s="1">
        <f ca="1">K23+NORMINV(RAND(),0,'Total-Smoothed'!$AG$2)</f>
        <v>0.32172535253384704</v>
      </c>
      <c r="L83" s="1">
        <f ca="1">L23+NORMINV(RAND(),0,'Total-Smoothed'!$AG$2)</f>
        <v>0.34752614284017247</v>
      </c>
      <c r="M83" s="1">
        <f ca="1">M23+NORMINV(RAND(),0,'Total-Smoothed'!$AG$2)</f>
        <v>0.11141103559158973</v>
      </c>
      <c r="N83" s="1">
        <f ca="1">N23+NORMINV(RAND(),0,'Total-Smoothed'!$AG$2)</f>
        <v>0.2280098541149817</v>
      </c>
      <c r="O83" s="1">
        <f ca="1">O23+NORMINV(RAND(),0,'Total-Smoothed'!$AG$2)</f>
        <v>0.14370170439469376</v>
      </c>
      <c r="P83" s="1">
        <f ca="1">P23+NORMINV(RAND(),0,'Total-Smoothed'!$AG$2)</f>
        <v>0.13959425735345782</v>
      </c>
      <c r="Q83" s="1">
        <f ca="1">Q23+NORMINV(RAND(),0,'Total-Smoothed'!$AG$2)</f>
        <v>0.4580046869540883</v>
      </c>
      <c r="R83" s="1">
        <f ca="1">R23+NORMINV(RAND(),0,'Total-Smoothed'!$AG$2)</f>
        <v>-2.7892682569094343E-2</v>
      </c>
      <c r="S83" s="1">
        <f ca="1">S23+NORMINV(RAND(),0,'Total-Smoothed'!$AG$2)</f>
        <v>0.33261681031422186</v>
      </c>
      <c r="T83" s="1">
        <f ca="1">T23+NORMINV(RAND(),0,'Total-Smoothed'!$AG$2)</f>
        <v>4.5658144908847204E-2</v>
      </c>
      <c r="U83" s="1">
        <f ca="1">U23+NORMINV(RAND(),0,'Total-Smoothed'!$AG$2)</f>
        <v>0.6747322368867037</v>
      </c>
      <c r="V83" s="1">
        <f ca="1">V23+NORMINV(RAND(),0,'Total-Smoothed'!$AG$2)</f>
        <v>0.12381884214845365</v>
      </c>
      <c r="W83" s="1">
        <f ca="1">W23+NORMINV(RAND(),0,'Total-Smoothed'!$AG$2)</f>
        <v>-1.633050123355468E-2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1.0226773256411426</v>
      </c>
      <c r="E84" s="1">
        <f ca="1">E24+NORMINV(RAND(),0,'Total-Smoothed'!$AG$2)</f>
        <v>-5.6997314346174319E-2</v>
      </c>
      <c r="F84" s="1">
        <f ca="1">F24+NORMINV(RAND(),0,'Total-Smoothed'!$AG$2)</f>
        <v>3.837072459307438E-3</v>
      </c>
      <c r="G84" s="1">
        <f ca="1">G24+NORMINV(RAND(),0,'Total-Smoothed'!$AG$2)</f>
        <v>0.94499881710385669</v>
      </c>
      <c r="H84" s="1">
        <f ca="1">H24+NORMINV(RAND(),0,'Total-Smoothed'!$AG$2)</f>
        <v>7.1322062394828814E-2</v>
      </c>
      <c r="I84" s="1">
        <f ca="1">I24+NORMINV(RAND(),0,'Total-Smoothed'!$AG$2)</f>
        <v>-7.6715976279877557E-2</v>
      </c>
      <c r="J84" s="1">
        <f ca="1">J24+NORMINV(RAND(),0,'Total-Smoothed'!$AG$2)</f>
        <v>-0.11676344704923985</v>
      </c>
      <c r="K84" s="1">
        <f ca="1">K24+NORMINV(RAND(),0,'Total-Smoothed'!$AG$2)</f>
        <v>4.4510928856466937E-2</v>
      </c>
      <c r="L84" s="1">
        <f ca="1">L24+NORMINV(RAND(),0,'Total-Smoothed'!$AG$2)</f>
        <v>8.8857081719143693E-2</v>
      </c>
      <c r="M84" s="1">
        <f ca="1">M24+NORMINV(RAND(),0,'Total-Smoothed'!$AG$2)</f>
        <v>-3.0853767494448167E-2</v>
      </c>
      <c r="N84" s="1">
        <f ca="1">N24+NORMINV(RAND(),0,'Total-Smoothed'!$AG$2)</f>
        <v>-0.13910880825708122</v>
      </c>
      <c r="O84" s="1">
        <f ca="1">O24+NORMINV(RAND(),0,'Total-Smoothed'!$AG$2)</f>
        <v>-6.1189440886731034E-2</v>
      </c>
      <c r="P84" s="1">
        <f ca="1">P24+NORMINV(RAND(),0,'Total-Smoothed'!$AG$2)</f>
        <v>-0.11475311891093896</v>
      </c>
      <c r="Q84" s="1">
        <f ca="1">Q24+NORMINV(RAND(),0,'Total-Smoothed'!$AG$2)</f>
        <v>-0.12056773563217635</v>
      </c>
      <c r="R84" s="1">
        <f ca="1">R24+NORMINV(RAND(),0,'Total-Smoothed'!$AG$2)</f>
        <v>7.5563590091270283E-2</v>
      </c>
      <c r="S84" s="1">
        <f ca="1">S24+NORMINV(RAND(),0,'Total-Smoothed'!$AG$2)</f>
        <v>8.7230928954083436E-2</v>
      </c>
      <c r="T84" s="1">
        <f ca="1">T24+NORMINV(RAND(),0,'Total-Smoothed'!$AG$2)</f>
        <v>9.5664677222103769E-3</v>
      </c>
      <c r="U84" s="1">
        <f ca="1">U24+NORMINV(RAND(),0,'Total-Smoothed'!$AG$2)</f>
        <v>6.3540078055007693E-2</v>
      </c>
      <c r="V84" s="1">
        <f ca="1">V24+NORMINV(RAND(),0,'Total-Smoothed'!$AG$2)</f>
        <v>-4.6973239300793189E-2</v>
      </c>
      <c r="W84" s="1">
        <f ca="1">W24+NORMINV(RAND(),0,'Total-Smoothed'!$AG$2)</f>
        <v>-0.13624946632442309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0.22674065143354716</v>
      </c>
      <c r="E85" s="1">
        <f ca="1">E25+NORMINV(RAND(),0,'Total-Smoothed'!$AG$2)</f>
        <v>1.9846038703670556E-2</v>
      </c>
      <c r="F85" s="1">
        <f ca="1">F25+NORMINV(RAND(),0,'Total-Smoothed'!$AG$2)</f>
        <v>-1.1707273714519309E-2</v>
      </c>
      <c r="G85" s="1">
        <f ca="1">G25+NORMINV(RAND(),0,'Total-Smoothed'!$AG$2)</f>
        <v>1.0277379389543955</v>
      </c>
      <c r="H85" s="1">
        <f ca="1">H25+NORMINV(RAND(),0,'Total-Smoothed'!$AG$2)</f>
        <v>0.29084987302454035</v>
      </c>
      <c r="I85" s="1">
        <f ca="1">I25+NORMINV(RAND(),0,'Total-Smoothed'!$AG$2)</f>
        <v>-0.11521820225632101</v>
      </c>
      <c r="J85" s="1">
        <f ca="1">J25+NORMINV(RAND(),0,'Total-Smoothed'!$AG$2)</f>
        <v>0.27034524469173676</v>
      </c>
      <c r="K85" s="1">
        <f ca="1">K25+NORMINV(RAND(),0,'Total-Smoothed'!$AG$2)</f>
        <v>0.77323859071267742</v>
      </c>
      <c r="L85" s="1">
        <f ca="1">L25+NORMINV(RAND(),0,'Total-Smoothed'!$AG$2)</f>
        <v>0.33004434210986155</v>
      </c>
      <c r="M85" s="1">
        <f ca="1">M25+NORMINV(RAND(),0,'Total-Smoothed'!$AG$2)</f>
        <v>0.47500519898022836</v>
      </c>
      <c r="N85" s="1">
        <f ca="1">N25+NORMINV(RAND(),0,'Total-Smoothed'!$AG$2)</f>
        <v>0.46886389132735068</v>
      </c>
      <c r="O85" s="1">
        <f ca="1">O25+NORMINV(RAND(),0,'Total-Smoothed'!$AG$2)</f>
        <v>-3.4023147255528297E-3</v>
      </c>
      <c r="P85" s="1">
        <f ca="1">P25+NORMINV(RAND(),0,'Total-Smoothed'!$AG$2)</f>
        <v>3.0567770960585633E-2</v>
      </c>
      <c r="Q85" s="1">
        <f ca="1">Q25+NORMINV(RAND(),0,'Total-Smoothed'!$AG$2)</f>
        <v>0.37818076930139471</v>
      </c>
      <c r="R85" s="1">
        <f ca="1">R25+NORMINV(RAND(),0,'Total-Smoothed'!$AG$2)</f>
        <v>-2.3792926652631483E-2</v>
      </c>
      <c r="S85" s="1">
        <f ca="1">S25+NORMINV(RAND(),0,'Total-Smoothed'!$AG$2)</f>
        <v>5.5263240808268652E-2</v>
      </c>
      <c r="T85" s="1">
        <f ca="1">T25+NORMINV(RAND(),0,'Total-Smoothed'!$AG$2)</f>
        <v>0.22651151560884664</v>
      </c>
      <c r="U85" s="1">
        <f ca="1">U25+NORMINV(RAND(),0,'Total-Smoothed'!$AG$2)</f>
        <v>9.0272729063379506E-2</v>
      </c>
      <c r="V85" s="1">
        <f ca="1">V25+NORMINV(RAND(),0,'Total-Smoothed'!$AG$2)</f>
        <v>0.98432687176735167</v>
      </c>
      <c r="W85" s="1">
        <f ca="1">W25+NORMINV(RAND(),0,'Total-Smoothed'!$AG$2)</f>
        <v>0.12781898320406657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0.73330263188872657</v>
      </c>
      <c r="E86" s="1">
        <f ca="1">E26+NORMINV(RAND(),0,'Total-Smoothed'!$AG$2)</f>
        <v>9.9323955694179858E-2</v>
      </c>
      <c r="F86" s="1">
        <f ca="1">F26+NORMINV(RAND(),0,'Total-Smoothed'!$AG$2)</f>
        <v>-3.7494681991264926E-2</v>
      </c>
      <c r="G86" s="1">
        <f ca="1">G26+NORMINV(RAND(),0,'Total-Smoothed'!$AG$2)</f>
        <v>0.99336509979700771</v>
      </c>
      <c r="H86" s="1">
        <f ca="1">H26+NORMINV(RAND(),0,'Total-Smoothed'!$AG$2)</f>
        <v>0.13055009422150446</v>
      </c>
      <c r="I86" s="1">
        <f ca="1">I26+NORMINV(RAND(),0,'Total-Smoothed'!$AG$2)</f>
        <v>2.2273845634821973E-2</v>
      </c>
      <c r="J86" s="1">
        <f ca="1">J26+NORMINV(RAND(),0,'Total-Smoothed'!$AG$2)</f>
        <v>0.74111477152736904</v>
      </c>
      <c r="K86" s="1">
        <f ca="1">K26+NORMINV(RAND(),0,'Total-Smoothed'!$AG$2)</f>
        <v>0.81777762390471631</v>
      </c>
      <c r="L86" s="1">
        <f ca="1">L26+NORMINV(RAND(),0,'Total-Smoothed'!$AG$2)</f>
        <v>0.71527424758471903</v>
      </c>
      <c r="M86" s="1">
        <f ca="1">M26+NORMINV(RAND(),0,'Total-Smoothed'!$AG$2)</f>
        <v>6.3797426200416188E-2</v>
      </c>
      <c r="N86" s="1">
        <f ca="1">N26+NORMINV(RAND(),0,'Total-Smoothed'!$AG$2)</f>
        <v>0.80915917309663299</v>
      </c>
      <c r="O86" s="1">
        <f ca="1">O26+NORMINV(RAND(),0,'Total-Smoothed'!$AG$2)</f>
        <v>0.11784422409230431</v>
      </c>
      <c r="P86" s="1">
        <f ca="1">P26+NORMINV(RAND(),0,'Total-Smoothed'!$AG$2)</f>
        <v>0.25057203253805499</v>
      </c>
      <c r="Q86" s="1">
        <f ca="1">Q26+NORMINV(RAND(),0,'Total-Smoothed'!$AG$2)</f>
        <v>9.2164993844853382E-2</v>
      </c>
      <c r="R86" s="1">
        <f ca="1">R26+NORMINV(RAND(),0,'Total-Smoothed'!$AG$2)</f>
        <v>-0.13200022575510062</v>
      </c>
      <c r="S86" s="1">
        <f ca="1">S26+NORMINV(RAND(),0,'Total-Smoothed'!$AG$2)</f>
        <v>-0.21812558656663841</v>
      </c>
      <c r="T86" s="1">
        <f ca="1">T26+NORMINV(RAND(),0,'Total-Smoothed'!$AG$2)</f>
        <v>0.1129402022170153</v>
      </c>
      <c r="U86" s="1">
        <f ca="1">U26+NORMINV(RAND(),0,'Total-Smoothed'!$AG$2)</f>
        <v>4.581370548910671E-2</v>
      </c>
      <c r="V86" s="1">
        <f ca="1">V26+NORMINV(RAND(),0,'Total-Smoothed'!$AG$2)</f>
        <v>0.45092771614543736</v>
      </c>
      <c r="W86" s="1">
        <f ca="1">W26+NORMINV(RAND(),0,'Total-Smoothed'!$AG$2)</f>
        <v>7.3820885760707902E-2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0.50105986040492123</v>
      </c>
      <c r="E87" s="1">
        <f ca="1">E27+NORMINV(RAND(),0,'Total-Smoothed'!$AG$2)</f>
        <v>3.9956124450029103E-3</v>
      </c>
      <c r="F87" s="1">
        <f ca="1">F27+NORMINV(RAND(),0,'Total-Smoothed'!$AG$2)</f>
        <v>0.14618903573563743</v>
      </c>
      <c r="G87" s="1">
        <f ca="1">G27+NORMINV(RAND(),0,'Total-Smoothed'!$AG$2)</f>
        <v>0.80780455768143578</v>
      </c>
      <c r="H87" s="1">
        <f ca="1">H27+NORMINV(RAND(),0,'Total-Smoothed'!$AG$2)</f>
        <v>0.26762044301092874</v>
      </c>
      <c r="I87" s="1">
        <f ca="1">I27+NORMINV(RAND(),0,'Total-Smoothed'!$AG$2)</f>
        <v>0.25113319529090278</v>
      </c>
      <c r="J87" s="1">
        <f ca="1">J27+NORMINV(RAND(),0,'Total-Smoothed'!$AG$2)</f>
        <v>0.19158355820379178</v>
      </c>
      <c r="K87" s="1">
        <f ca="1">K27+NORMINV(RAND(),0,'Total-Smoothed'!$AG$2)</f>
        <v>-5.4944280128870301E-2</v>
      </c>
      <c r="L87" s="1">
        <f ca="1">L27+NORMINV(RAND(),0,'Total-Smoothed'!$AG$2)</f>
        <v>0.3251714047274033</v>
      </c>
      <c r="M87" s="1">
        <f ca="1">M27+NORMINV(RAND(),0,'Total-Smoothed'!$AG$2)</f>
        <v>2.4715743232077925E-2</v>
      </c>
      <c r="N87" s="1">
        <f ca="1">N27+NORMINV(RAND(),0,'Total-Smoothed'!$AG$2)</f>
        <v>-3.5077435140914978E-2</v>
      </c>
      <c r="O87" s="1">
        <f ca="1">O27+NORMINV(RAND(),0,'Total-Smoothed'!$AG$2)</f>
        <v>0.2951942870675679</v>
      </c>
      <c r="P87" s="1">
        <f ca="1">P27+NORMINV(RAND(),0,'Total-Smoothed'!$AG$2)</f>
        <v>-1.5868162624868558E-2</v>
      </c>
      <c r="Q87" s="1">
        <f ca="1">Q27+NORMINV(RAND(),0,'Total-Smoothed'!$AG$2)</f>
        <v>0.18297516691507554</v>
      </c>
      <c r="R87" s="1">
        <f ca="1">R27+NORMINV(RAND(),0,'Total-Smoothed'!$AG$2)</f>
        <v>0.10606178345084609</v>
      </c>
      <c r="S87" s="1">
        <f ca="1">S27+NORMINV(RAND(),0,'Total-Smoothed'!$AG$2)</f>
        <v>0.77831809561721343</v>
      </c>
      <c r="T87" s="1">
        <f ca="1">T27+NORMINV(RAND(),0,'Total-Smoothed'!$AG$2)</f>
        <v>0.78529356635470149</v>
      </c>
      <c r="U87" s="1">
        <f ca="1">U27+NORMINV(RAND(),0,'Total-Smoothed'!$AG$2)</f>
        <v>1.1160772648569999</v>
      </c>
      <c r="V87" s="1">
        <f ca="1">V27+NORMINV(RAND(),0,'Total-Smoothed'!$AG$2)</f>
        <v>0.99835877455728639</v>
      </c>
      <c r="W87" s="1">
        <f ca="1">W27+NORMINV(RAND(),0,'Total-Smoothed'!$AG$2)</f>
        <v>0.15314972228160867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0.2682827074041842</v>
      </c>
      <c r="E88" s="1">
        <f ca="1">E28+NORMINV(RAND(),0,'Total-Smoothed'!$AG$2)</f>
        <v>-3.8665826160837913E-2</v>
      </c>
      <c r="F88" s="1">
        <f ca="1">F28+NORMINV(RAND(),0,'Total-Smoothed'!$AG$2)</f>
        <v>1.0681461644455013</v>
      </c>
      <c r="G88" s="1">
        <f ca="1">G28+NORMINV(RAND(),0,'Total-Smoothed'!$AG$2)</f>
        <v>1.0187785303287842</v>
      </c>
      <c r="H88" s="1">
        <f ca="1">H28+NORMINV(RAND(),0,'Total-Smoothed'!$AG$2)</f>
        <v>0.39639853678315329</v>
      </c>
      <c r="I88" s="1">
        <f ca="1">I28+NORMINV(RAND(),0,'Total-Smoothed'!$AG$2)</f>
        <v>-2.2701614902012723E-2</v>
      </c>
      <c r="J88" s="1">
        <f ca="1">J28+NORMINV(RAND(),0,'Total-Smoothed'!$AG$2)</f>
        <v>0.3291039738044928</v>
      </c>
      <c r="K88" s="1">
        <f ca="1">K28+NORMINV(RAND(),0,'Total-Smoothed'!$AG$2)</f>
        <v>0.61497521556585055</v>
      </c>
      <c r="L88" s="1">
        <f ca="1">L28+NORMINV(RAND(),0,'Total-Smoothed'!$AG$2)</f>
        <v>0.66048408027059091</v>
      </c>
      <c r="M88" s="1">
        <f ca="1">M28+NORMINV(RAND(),0,'Total-Smoothed'!$AG$2)</f>
        <v>0.29470820360285022</v>
      </c>
      <c r="N88" s="1">
        <f ca="1">N28+NORMINV(RAND(),0,'Total-Smoothed'!$AG$2)</f>
        <v>0.14714566454213113</v>
      </c>
      <c r="O88" s="1">
        <f ca="1">O28+NORMINV(RAND(),0,'Total-Smoothed'!$AG$2)</f>
        <v>0.12664790598104647</v>
      </c>
      <c r="P88" s="1">
        <f ca="1">P28+NORMINV(RAND(),0,'Total-Smoothed'!$AG$2)</f>
        <v>4.3851324710904097E-2</v>
      </c>
      <c r="Q88" s="1">
        <f ca="1">Q28+NORMINV(RAND(),0,'Total-Smoothed'!$AG$2)</f>
        <v>0.23530491472898993</v>
      </c>
      <c r="R88" s="1">
        <f ca="1">R28+NORMINV(RAND(),0,'Total-Smoothed'!$AG$2)</f>
        <v>-2.2641254087198699E-2</v>
      </c>
      <c r="S88" s="1">
        <f ca="1">S28+NORMINV(RAND(),0,'Total-Smoothed'!$AG$2)</f>
        <v>0.27500582127925144</v>
      </c>
      <c r="T88" s="1">
        <f ca="1">T28+NORMINV(RAND(),0,'Total-Smoothed'!$AG$2)</f>
        <v>0.54134814806882936</v>
      </c>
      <c r="U88" s="1">
        <f ca="1">U28+NORMINV(RAND(),0,'Total-Smoothed'!$AG$2)</f>
        <v>7.4854030146651665E-2</v>
      </c>
      <c r="V88" s="1">
        <f ca="1">V28+NORMINV(RAND(),0,'Total-Smoothed'!$AG$2)</f>
        <v>0.81600480787145702</v>
      </c>
      <c r="W88" s="1">
        <f ca="1">W28+NORMINV(RAND(),0,'Total-Smoothed'!$AG$2)</f>
        <v>-9.6553873528409787E-2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0.30465476782060041</v>
      </c>
      <c r="E89" s="1">
        <f ca="1">E29+NORMINV(RAND(),0,'Total-Smoothed'!$AG$2)</f>
        <v>7.968049482792551E-2</v>
      </c>
      <c r="F89" s="1">
        <f ca="1">F29+NORMINV(RAND(),0,'Total-Smoothed'!$AG$2)</f>
        <v>1.8790553224610471E-2</v>
      </c>
      <c r="G89" s="1">
        <f ca="1">G29+NORMINV(RAND(),0,'Total-Smoothed'!$AG$2)</f>
        <v>0.8446378819854935</v>
      </c>
      <c r="H89" s="1">
        <f ca="1">H29+NORMINV(RAND(),0,'Total-Smoothed'!$AG$2)</f>
        <v>0.13417762846651526</v>
      </c>
      <c r="I89" s="1">
        <f ca="1">I29+NORMINV(RAND(),0,'Total-Smoothed'!$AG$2)</f>
        <v>-4.5981678698866657E-2</v>
      </c>
      <c r="J89" s="1">
        <f ca="1">J29+NORMINV(RAND(),0,'Total-Smoothed'!$AG$2)</f>
        <v>0.1586000344922178</v>
      </c>
      <c r="K89" s="1">
        <f ca="1">K29+NORMINV(RAND(),0,'Total-Smoothed'!$AG$2)</f>
        <v>0.44689480761518879</v>
      </c>
      <c r="L89" s="1">
        <f ca="1">L29+NORMINV(RAND(),0,'Total-Smoothed'!$AG$2)</f>
        <v>0.36211567070814815</v>
      </c>
      <c r="M89" s="1">
        <f ca="1">M29+NORMINV(RAND(),0,'Total-Smoothed'!$AG$2)</f>
        <v>0.59170163179137636</v>
      </c>
      <c r="N89" s="1">
        <f ca="1">N29+NORMINV(RAND(),0,'Total-Smoothed'!$AG$2)</f>
        <v>-5.9378584723713414E-2</v>
      </c>
      <c r="O89" s="1">
        <f ca="1">O29+NORMINV(RAND(),0,'Total-Smoothed'!$AG$2)</f>
        <v>-9.9483458889951484E-2</v>
      </c>
      <c r="P89" s="1">
        <f ca="1">P29+NORMINV(RAND(),0,'Total-Smoothed'!$AG$2)</f>
        <v>4.893825023699163E-2</v>
      </c>
      <c r="Q89" s="1">
        <f ca="1">Q29+NORMINV(RAND(),0,'Total-Smoothed'!$AG$2)</f>
        <v>2.429085679440892E-2</v>
      </c>
      <c r="R89" s="1">
        <f ca="1">R29+NORMINV(RAND(),0,'Total-Smoothed'!$AG$2)</f>
        <v>4.0826643180099986E-2</v>
      </c>
      <c r="S89" s="1">
        <f ca="1">S29+NORMINV(RAND(),0,'Total-Smoothed'!$AG$2)</f>
        <v>0.18773787936629249</v>
      </c>
      <c r="T89" s="1">
        <f ca="1">T29+NORMINV(RAND(),0,'Total-Smoothed'!$AG$2)</f>
        <v>0.30234330532828285</v>
      </c>
      <c r="U89" s="1">
        <f ca="1">U29+NORMINV(RAND(),0,'Total-Smoothed'!$AG$2)</f>
        <v>0.42692770622993548</v>
      </c>
      <c r="V89" s="1">
        <f ca="1">V29+NORMINV(RAND(),0,'Total-Smoothed'!$AG$2)</f>
        <v>-3.1784546699699497E-2</v>
      </c>
      <c r="W89" s="1">
        <f ca="1">W29+NORMINV(RAND(),0,'Total-Smoothed'!$AG$2)</f>
        <v>-6.6545659239306179E-2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0.70198772391160813</v>
      </c>
      <c r="E90" s="1">
        <f ca="1">E30+NORMINV(RAND(),0,'Total-Smoothed'!$AG$2)</f>
        <v>3.1352574538142219E-2</v>
      </c>
      <c r="F90" s="1">
        <f ca="1">F30+NORMINV(RAND(),0,'Total-Smoothed'!$AG$2)</f>
        <v>2.3497230927833554E-2</v>
      </c>
      <c r="G90" s="1">
        <f ca="1">G30+NORMINV(RAND(),0,'Total-Smoothed'!$AG$2)</f>
        <v>0.94718296646541378</v>
      </c>
      <c r="H90" s="1">
        <f ca="1">H30+NORMINV(RAND(),0,'Total-Smoothed'!$AG$2)</f>
        <v>0.19228143890709531</v>
      </c>
      <c r="I90" s="1">
        <f ca="1">I30+NORMINV(RAND(),0,'Total-Smoothed'!$AG$2)</f>
        <v>-7.2362088747025377E-2</v>
      </c>
      <c r="J90" s="1">
        <f ca="1">J30+NORMINV(RAND(),0,'Total-Smoothed'!$AG$2)</f>
        <v>0.20470812666651134</v>
      </c>
      <c r="K90" s="1">
        <f ca="1">K30+NORMINV(RAND(),0,'Total-Smoothed'!$AG$2)</f>
        <v>0.26330945167338066</v>
      </c>
      <c r="L90" s="1">
        <f ca="1">L30+NORMINV(RAND(),0,'Total-Smoothed'!$AG$2)</f>
        <v>0.29579244941600868</v>
      </c>
      <c r="M90" s="1">
        <f ca="1">M30+NORMINV(RAND(),0,'Total-Smoothed'!$AG$2)</f>
        <v>0.15517648612032106</v>
      </c>
      <c r="N90" s="1">
        <f ca="1">N30+NORMINV(RAND(),0,'Total-Smoothed'!$AG$2)</f>
        <v>-5.893253249935889E-2</v>
      </c>
      <c r="O90" s="1">
        <f ca="1">O30+NORMINV(RAND(),0,'Total-Smoothed'!$AG$2)</f>
        <v>-0.13309191054484465</v>
      </c>
      <c r="P90" s="1">
        <f ca="1">P30+NORMINV(RAND(),0,'Total-Smoothed'!$AG$2)</f>
        <v>4.4582911258194455E-2</v>
      </c>
      <c r="Q90" s="1">
        <f ca="1">Q30+NORMINV(RAND(),0,'Total-Smoothed'!$AG$2)</f>
        <v>4.8937875011650783E-2</v>
      </c>
      <c r="R90" s="1">
        <f ca="1">R30+NORMINV(RAND(),0,'Total-Smoothed'!$AG$2)</f>
        <v>3.3970593892422567E-2</v>
      </c>
      <c r="S90" s="1">
        <f ca="1">S30+NORMINV(RAND(),0,'Total-Smoothed'!$AG$2)</f>
        <v>-0.13177501329861968</v>
      </c>
      <c r="T90" s="1">
        <f ca="1">T30+NORMINV(RAND(),0,'Total-Smoothed'!$AG$2)</f>
        <v>-1.6035440458882069E-2</v>
      </c>
      <c r="U90" s="1">
        <f ca="1">U30+NORMINV(RAND(),0,'Total-Smoothed'!$AG$2)</f>
        <v>0.20152366214763467</v>
      </c>
      <c r="V90" s="1">
        <f ca="1">V30+NORMINV(RAND(),0,'Total-Smoothed'!$AG$2)</f>
        <v>0.16160068808147332</v>
      </c>
      <c r="W90" s="1">
        <f ca="1">W30+NORMINV(RAND(),0,'Total-Smoothed'!$AG$2)</f>
        <v>6.65378509917397E-2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0.30508880175788644</v>
      </c>
      <c r="E91" s="1">
        <f ca="1">E31+NORMINV(RAND(),0,'Total-Smoothed'!$AG$2)</f>
        <v>-5.7425591594681628E-2</v>
      </c>
      <c r="F91" s="1">
        <f ca="1">F31+NORMINV(RAND(),0,'Total-Smoothed'!$AG$2)</f>
        <v>0.87897915883933975</v>
      </c>
      <c r="G91" s="1">
        <f ca="1">G31+NORMINV(RAND(),0,'Total-Smoothed'!$AG$2)</f>
        <v>0.7910941569543849</v>
      </c>
      <c r="H91" s="1">
        <f ca="1">H31+NORMINV(RAND(),0,'Total-Smoothed'!$AG$2)</f>
        <v>0.41308530425572376</v>
      </c>
      <c r="I91" s="1">
        <f ca="1">I31+NORMINV(RAND(),0,'Total-Smoothed'!$AG$2)</f>
        <v>-2.7140488965973458E-2</v>
      </c>
      <c r="J91" s="1">
        <f ca="1">J31+NORMINV(RAND(),0,'Total-Smoothed'!$AG$2)</f>
        <v>0.61960719067545</v>
      </c>
      <c r="K91" s="1">
        <f ca="1">K31+NORMINV(RAND(),0,'Total-Smoothed'!$AG$2)</f>
        <v>0.42825619230762002</v>
      </c>
      <c r="L91" s="1">
        <f ca="1">L31+NORMINV(RAND(),0,'Total-Smoothed'!$AG$2)</f>
        <v>0.85744495470582793</v>
      </c>
      <c r="M91" s="1">
        <f ca="1">M31+NORMINV(RAND(),0,'Total-Smoothed'!$AG$2)</f>
        <v>0.71801438067272039</v>
      </c>
      <c r="N91" s="1">
        <f ca="1">N31+NORMINV(RAND(),0,'Total-Smoothed'!$AG$2)</f>
        <v>0.4691650245427163</v>
      </c>
      <c r="O91" s="1">
        <f ca="1">O31+NORMINV(RAND(),0,'Total-Smoothed'!$AG$2)</f>
        <v>0.2687391479602988</v>
      </c>
      <c r="P91" s="1">
        <f ca="1">P31+NORMINV(RAND(),0,'Total-Smoothed'!$AG$2)</f>
        <v>-0.15967636393707993</v>
      </c>
      <c r="Q91" s="1">
        <f ca="1">Q31+NORMINV(RAND(),0,'Total-Smoothed'!$AG$2)</f>
        <v>0.3942359135720534</v>
      </c>
      <c r="R91" s="1">
        <f ca="1">R31+NORMINV(RAND(),0,'Total-Smoothed'!$AG$2)</f>
        <v>-7.2935637334450978E-2</v>
      </c>
      <c r="S91" s="1">
        <f ca="1">S31+NORMINV(RAND(),0,'Total-Smoothed'!$AG$2)</f>
        <v>0.44399823136676475</v>
      </c>
      <c r="T91" s="1">
        <f ca="1">T31+NORMINV(RAND(),0,'Total-Smoothed'!$AG$2)</f>
        <v>1.1174381366599688</v>
      </c>
      <c r="U91" s="1">
        <f ca="1">U31+NORMINV(RAND(),0,'Total-Smoothed'!$AG$2)</f>
        <v>0.17892568999800673</v>
      </c>
      <c r="V91" s="1">
        <f ca="1">V31+NORMINV(RAND(),0,'Total-Smoothed'!$AG$2)</f>
        <v>0.60332976716807596</v>
      </c>
      <c r="W91" s="1">
        <f ca="1">W31+NORMINV(RAND(),0,'Total-Smoothed'!$AG$2)</f>
        <v>-7.6868677586153678E-2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0.15814449117372903</v>
      </c>
      <c r="E92" s="1">
        <f ca="1">E32+NORMINV(RAND(),0,'Total-Smoothed'!$AG$2)</f>
        <v>4.0548207297310797E-2</v>
      </c>
      <c r="F92" s="1">
        <f ca="1">F32+NORMINV(RAND(),0,'Total-Smoothed'!$AG$2)</f>
        <v>1.2169689207674668</v>
      </c>
      <c r="G92" s="1">
        <f ca="1">G32+NORMINV(RAND(),0,'Total-Smoothed'!$AG$2)</f>
        <v>0.91942111330582721</v>
      </c>
      <c r="H92" s="1">
        <f ca="1">H32+NORMINV(RAND(),0,'Total-Smoothed'!$AG$2)</f>
        <v>0.36063443471739859</v>
      </c>
      <c r="I92" s="1">
        <f ca="1">I32+NORMINV(RAND(),0,'Total-Smoothed'!$AG$2)</f>
        <v>8.9788900706937194E-2</v>
      </c>
      <c r="J92" s="1">
        <f ca="1">J32+NORMINV(RAND(),0,'Total-Smoothed'!$AG$2)</f>
        <v>0.11149759662479229</v>
      </c>
      <c r="K92" s="1">
        <f ca="1">K32+NORMINV(RAND(),0,'Total-Smoothed'!$AG$2)</f>
        <v>-3.3690933572582078E-2</v>
      </c>
      <c r="L92" s="1">
        <f ca="1">L32+NORMINV(RAND(),0,'Total-Smoothed'!$AG$2)</f>
        <v>1.1022683916995031</v>
      </c>
      <c r="M92" s="1">
        <f ca="1">M32+NORMINV(RAND(),0,'Total-Smoothed'!$AG$2)</f>
        <v>0.77967843227780098</v>
      </c>
      <c r="N92" s="1">
        <f ca="1">N32+NORMINV(RAND(),0,'Total-Smoothed'!$AG$2)</f>
        <v>-3.4716905323857884E-2</v>
      </c>
      <c r="O92" s="1">
        <f ca="1">O32+NORMINV(RAND(),0,'Total-Smoothed'!$AG$2)</f>
        <v>6.2726559077557059E-2</v>
      </c>
      <c r="P92" s="1">
        <f ca="1">P32+NORMINV(RAND(),0,'Total-Smoothed'!$AG$2)</f>
        <v>7.7650778437181683E-2</v>
      </c>
      <c r="Q92" s="1">
        <f ca="1">Q32+NORMINV(RAND(),0,'Total-Smoothed'!$AG$2)</f>
        <v>0.7199036279481863</v>
      </c>
      <c r="R92" s="1">
        <f ca="1">R32+NORMINV(RAND(),0,'Total-Smoothed'!$AG$2)</f>
        <v>-2.676729686838757E-3</v>
      </c>
      <c r="S92" s="1">
        <f ca="1">S32+NORMINV(RAND(),0,'Total-Smoothed'!$AG$2)</f>
        <v>0.99802245278328472</v>
      </c>
      <c r="T92" s="1">
        <f ca="1">T32+NORMINV(RAND(),0,'Total-Smoothed'!$AG$2)</f>
        <v>0.7630681168586767</v>
      </c>
      <c r="U92" s="1">
        <f ca="1">U32+NORMINV(RAND(),0,'Total-Smoothed'!$AG$2)</f>
        <v>0.29540431975570697</v>
      </c>
      <c r="V92" s="1">
        <f ca="1">V32+NORMINV(RAND(),0,'Total-Smoothed'!$AG$2)</f>
        <v>0.32415124045193583</v>
      </c>
      <c r="W92" s="1">
        <f ca="1">W32+NORMINV(RAND(),0,'Total-Smoothed'!$AG$2)</f>
        <v>1.0639971365132908E-2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0.67790687741935263</v>
      </c>
      <c r="E93" s="1">
        <f ca="1">E33+NORMINV(RAND(),0,'Total-Smoothed'!$AG$2)</f>
        <v>0.13589173839780735</v>
      </c>
      <c r="F93" s="1">
        <f ca="1">F33+NORMINV(RAND(),0,'Total-Smoothed'!$AG$2)</f>
        <v>0.15495337901940445</v>
      </c>
      <c r="G93" s="1">
        <f ca="1">G33+NORMINV(RAND(),0,'Total-Smoothed'!$AG$2)</f>
        <v>0.88648400283190332</v>
      </c>
      <c r="H93" s="1">
        <f ca="1">H33+NORMINV(RAND(),0,'Total-Smoothed'!$AG$2)</f>
        <v>0.36289718594901876</v>
      </c>
      <c r="I93" s="1">
        <f ca="1">I33+NORMINV(RAND(),0,'Total-Smoothed'!$AG$2)</f>
        <v>9.7143708518060805E-3</v>
      </c>
      <c r="J93" s="1">
        <f ca="1">J33+NORMINV(RAND(),0,'Total-Smoothed'!$AG$2)</f>
        <v>0.22278566079406761</v>
      </c>
      <c r="K93" s="1">
        <f ca="1">K33+NORMINV(RAND(),0,'Total-Smoothed'!$AG$2)</f>
        <v>0.4487458759057536</v>
      </c>
      <c r="L93" s="1">
        <f ca="1">L33+NORMINV(RAND(),0,'Total-Smoothed'!$AG$2)</f>
        <v>0.10308603540054907</v>
      </c>
      <c r="M93" s="1">
        <f ca="1">M33+NORMINV(RAND(),0,'Total-Smoothed'!$AG$2)</f>
        <v>-0.12921480523393378</v>
      </c>
      <c r="N93" s="1">
        <f ca="1">N33+NORMINV(RAND(),0,'Total-Smoothed'!$AG$2)</f>
        <v>0.71607820727866289</v>
      </c>
      <c r="O93" s="1">
        <f ca="1">O33+NORMINV(RAND(),0,'Total-Smoothed'!$AG$2)</f>
        <v>0.22096200210690739</v>
      </c>
      <c r="P93" s="1">
        <f ca="1">P33+NORMINV(RAND(),0,'Total-Smoothed'!$AG$2)</f>
        <v>-2.4540036203986992E-3</v>
      </c>
      <c r="Q93" s="1">
        <f ca="1">Q33+NORMINV(RAND(),0,'Total-Smoothed'!$AG$2)</f>
        <v>0.53653378460386891</v>
      </c>
      <c r="R93" s="1">
        <f ca="1">R33+NORMINV(RAND(),0,'Total-Smoothed'!$AG$2)</f>
        <v>0.14407454160567981</v>
      </c>
      <c r="S93" s="1">
        <f ca="1">S33+NORMINV(RAND(),0,'Total-Smoothed'!$AG$2)</f>
        <v>0.13290825456571281</v>
      </c>
      <c r="T93" s="1">
        <f ca="1">T33+NORMINV(RAND(),0,'Total-Smoothed'!$AG$2)</f>
        <v>0.44722038053505353</v>
      </c>
      <c r="U93" s="1">
        <f ca="1">U33+NORMINV(RAND(),0,'Total-Smoothed'!$AG$2)</f>
        <v>0.13439621289738701</v>
      </c>
      <c r="V93" s="1">
        <f ca="1">V33+NORMINV(RAND(),0,'Total-Smoothed'!$AG$2)</f>
        <v>-6.9374230333004022E-2</v>
      </c>
      <c r="W93" s="1">
        <f ca="1">W33+NORMINV(RAND(),0,'Total-Smoothed'!$AG$2)</f>
        <v>1.0953431053149606E-2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0.34198805758761153</v>
      </c>
      <c r="E94" s="1">
        <f ca="1">E34+NORMINV(RAND(),0,'Total-Smoothed'!$AG$2)</f>
        <v>0.10566303645260572</v>
      </c>
      <c r="F94" s="1">
        <f ca="1">F34+NORMINV(RAND(),0,'Total-Smoothed'!$AG$2)</f>
        <v>0.19731948381677034</v>
      </c>
      <c r="G94" s="1">
        <f ca="1">G34+NORMINV(RAND(),0,'Total-Smoothed'!$AG$2)</f>
        <v>0.74760206357553904</v>
      </c>
      <c r="H94" s="1">
        <f ca="1">H34+NORMINV(RAND(),0,'Total-Smoothed'!$AG$2)</f>
        <v>0.28778939342346188</v>
      </c>
      <c r="I94" s="1">
        <f ca="1">I34+NORMINV(RAND(),0,'Total-Smoothed'!$AG$2)</f>
        <v>8.5363983729848464E-2</v>
      </c>
      <c r="J94" s="1">
        <f ca="1">J34+NORMINV(RAND(),0,'Total-Smoothed'!$AG$2)</f>
        <v>-0.13626192974684098</v>
      </c>
      <c r="K94" s="1">
        <f ca="1">K34+NORMINV(RAND(),0,'Total-Smoothed'!$AG$2)</f>
        <v>-0.12849470959412393</v>
      </c>
      <c r="L94" s="1">
        <f ca="1">L34+NORMINV(RAND(),0,'Total-Smoothed'!$AG$2)</f>
        <v>0.23588766994513444</v>
      </c>
      <c r="M94" s="1">
        <f ca="1">M34+NORMINV(RAND(),0,'Total-Smoothed'!$AG$2)</f>
        <v>-4.0487681959901031E-2</v>
      </c>
      <c r="N94" s="1">
        <f ca="1">N34+NORMINV(RAND(),0,'Total-Smoothed'!$AG$2)</f>
        <v>0.49438557889910029</v>
      </c>
      <c r="O94" s="1">
        <f ca="1">O34+NORMINV(RAND(),0,'Total-Smoothed'!$AG$2)</f>
        <v>0.13166035902601794</v>
      </c>
      <c r="P94" s="1">
        <f ca="1">P34+NORMINV(RAND(),0,'Total-Smoothed'!$AG$2)</f>
        <v>-1.2265453015554335E-2</v>
      </c>
      <c r="Q94" s="1">
        <f ca="1">Q34+NORMINV(RAND(),0,'Total-Smoothed'!$AG$2)</f>
        <v>0.46666697903253246</v>
      </c>
      <c r="R94" s="1">
        <f ca="1">R34+NORMINV(RAND(),0,'Total-Smoothed'!$AG$2)</f>
        <v>-5.8836211180769274E-2</v>
      </c>
      <c r="S94" s="1">
        <f ca="1">S34+NORMINV(RAND(),0,'Total-Smoothed'!$AG$2)</f>
        <v>0.15058832773555475</v>
      </c>
      <c r="T94" s="1">
        <f ca="1">T34+NORMINV(RAND(),0,'Total-Smoothed'!$AG$2)</f>
        <v>0.49591882271699672</v>
      </c>
      <c r="U94" s="1">
        <f ca="1">U34+NORMINV(RAND(),0,'Total-Smoothed'!$AG$2)</f>
        <v>0.10152091465882009</v>
      </c>
      <c r="V94" s="1">
        <f ca="1">V34+NORMINV(RAND(),0,'Total-Smoothed'!$AG$2)</f>
        <v>0.74837963652102335</v>
      </c>
      <c r="W94" s="1">
        <f ca="1">W34+NORMINV(RAND(),0,'Total-Smoothed'!$AG$2)</f>
        <v>-8.8835815385696446E-2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0.66891823055012667</v>
      </c>
      <c r="E95" s="1">
        <f ca="1">E35+NORMINV(RAND(),0,'Total-Smoothed'!$AG$2)</f>
        <v>-9.8956042351598921E-3</v>
      </c>
      <c r="F95" s="1">
        <f ca="1">F35+NORMINV(RAND(),0,'Total-Smoothed'!$AG$2)</f>
        <v>0.96590033315298474</v>
      </c>
      <c r="G95" s="1">
        <f ca="1">G35+NORMINV(RAND(),0,'Total-Smoothed'!$AG$2)</f>
        <v>1.2821075420084889</v>
      </c>
      <c r="H95" s="1">
        <f ca="1">H35+NORMINV(RAND(),0,'Total-Smoothed'!$AG$2)</f>
        <v>0.72455070878462302</v>
      </c>
      <c r="I95" s="1">
        <f ca="1">I35+NORMINV(RAND(),0,'Total-Smoothed'!$AG$2)</f>
        <v>-9.7277238045565581E-2</v>
      </c>
      <c r="J95" s="1">
        <f ca="1">J35+NORMINV(RAND(),0,'Total-Smoothed'!$AG$2)</f>
        <v>-9.7937912211668254E-2</v>
      </c>
      <c r="K95" s="1">
        <f ca="1">K35+NORMINV(RAND(),0,'Total-Smoothed'!$AG$2)</f>
        <v>7.2817233650436894E-2</v>
      </c>
      <c r="L95" s="1">
        <f ca="1">L35+NORMINV(RAND(),0,'Total-Smoothed'!$AG$2)</f>
        <v>0.73236645630552932</v>
      </c>
      <c r="M95" s="1">
        <f ca="1">M35+NORMINV(RAND(),0,'Total-Smoothed'!$AG$2)</f>
        <v>0.17580631238521952</v>
      </c>
      <c r="N95" s="1">
        <f ca="1">N35+NORMINV(RAND(),0,'Total-Smoothed'!$AG$2)</f>
        <v>-0.11826935587953782</v>
      </c>
      <c r="O95" s="1">
        <f ca="1">O35+NORMINV(RAND(),0,'Total-Smoothed'!$AG$2)</f>
        <v>0.59913424701001561</v>
      </c>
      <c r="P95" s="1">
        <f ca="1">P35+NORMINV(RAND(),0,'Total-Smoothed'!$AG$2)</f>
        <v>6.8780356396455203E-2</v>
      </c>
      <c r="Q95" s="1">
        <f ca="1">Q35+NORMINV(RAND(),0,'Total-Smoothed'!$AG$2)</f>
        <v>0.21120669422292698</v>
      </c>
      <c r="R95" s="1">
        <f ca="1">R35+NORMINV(RAND(),0,'Total-Smoothed'!$AG$2)</f>
        <v>2.2744593082239563E-2</v>
      </c>
      <c r="S95" s="1">
        <f ca="1">S35+NORMINV(RAND(),0,'Total-Smoothed'!$AG$2)</f>
        <v>0.74693104295747592</v>
      </c>
      <c r="T95" s="1">
        <f ca="1">T35+NORMINV(RAND(),0,'Total-Smoothed'!$AG$2)</f>
        <v>0.48795366457596379</v>
      </c>
      <c r="U95" s="1">
        <f ca="1">U35+NORMINV(RAND(),0,'Total-Smoothed'!$AG$2)</f>
        <v>6.2925459922342136E-2</v>
      </c>
      <c r="V95" s="1">
        <f ca="1">V35+NORMINV(RAND(),0,'Total-Smoothed'!$AG$2)</f>
        <v>9.9524433697294884E-2</v>
      </c>
      <c r="W95" s="1">
        <f ca="1">W35+NORMINV(RAND(),0,'Total-Smoothed'!$AG$2)</f>
        <v>-4.4826934066724042E-2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0.20261560413402338</v>
      </c>
      <c r="E96" s="1">
        <f ca="1">E36+NORMINV(RAND(),0,'Total-Smoothed'!$AG$2)</f>
        <v>1.9111021160006569E-2</v>
      </c>
      <c r="F96" s="1">
        <f ca="1">F36+NORMINV(RAND(),0,'Total-Smoothed'!$AG$2)</f>
        <v>0.66453480181198599</v>
      </c>
      <c r="G96" s="1">
        <f ca="1">G36+NORMINV(RAND(),0,'Total-Smoothed'!$AG$2)</f>
        <v>0.87840630009061504</v>
      </c>
      <c r="H96" s="1">
        <f ca="1">H36+NORMINV(RAND(),0,'Total-Smoothed'!$AG$2)</f>
        <v>0.34987470647152707</v>
      </c>
      <c r="I96" s="1">
        <f ca="1">I36+NORMINV(RAND(),0,'Total-Smoothed'!$AG$2)</f>
        <v>0.19481913920768951</v>
      </c>
      <c r="J96" s="1">
        <f ca="1">J36+NORMINV(RAND(),0,'Total-Smoothed'!$AG$2)</f>
        <v>-3.2700291019051697E-2</v>
      </c>
      <c r="K96" s="1">
        <f ca="1">K36+NORMINV(RAND(),0,'Total-Smoothed'!$AG$2)</f>
        <v>-4.8895346246494449E-2</v>
      </c>
      <c r="L96" s="1">
        <f ca="1">L36+NORMINV(RAND(),0,'Total-Smoothed'!$AG$2)</f>
        <v>0.41679382402438936</v>
      </c>
      <c r="M96" s="1">
        <f ca="1">M36+NORMINV(RAND(),0,'Total-Smoothed'!$AG$2)</f>
        <v>0.26083216987001423</v>
      </c>
      <c r="N96" s="1">
        <f ca="1">N36+NORMINV(RAND(),0,'Total-Smoothed'!$AG$2)</f>
        <v>0.65694074753113252</v>
      </c>
      <c r="O96" s="1">
        <f ca="1">O36+NORMINV(RAND(),0,'Total-Smoothed'!$AG$2)</f>
        <v>3.2714937713142427E-2</v>
      </c>
      <c r="P96" s="1">
        <f ca="1">P36+NORMINV(RAND(),0,'Total-Smoothed'!$AG$2)</f>
        <v>0.20007505262579992</v>
      </c>
      <c r="Q96" s="1">
        <f ca="1">Q36+NORMINV(RAND(),0,'Total-Smoothed'!$AG$2)</f>
        <v>1.0577981601701638</v>
      </c>
      <c r="R96" s="1">
        <f ca="1">R36+NORMINV(RAND(),0,'Total-Smoothed'!$AG$2)</f>
        <v>7.323903865631097E-2</v>
      </c>
      <c r="S96" s="1">
        <f ca="1">S36+NORMINV(RAND(),0,'Total-Smoothed'!$AG$2)</f>
        <v>0.80626933487758179</v>
      </c>
      <c r="T96" s="1">
        <f ca="1">T36+NORMINV(RAND(),0,'Total-Smoothed'!$AG$2)</f>
        <v>0.63184748938013757</v>
      </c>
      <c r="U96" s="1">
        <f ca="1">U36+NORMINV(RAND(),0,'Total-Smoothed'!$AG$2)</f>
        <v>-8.8958028377526269E-2</v>
      </c>
      <c r="V96" s="1">
        <f ca="1">V36+NORMINV(RAND(),0,'Total-Smoothed'!$AG$2)</f>
        <v>1.0144900062392128</v>
      </c>
      <c r="W96" s="1">
        <f ca="1">W36+NORMINV(RAND(),0,'Total-Smoothed'!$AG$2)</f>
        <v>3.042823276468308E-2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0.54265766714458075</v>
      </c>
      <c r="E97" s="1">
        <f ca="1">E37+NORMINV(RAND(),0,'Total-Smoothed'!$AG$2)</f>
        <v>-4.2179652372476534E-2</v>
      </c>
      <c r="F97" s="1">
        <f ca="1">F37+NORMINV(RAND(),0,'Total-Smoothed'!$AG$2)</f>
        <v>-1.8131058628524654E-4</v>
      </c>
      <c r="G97" s="1">
        <f ca="1">G37+NORMINV(RAND(),0,'Total-Smoothed'!$AG$2)</f>
        <v>1.053382890399134</v>
      </c>
      <c r="H97" s="1">
        <f ca="1">H37+NORMINV(RAND(),0,'Total-Smoothed'!$AG$2)</f>
        <v>0.30256070716688488</v>
      </c>
      <c r="I97" s="1">
        <f ca="1">I37+NORMINV(RAND(),0,'Total-Smoothed'!$AG$2)</f>
        <v>0.42279904415485348</v>
      </c>
      <c r="J97" s="1">
        <f ca="1">J37+NORMINV(RAND(),0,'Total-Smoothed'!$AG$2)</f>
        <v>4.0688717826800017E-2</v>
      </c>
      <c r="K97" s="1">
        <f ca="1">K37+NORMINV(RAND(),0,'Total-Smoothed'!$AG$2)</f>
        <v>-0.15251343178444438</v>
      </c>
      <c r="L97" s="1">
        <f ca="1">L37+NORMINV(RAND(),0,'Total-Smoothed'!$AG$2)</f>
        <v>0.71104461167864308</v>
      </c>
      <c r="M97" s="1">
        <f ca="1">M37+NORMINV(RAND(),0,'Total-Smoothed'!$AG$2)</f>
        <v>0.27011879497554514</v>
      </c>
      <c r="N97" s="1">
        <f ca="1">N37+NORMINV(RAND(),0,'Total-Smoothed'!$AG$2)</f>
        <v>9.0232556650773288E-2</v>
      </c>
      <c r="O97" s="1">
        <f ca="1">O37+NORMINV(RAND(),0,'Total-Smoothed'!$AG$2)</f>
        <v>0.48748219511442181</v>
      </c>
      <c r="P97" s="1">
        <f ca="1">P37+NORMINV(RAND(),0,'Total-Smoothed'!$AG$2)</f>
        <v>-5.6515132896097081E-2</v>
      </c>
      <c r="Q97" s="1">
        <f ca="1">Q37+NORMINV(RAND(),0,'Total-Smoothed'!$AG$2)</f>
        <v>0.54408473826291692</v>
      </c>
      <c r="R97" s="1">
        <f ca="1">R37+NORMINV(RAND(),0,'Total-Smoothed'!$AG$2)</f>
        <v>-0.1141633531618874</v>
      </c>
      <c r="S97" s="1">
        <f ca="1">S37+NORMINV(RAND(),0,'Total-Smoothed'!$AG$2)</f>
        <v>0.98365047354682167</v>
      </c>
      <c r="T97" s="1">
        <f ca="1">T37+NORMINV(RAND(),0,'Total-Smoothed'!$AG$2)</f>
        <v>0.64956735697042034</v>
      </c>
      <c r="U97" s="1">
        <f ca="1">U37+NORMINV(RAND(),0,'Total-Smoothed'!$AG$2)</f>
        <v>0.46609372149262218</v>
      </c>
      <c r="V97" s="1">
        <f ca="1">V37+NORMINV(RAND(),0,'Total-Smoothed'!$AG$2)</f>
        <v>0.36600920049240437</v>
      </c>
      <c r="W97" s="1">
        <f ca="1">W37+NORMINV(RAND(),0,'Total-Smoothed'!$AG$2)</f>
        <v>5.3911610181328916E-2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0.69969246678128627</v>
      </c>
      <c r="E98" s="1">
        <f ca="1">E38+NORMINV(RAND(),0,'Total-Smoothed'!$AG$2)</f>
        <v>6.1880950846678728E-3</v>
      </c>
      <c r="F98" s="1">
        <f ca="1">F38+NORMINV(RAND(),0,'Total-Smoothed'!$AG$2)</f>
        <v>0.1811619966307676</v>
      </c>
      <c r="G98" s="1">
        <f ca="1">G38+NORMINV(RAND(),0,'Total-Smoothed'!$AG$2)</f>
        <v>1.1408184126292202</v>
      </c>
      <c r="H98" s="1">
        <f ca="1">H38+NORMINV(RAND(),0,'Total-Smoothed'!$AG$2)</f>
        <v>-0.1498151713393116</v>
      </c>
      <c r="I98" s="1">
        <f ca="1">I38+NORMINV(RAND(),0,'Total-Smoothed'!$AG$2)</f>
        <v>0.21203591446193454</v>
      </c>
      <c r="J98" s="1">
        <f ca="1">J38+NORMINV(RAND(),0,'Total-Smoothed'!$AG$2)</f>
        <v>-9.5548522792624546E-2</v>
      </c>
      <c r="K98" s="1">
        <f ca="1">K38+NORMINV(RAND(),0,'Total-Smoothed'!$AG$2)</f>
        <v>2.8894582002803801E-2</v>
      </c>
      <c r="L98" s="1">
        <f ca="1">L38+NORMINV(RAND(),0,'Total-Smoothed'!$AG$2)</f>
        <v>6.9212763856299375E-2</v>
      </c>
      <c r="M98" s="1">
        <f ca="1">M38+NORMINV(RAND(),0,'Total-Smoothed'!$AG$2)</f>
        <v>8.5157841235719595E-2</v>
      </c>
      <c r="N98" s="1">
        <f ca="1">N38+NORMINV(RAND(),0,'Total-Smoothed'!$AG$2)</f>
        <v>7.823335669330729E-2</v>
      </c>
      <c r="O98" s="1">
        <f ca="1">O38+NORMINV(RAND(),0,'Total-Smoothed'!$AG$2)</f>
        <v>0.3906779945444413</v>
      </c>
      <c r="P98" s="1">
        <f ca="1">P38+NORMINV(RAND(),0,'Total-Smoothed'!$AG$2)</f>
        <v>-7.2727053163979066E-2</v>
      </c>
      <c r="Q98" s="1">
        <f ca="1">Q38+NORMINV(RAND(),0,'Total-Smoothed'!$AG$2)</f>
        <v>-4.401777260153774E-2</v>
      </c>
      <c r="R98" s="1">
        <f ca="1">R38+NORMINV(RAND(),0,'Total-Smoothed'!$AG$2)</f>
        <v>0.1831877695852083</v>
      </c>
      <c r="S98" s="1">
        <f ca="1">S38+NORMINV(RAND(),0,'Total-Smoothed'!$AG$2)</f>
        <v>1.0057195035049236</v>
      </c>
      <c r="T98" s="1">
        <f ca="1">T38+NORMINV(RAND(),0,'Total-Smoothed'!$AG$2)</f>
        <v>-3.585304696819374E-2</v>
      </c>
      <c r="U98" s="1">
        <f ca="1">U38+NORMINV(RAND(),0,'Total-Smoothed'!$AG$2)</f>
        <v>3.0988476007886769E-2</v>
      </c>
      <c r="V98" s="1">
        <f ca="1">V38+NORMINV(RAND(),0,'Total-Smoothed'!$AG$2)</f>
        <v>6.0152518765903149E-2</v>
      </c>
      <c r="W98" s="1">
        <f ca="1">W38+NORMINV(RAND(),0,'Total-Smoothed'!$AG$2)</f>
        <v>6.3944019256307064E-2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0.17787824963612694</v>
      </c>
      <c r="E99" s="1">
        <f ca="1">E39+NORMINV(RAND(),0,'Total-Smoothed'!$AG$2)</f>
        <v>3.5062918928930126E-2</v>
      </c>
      <c r="F99" s="1">
        <f ca="1">F39+NORMINV(RAND(),0,'Total-Smoothed'!$AG$2)</f>
        <v>0.82979617161575103</v>
      </c>
      <c r="G99" s="1">
        <f ca="1">G39+NORMINV(RAND(),0,'Total-Smoothed'!$AG$2)</f>
        <v>1.1697034485578135</v>
      </c>
      <c r="H99" s="1">
        <f ca="1">H39+NORMINV(RAND(),0,'Total-Smoothed'!$AG$2)</f>
        <v>0.31516775637269301</v>
      </c>
      <c r="I99" s="1">
        <f ca="1">I39+NORMINV(RAND(),0,'Total-Smoothed'!$AG$2)</f>
        <v>-4.2985812513818583E-2</v>
      </c>
      <c r="J99" s="1">
        <f ca="1">J39+NORMINV(RAND(),0,'Total-Smoothed'!$AG$2)</f>
        <v>0.7040563275086118</v>
      </c>
      <c r="K99" s="1">
        <f ca="1">K39+NORMINV(RAND(),0,'Total-Smoothed'!$AG$2)</f>
        <v>1.1343994675988833</v>
      </c>
      <c r="L99" s="1">
        <f ca="1">L39+NORMINV(RAND(),0,'Total-Smoothed'!$AG$2)</f>
        <v>1.1083726438512569</v>
      </c>
      <c r="M99" s="1">
        <f ca="1">M39+NORMINV(RAND(),0,'Total-Smoothed'!$AG$2)</f>
        <v>0.72505890047259069</v>
      </c>
      <c r="N99" s="1">
        <f ca="1">N39+NORMINV(RAND(),0,'Total-Smoothed'!$AG$2)</f>
        <v>0.75256420540611535</v>
      </c>
      <c r="O99" s="1">
        <f ca="1">O39+NORMINV(RAND(),0,'Total-Smoothed'!$AG$2)</f>
        <v>0.38332454781579772</v>
      </c>
      <c r="P99" s="1">
        <f ca="1">P39+NORMINV(RAND(),0,'Total-Smoothed'!$AG$2)</f>
        <v>-6.565586070306742E-2</v>
      </c>
      <c r="Q99" s="1">
        <f ca="1">Q39+NORMINV(RAND(),0,'Total-Smoothed'!$AG$2)</f>
        <v>0.93824004441901976</v>
      </c>
      <c r="R99" s="1">
        <f ca="1">R39+NORMINV(RAND(),0,'Total-Smoothed'!$AG$2)</f>
        <v>1.573458256339106E-3</v>
      </c>
      <c r="S99" s="1">
        <f ca="1">S39+NORMINV(RAND(),0,'Total-Smoothed'!$AG$2)</f>
        <v>1.0130658833339887</v>
      </c>
      <c r="T99" s="1">
        <f ca="1">T39+NORMINV(RAND(),0,'Total-Smoothed'!$AG$2)</f>
        <v>1.0733784742122103</v>
      </c>
      <c r="U99" s="1">
        <f ca="1">U39+NORMINV(RAND(),0,'Total-Smoothed'!$AG$2)</f>
        <v>0.60621698807185698</v>
      </c>
      <c r="V99" s="1">
        <f ca="1">V39+NORMINV(RAND(),0,'Total-Smoothed'!$AG$2)</f>
        <v>0.94884383834553088</v>
      </c>
      <c r="W99" s="1">
        <f ca="1">W39+NORMINV(RAND(),0,'Total-Smoothed'!$AG$2)</f>
        <v>-2.3974929489281059E-2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3.5805182397697685E-2</v>
      </c>
      <c r="E100" s="1">
        <f ca="1">E40+NORMINV(RAND(),0,'Total-Smoothed'!$AG$2)</f>
        <v>-4.8324473026367894E-2</v>
      </c>
      <c r="F100" s="1">
        <f ca="1">F40+NORMINV(RAND(),0,'Total-Smoothed'!$AG$2)</f>
        <v>1.5235259425622955E-2</v>
      </c>
      <c r="G100" s="1">
        <f ca="1">G40+NORMINV(RAND(),0,'Total-Smoothed'!$AG$2)</f>
        <v>0.82652355149505208</v>
      </c>
      <c r="H100" s="1">
        <f ca="1">H40+NORMINV(RAND(),0,'Total-Smoothed'!$AG$2)</f>
        <v>-8.8634939592691905E-2</v>
      </c>
      <c r="I100" s="1">
        <f ca="1">I40+NORMINV(RAND(),0,'Total-Smoothed'!$AG$2)</f>
        <v>-5.6973804954047802E-2</v>
      </c>
      <c r="J100" s="1">
        <f ca="1">J40+NORMINV(RAND(),0,'Total-Smoothed'!$AG$2)</f>
        <v>0.29985299624488831</v>
      </c>
      <c r="K100" s="1">
        <f ca="1">K40+NORMINV(RAND(),0,'Total-Smoothed'!$AG$2)</f>
        <v>0.81599245961938849</v>
      </c>
      <c r="L100" s="1">
        <f ca="1">L40+NORMINV(RAND(),0,'Total-Smoothed'!$AG$2)</f>
        <v>0.57265945402511087</v>
      </c>
      <c r="M100" s="1">
        <f ca="1">M40+NORMINV(RAND(),0,'Total-Smoothed'!$AG$2)</f>
        <v>0.30668573817745759</v>
      </c>
      <c r="N100" s="1">
        <f ca="1">N40+NORMINV(RAND(),0,'Total-Smoothed'!$AG$2)</f>
        <v>0.38705488766847179</v>
      </c>
      <c r="O100" s="1">
        <f ca="1">O40+NORMINV(RAND(),0,'Total-Smoothed'!$AG$2)</f>
        <v>3.2462608873797913E-2</v>
      </c>
      <c r="P100" s="1">
        <f ca="1">P40+NORMINV(RAND(),0,'Total-Smoothed'!$AG$2)</f>
        <v>0.12441168600896881</v>
      </c>
      <c r="Q100" s="1">
        <f ca="1">Q40+NORMINV(RAND(),0,'Total-Smoothed'!$AG$2)</f>
        <v>0.89888587708122403</v>
      </c>
      <c r="R100" s="1">
        <f ca="1">R40+NORMINV(RAND(),0,'Total-Smoothed'!$AG$2)</f>
        <v>-1.795149639865657E-2</v>
      </c>
      <c r="S100" s="1">
        <f ca="1">S40+NORMINV(RAND(),0,'Total-Smoothed'!$AG$2)</f>
        <v>0.88244850342576719</v>
      </c>
      <c r="T100" s="1">
        <f ca="1">T40+NORMINV(RAND(),0,'Total-Smoothed'!$AG$2)</f>
        <v>0.26352565798088179</v>
      </c>
      <c r="U100" s="1">
        <f ca="1">U40+NORMINV(RAND(),0,'Total-Smoothed'!$AG$2)</f>
        <v>0.83860813498369557</v>
      </c>
      <c r="V100" s="1">
        <f ca="1">V40+NORMINV(RAND(),0,'Total-Smoothed'!$AG$2)</f>
        <v>0.93451950967949471</v>
      </c>
      <c r="W100" s="1">
        <f ca="1">W40+NORMINV(RAND(),0,'Total-Smoothed'!$AG$2)</f>
        <v>-7.3495471279217156E-2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0.66899555292364232</v>
      </c>
      <c r="E101" s="1">
        <f ca="1">E41+NORMINV(RAND(),0,'Total-Smoothed'!$AG$2)</f>
        <v>-0.20883675018568851</v>
      </c>
      <c r="F101" s="1">
        <f ca="1">F41+NORMINV(RAND(),0,'Total-Smoothed'!$AG$2)</f>
        <v>1.5748820319568532E-2</v>
      </c>
      <c r="G101" s="1">
        <f ca="1">G41+NORMINV(RAND(),0,'Total-Smoothed'!$AG$2)</f>
        <v>0.88573329629583419</v>
      </c>
      <c r="H101" s="1">
        <f ca="1">H41+NORMINV(RAND(),0,'Total-Smoothed'!$AG$2)</f>
        <v>-8.2490688533719228E-2</v>
      </c>
      <c r="I101" s="1">
        <f ca="1">I41+NORMINV(RAND(),0,'Total-Smoothed'!$AG$2)</f>
        <v>8.967442511920326E-2</v>
      </c>
      <c r="J101" s="1">
        <f ca="1">J41+NORMINV(RAND(),0,'Total-Smoothed'!$AG$2)</f>
        <v>-0.12184476971646835</v>
      </c>
      <c r="K101" s="1">
        <f ca="1">K41+NORMINV(RAND(),0,'Total-Smoothed'!$AG$2)</f>
        <v>-7.8800121609011384E-2</v>
      </c>
      <c r="L101" s="1">
        <f ca="1">L41+NORMINV(RAND(),0,'Total-Smoothed'!$AG$2)</f>
        <v>-9.6829614850423421E-2</v>
      </c>
      <c r="M101" s="1">
        <f ca="1">M41+NORMINV(RAND(),0,'Total-Smoothed'!$AG$2)</f>
        <v>-0.12651528145743815</v>
      </c>
      <c r="N101" s="1">
        <f ca="1">N41+NORMINV(RAND(),0,'Total-Smoothed'!$AG$2)</f>
        <v>-0.19441376562922896</v>
      </c>
      <c r="O101" s="1">
        <f ca="1">O41+NORMINV(RAND(),0,'Total-Smoothed'!$AG$2)</f>
        <v>4.2661709069568149E-2</v>
      </c>
      <c r="P101" s="1">
        <f ca="1">P41+NORMINV(RAND(),0,'Total-Smoothed'!$AG$2)</f>
        <v>0.11978577474564517</v>
      </c>
      <c r="Q101" s="1">
        <f ca="1">Q41+NORMINV(RAND(),0,'Total-Smoothed'!$AG$2)</f>
        <v>9.441702246256968E-2</v>
      </c>
      <c r="R101" s="1">
        <f ca="1">R41+NORMINV(RAND(),0,'Total-Smoothed'!$AG$2)</f>
        <v>-4.1194004837960957E-2</v>
      </c>
      <c r="S101" s="1">
        <f ca="1">S41+NORMINV(RAND(),0,'Total-Smoothed'!$AG$2)</f>
        <v>0.58567807236624214</v>
      </c>
      <c r="T101" s="1">
        <f ca="1">T41+NORMINV(RAND(),0,'Total-Smoothed'!$AG$2)</f>
        <v>6.1419851349870477E-2</v>
      </c>
      <c r="U101" s="1">
        <f ca="1">U41+NORMINV(RAND(),0,'Total-Smoothed'!$AG$2)</f>
        <v>9.8845180564844745E-2</v>
      </c>
      <c r="V101" s="1">
        <f ca="1">V41+NORMINV(RAND(),0,'Total-Smoothed'!$AG$2)</f>
        <v>3.3373232126482216E-3</v>
      </c>
      <c r="W101" s="1">
        <f ca="1">W41+NORMINV(RAND(),0,'Total-Smoothed'!$AG$2)</f>
        <v>7.9613932155089745E-2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0.40064800866367195</v>
      </c>
      <c r="E102" s="1">
        <f ca="1">E42+NORMINV(RAND(),0,'Total-Smoothed'!$AG$2)</f>
        <v>0.13528931029142366</v>
      </c>
      <c r="F102" s="1">
        <f ca="1">F42+NORMINV(RAND(),0,'Total-Smoothed'!$AG$2)</f>
        <v>0.65625297164756569</v>
      </c>
      <c r="G102" s="1">
        <f ca="1">G42+NORMINV(RAND(),0,'Total-Smoothed'!$AG$2)</f>
        <v>1.0685046293100211</v>
      </c>
      <c r="H102" s="1">
        <f ca="1">H42+NORMINV(RAND(),0,'Total-Smoothed'!$AG$2)</f>
        <v>0.50719504202835208</v>
      </c>
      <c r="I102" s="1">
        <f ca="1">I42+NORMINV(RAND(),0,'Total-Smoothed'!$AG$2)</f>
        <v>6.8791319981627547E-2</v>
      </c>
      <c r="J102" s="1">
        <f ca="1">J42+NORMINV(RAND(),0,'Total-Smoothed'!$AG$2)</f>
        <v>3.1607928336609636E-2</v>
      </c>
      <c r="K102" s="1">
        <f ca="1">K42+NORMINV(RAND(),0,'Total-Smoothed'!$AG$2)</f>
        <v>0.20652313740424122</v>
      </c>
      <c r="L102" s="1">
        <f ca="1">L42+NORMINV(RAND(),0,'Total-Smoothed'!$AG$2)</f>
        <v>0.53173123761903607</v>
      </c>
      <c r="M102" s="1">
        <f ca="1">M42+NORMINV(RAND(),0,'Total-Smoothed'!$AG$2)</f>
        <v>-1.4296501470096801E-2</v>
      </c>
      <c r="N102" s="1">
        <f ca="1">N42+NORMINV(RAND(),0,'Total-Smoothed'!$AG$2)</f>
        <v>0.22113769932798452</v>
      </c>
      <c r="O102" s="1">
        <f ca="1">O42+NORMINV(RAND(),0,'Total-Smoothed'!$AG$2)</f>
        <v>0.87181585963041019</v>
      </c>
      <c r="P102" s="1">
        <f ca="1">P42+NORMINV(RAND(),0,'Total-Smoothed'!$AG$2)</f>
        <v>-6.1378588503666481E-2</v>
      </c>
      <c r="Q102" s="1">
        <f ca="1">Q42+NORMINV(RAND(),0,'Total-Smoothed'!$AG$2)</f>
        <v>0.13356534711442614</v>
      </c>
      <c r="R102" s="1">
        <f ca="1">R42+NORMINV(RAND(),0,'Total-Smoothed'!$AG$2)</f>
        <v>6.6742335589684731E-2</v>
      </c>
      <c r="S102" s="1">
        <f ca="1">S42+NORMINV(RAND(),0,'Total-Smoothed'!$AG$2)</f>
        <v>0.69860429987034012</v>
      </c>
      <c r="T102" s="1">
        <f ca="1">T42+NORMINV(RAND(),0,'Total-Smoothed'!$AG$2)</f>
        <v>0.12316295799590866</v>
      </c>
      <c r="U102" s="1">
        <f ca="1">U42+NORMINV(RAND(),0,'Total-Smoothed'!$AG$2)</f>
        <v>0.16304978261857539</v>
      </c>
      <c r="V102" s="1">
        <f ca="1">V42+NORMINV(RAND(),0,'Total-Smoothed'!$AG$2)</f>
        <v>0.24907509444416714</v>
      </c>
      <c r="W102" s="1">
        <f ca="1">W42+NORMINV(RAND(),0,'Total-Smoothed'!$AG$2)</f>
        <v>3.6879810109491255E-2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0.61852096326187922</v>
      </c>
      <c r="E103" s="1">
        <f ca="1">E43+NORMINV(RAND(),0,'Total-Smoothed'!$AG$2)</f>
        <v>7.8842697955092522E-2</v>
      </c>
      <c r="F103" s="1">
        <f ca="1">F43+NORMINV(RAND(),0,'Total-Smoothed'!$AG$2)</f>
        <v>0.25733686895085645</v>
      </c>
      <c r="G103" s="1">
        <f ca="1">G43+NORMINV(RAND(),0,'Total-Smoothed'!$AG$2)</f>
        <v>0.85821315900961492</v>
      </c>
      <c r="H103" s="1">
        <f ca="1">H43+NORMINV(RAND(),0,'Total-Smoothed'!$AG$2)</f>
        <v>0.17462505360831018</v>
      </c>
      <c r="I103" s="1">
        <f ca="1">I43+NORMINV(RAND(),0,'Total-Smoothed'!$AG$2)</f>
        <v>-5.8953727065091825E-2</v>
      </c>
      <c r="J103" s="1">
        <f ca="1">J43+NORMINV(RAND(),0,'Total-Smoothed'!$AG$2)</f>
        <v>3.1814293080567671E-2</v>
      </c>
      <c r="K103" s="1">
        <f ca="1">K43+NORMINV(RAND(),0,'Total-Smoothed'!$AG$2)</f>
        <v>-8.7203466037489602E-2</v>
      </c>
      <c r="L103" s="1">
        <f ca="1">L43+NORMINV(RAND(),0,'Total-Smoothed'!$AG$2)</f>
        <v>0.46791056608306159</v>
      </c>
      <c r="M103" s="1">
        <f ca="1">M43+NORMINV(RAND(),0,'Total-Smoothed'!$AG$2)</f>
        <v>6.8116186067067014E-2</v>
      </c>
      <c r="N103" s="1">
        <f ca="1">N43+NORMINV(RAND(),0,'Total-Smoothed'!$AG$2)</f>
        <v>0.13141652415368901</v>
      </c>
      <c r="O103" s="1">
        <f ca="1">O43+NORMINV(RAND(),0,'Total-Smoothed'!$AG$2)</f>
        <v>1.8430360317512304E-2</v>
      </c>
      <c r="P103" s="1">
        <f ca="1">P43+NORMINV(RAND(),0,'Total-Smoothed'!$AG$2)</f>
        <v>6.1307001186634714E-2</v>
      </c>
      <c r="Q103" s="1">
        <f ca="1">Q43+NORMINV(RAND(),0,'Total-Smoothed'!$AG$2)</f>
        <v>0.41887567089851285</v>
      </c>
      <c r="R103" s="1">
        <f ca="1">R43+NORMINV(RAND(),0,'Total-Smoothed'!$AG$2)</f>
        <v>1.5101070346794193E-2</v>
      </c>
      <c r="S103" s="1">
        <f ca="1">S43+NORMINV(RAND(),0,'Total-Smoothed'!$AG$2)</f>
        <v>8.5019371024934003E-3</v>
      </c>
      <c r="T103" s="1">
        <f ca="1">T43+NORMINV(RAND(),0,'Total-Smoothed'!$AG$2)</f>
        <v>0.35848161407923129</v>
      </c>
      <c r="U103" s="1">
        <f ca="1">U43+NORMINV(RAND(),0,'Total-Smoothed'!$AG$2)</f>
        <v>-8.7917783596105636E-3</v>
      </c>
      <c r="V103" s="1">
        <f ca="1">V43+NORMINV(RAND(),0,'Total-Smoothed'!$AG$2)</f>
        <v>-0.10405826828360129</v>
      </c>
      <c r="W103" s="1">
        <f ca="1">W43+NORMINV(RAND(),0,'Total-Smoothed'!$AG$2)</f>
        <v>-4.1958450656494339E-3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0.86520755820923234</v>
      </c>
      <c r="E104" s="1">
        <f ca="1">E44+NORMINV(RAND(),0,'Total-Smoothed'!$AG$2)</f>
        <v>-5.6572016491388398E-2</v>
      </c>
      <c r="F104" s="1">
        <f ca="1">F44+NORMINV(RAND(),0,'Total-Smoothed'!$AG$2)</f>
        <v>0.16417835957582241</v>
      </c>
      <c r="G104" s="1">
        <f ca="1">G44+NORMINV(RAND(),0,'Total-Smoothed'!$AG$2)</f>
        <v>1.0849583644511123</v>
      </c>
      <c r="H104" s="1">
        <f ca="1">H44+NORMINV(RAND(),0,'Total-Smoothed'!$AG$2)</f>
        <v>6.8796284810097932E-3</v>
      </c>
      <c r="I104" s="1">
        <f ca="1">I44+NORMINV(RAND(),0,'Total-Smoothed'!$AG$2)</f>
        <v>0.15752967291633641</v>
      </c>
      <c r="J104" s="1">
        <f ca="1">J44+NORMINV(RAND(),0,'Total-Smoothed'!$AG$2)</f>
        <v>0.32882998244614642</v>
      </c>
      <c r="K104" s="1">
        <f ca="1">K44+NORMINV(RAND(),0,'Total-Smoothed'!$AG$2)</f>
        <v>0.10916713842331033</v>
      </c>
      <c r="L104" s="1">
        <f ca="1">L44+NORMINV(RAND(),0,'Total-Smoothed'!$AG$2)</f>
        <v>0.63890410846051171</v>
      </c>
      <c r="M104" s="1">
        <f ca="1">M44+NORMINV(RAND(),0,'Total-Smoothed'!$AG$2)</f>
        <v>0.69309087592125684</v>
      </c>
      <c r="N104" s="1">
        <f ca="1">N44+NORMINV(RAND(),0,'Total-Smoothed'!$AG$2)</f>
        <v>0.36152130903947111</v>
      </c>
      <c r="O104" s="1">
        <f ca="1">O44+NORMINV(RAND(),0,'Total-Smoothed'!$AG$2)</f>
        <v>-0.11735484988757264</v>
      </c>
      <c r="P104" s="1">
        <f ca="1">P44+NORMINV(RAND(),0,'Total-Smoothed'!$AG$2)</f>
        <v>0.11011413300901131</v>
      </c>
      <c r="Q104" s="1">
        <f ca="1">Q44+NORMINV(RAND(),0,'Total-Smoothed'!$AG$2)</f>
        <v>0.91434313214397855</v>
      </c>
      <c r="R104" s="1">
        <f ca="1">R44+NORMINV(RAND(),0,'Total-Smoothed'!$AG$2)</f>
        <v>2.1044066168320059E-2</v>
      </c>
      <c r="S104" s="1">
        <f ca="1">S44+NORMINV(RAND(),0,'Total-Smoothed'!$AG$2)</f>
        <v>0.37210887004103144</v>
      </c>
      <c r="T104" s="1">
        <f ca="1">T44+NORMINV(RAND(),0,'Total-Smoothed'!$AG$2)</f>
        <v>0.84326383020654616</v>
      </c>
      <c r="U104" s="1">
        <f ca="1">U44+NORMINV(RAND(),0,'Total-Smoothed'!$AG$2)</f>
        <v>0.40772673221267852</v>
      </c>
      <c r="V104" s="1">
        <f ca="1">V44+NORMINV(RAND(),0,'Total-Smoothed'!$AG$2)</f>
        <v>-0.12007217177929405</v>
      </c>
      <c r="W104" s="1">
        <f ca="1">W44+NORMINV(RAND(),0,'Total-Smoothed'!$AG$2)</f>
        <v>9.608840456332754E-2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0.1486733270445903</v>
      </c>
      <c r="E105" s="1">
        <f ca="1">E45+NORMINV(RAND(),0,'Total-Smoothed'!$AG$2)</f>
        <v>-0.12383795912077782</v>
      </c>
      <c r="F105" s="1">
        <f ca="1">F45+NORMINV(RAND(),0,'Total-Smoothed'!$AG$2)</f>
        <v>0.47607796265011193</v>
      </c>
      <c r="G105" s="1">
        <f ca="1">G45+NORMINV(RAND(),0,'Total-Smoothed'!$AG$2)</f>
        <v>0.85744203785762751</v>
      </c>
      <c r="H105" s="1">
        <f ca="1">H45+NORMINV(RAND(),0,'Total-Smoothed'!$AG$2)</f>
        <v>0.48791453865707252</v>
      </c>
      <c r="I105" s="1">
        <f ca="1">I45+NORMINV(RAND(),0,'Total-Smoothed'!$AG$2)</f>
        <v>-0.12815820464721417</v>
      </c>
      <c r="J105" s="1">
        <f ca="1">J45+NORMINV(RAND(),0,'Total-Smoothed'!$AG$2)</f>
        <v>-4.107808571936044E-2</v>
      </c>
      <c r="K105" s="1">
        <f ca="1">K45+NORMINV(RAND(),0,'Total-Smoothed'!$AG$2)</f>
        <v>6.9198837926572124E-2</v>
      </c>
      <c r="L105" s="1">
        <f ca="1">L45+NORMINV(RAND(),0,'Total-Smoothed'!$AG$2)</f>
        <v>0.72582851206167376</v>
      </c>
      <c r="M105" s="1">
        <f ca="1">M45+NORMINV(RAND(),0,'Total-Smoothed'!$AG$2)</f>
        <v>0.80534362729248055</v>
      </c>
      <c r="N105" s="1">
        <f ca="1">N45+NORMINV(RAND(),0,'Total-Smoothed'!$AG$2)</f>
        <v>0.75903661576282011</v>
      </c>
      <c r="O105" s="1">
        <f ca="1">O45+NORMINV(RAND(),0,'Total-Smoothed'!$AG$2)</f>
        <v>5.175912507526291E-2</v>
      </c>
      <c r="P105" s="1">
        <f ca="1">P45+NORMINV(RAND(),0,'Total-Smoothed'!$AG$2)</f>
        <v>0.13255724825992815</v>
      </c>
      <c r="Q105" s="1">
        <f ca="1">Q45+NORMINV(RAND(),0,'Total-Smoothed'!$AG$2)</f>
        <v>0.83722167150430593</v>
      </c>
      <c r="R105" s="1">
        <f ca="1">R45+NORMINV(RAND(),0,'Total-Smoothed'!$AG$2)</f>
        <v>-1.7456862917881434E-2</v>
      </c>
      <c r="S105" s="1">
        <f ca="1">S45+NORMINV(RAND(),0,'Total-Smoothed'!$AG$2)</f>
        <v>0.62660892570442495</v>
      </c>
      <c r="T105" s="1">
        <f ca="1">T45+NORMINV(RAND(),0,'Total-Smoothed'!$AG$2)</f>
        <v>0.55096391007668188</v>
      </c>
      <c r="U105" s="1">
        <f ca="1">U45+NORMINV(RAND(),0,'Total-Smoothed'!$AG$2)</f>
        <v>0.16661584365339904</v>
      </c>
      <c r="V105" s="1">
        <f ca="1">V45+NORMINV(RAND(),0,'Total-Smoothed'!$AG$2)</f>
        <v>1.9461868423530121E-2</v>
      </c>
      <c r="W105" s="1">
        <f ca="1">W45+NORMINV(RAND(),0,'Total-Smoothed'!$AG$2)</f>
        <v>9.4004864088781406E-2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0.59645010897549366</v>
      </c>
      <c r="E106" s="1">
        <f ca="1">E46+NORMINV(RAND(),0,'Total-Smoothed'!$AG$2)</f>
        <v>-2.7027789444505131E-2</v>
      </c>
      <c r="F106" s="1">
        <f ca="1">F46+NORMINV(RAND(),0,'Total-Smoothed'!$AG$2)</f>
        <v>0.35627925757723328</v>
      </c>
      <c r="G106" s="1">
        <f ca="1">G46+NORMINV(RAND(),0,'Total-Smoothed'!$AG$2)</f>
        <v>0.97681797046922603</v>
      </c>
      <c r="H106" s="1">
        <f ca="1">H46+NORMINV(RAND(),0,'Total-Smoothed'!$AG$2)</f>
        <v>-6.786347479679522E-2</v>
      </c>
      <c r="I106" s="1">
        <f ca="1">I46+NORMINV(RAND(),0,'Total-Smoothed'!$AG$2)</f>
        <v>0.78804993388784683</v>
      </c>
      <c r="J106" s="1">
        <f ca="1">J46+NORMINV(RAND(),0,'Total-Smoothed'!$AG$2)</f>
        <v>-0.15387311231133705</v>
      </c>
      <c r="K106" s="1">
        <f ca="1">K46+NORMINV(RAND(),0,'Total-Smoothed'!$AG$2)</f>
        <v>-6.1636838778105114E-2</v>
      </c>
      <c r="L106" s="1">
        <f ca="1">L46+NORMINV(RAND(),0,'Total-Smoothed'!$AG$2)</f>
        <v>0.66878696558073658</v>
      </c>
      <c r="M106" s="1">
        <f ca="1">M46+NORMINV(RAND(),0,'Total-Smoothed'!$AG$2)</f>
        <v>0.70772014684372009</v>
      </c>
      <c r="N106" s="1">
        <f ca="1">N46+NORMINV(RAND(),0,'Total-Smoothed'!$AG$2)</f>
        <v>0.25240403886671731</v>
      </c>
      <c r="O106" s="1">
        <f ca="1">O46+NORMINV(RAND(),0,'Total-Smoothed'!$AG$2)</f>
        <v>4.3773208973297749E-2</v>
      </c>
      <c r="P106" s="1">
        <f ca="1">P46+NORMINV(RAND(),0,'Total-Smoothed'!$AG$2)</f>
        <v>7.5708815037680344E-2</v>
      </c>
      <c r="Q106" s="1">
        <f ca="1">Q46+NORMINV(RAND(),0,'Total-Smoothed'!$AG$2)</f>
        <v>1.0193224627146746</v>
      </c>
      <c r="R106" s="1">
        <f ca="1">R46+NORMINV(RAND(),0,'Total-Smoothed'!$AG$2)</f>
        <v>-6.1899324004732741E-2</v>
      </c>
      <c r="S106" s="1">
        <f ca="1">S46+NORMINV(RAND(),0,'Total-Smoothed'!$AG$2)</f>
        <v>0.80187190877969272</v>
      </c>
      <c r="T106" s="1">
        <f ca="1">T46+NORMINV(RAND(),0,'Total-Smoothed'!$AG$2)</f>
        <v>0.73922120355971432</v>
      </c>
      <c r="U106" s="1">
        <f ca="1">U46+NORMINV(RAND(),0,'Total-Smoothed'!$AG$2)</f>
        <v>0.30771734375558368</v>
      </c>
      <c r="V106" s="1">
        <f ca="1">V46+NORMINV(RAND(),0,'Total-Smoothed'!$AG$2)</f>
        <v>0.16709173352039602</v>
      </c>
      <c r="W106" s="1">
        <f ca="1">W46+NORMINV(RAND(),0,'Total-Smoothed'!$AG$2)</f>
        <v>-0.15226245073320421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0.75363143286974843</v>
      </c>
      <c r="E107" s="1">
        <f ca="1">E47+NORMINV(RAND(),0,'Total-Smoothed'!$AG$2)</f>
        <v>0.14669580171848681</v>
      </c>
      <c r="F107" s="1">
        <f ca="1">F47+NORMINV(RAND(),0,'Total-Smoothed'!$AG$2)</f>
        <v>0.20268680578826131</v>
      </c>
      <c r="G107" s="1">
        <f ca="1">G47+NORMINV(RAND(),0,'Total-Smoothed'!$AG$2)</f>
        <v>1.0601841170730324</v>
      </c>
      <c r="H107" s="1">
        <f ca="1">H47+NORMINV(RAND(),0,'Total-Smoothed'!$AG$2)</f>
        <v>0.20812834439179059</v>
      </c>
      <c r="I107" s="1">
        <f ca="1">I47+NORMINV(RAND(),0,'Total-Smoothed'!$AG$2)</f>
        <v>0.63397711020655811</v>
      </c>
      <c r="J107" s="1">
        <f ca="1">J47+NORMINV(RAND(),0,'Total-Smoothed'!$AG$2)</f>
        <v>0.75206923774203105</v>
      </c>
      <c r="K107" s="1">
        <f ca="1">K47+NORMINV(RAND(),0,'Total-Smoothed'!$AG$2)</f>
        <v>0.18465955503872783</v>
      </c>
      <c r="L107" s="1">
        <f ca="1">L47+NORMINV(RAND(),0,'Total-Smoothed'!$AG$2)</f>
        <v>0.96540546041185471</v>
      </c>
      <c r="M107" s="1">
        <f ca="1">M47+NORMINV(RAND(),0,'Total-Smoothed'!$AG$2)</f>
        <v>0.71751465162267436</v>
      </c>
      <c r="N107" s="1">
        <f ca="1">N47+NORMINV(RAND(),0,'Total-Smoothed'!$AG$2)</f>
        <v>0.40008511544870434</v>
      </c>
      <c r="O107" s="1">
        <f ca="1">O47+NORMINV(RAND(),0,'Total-Smoothed'!$AG$2)</f>
        <v>0.16508845454916493</v>
      </c>
      <c r="P107" s="1">
        <f ca="1">P47+NORMINV(RAND(),0,'Total-Smoothed'!$AG$2)</f>
        <v>0.21338646323868166</v>
      </c>
      <c r="Q107" s="1">
        <f ca="1">Q47+NORMINV(RAND(),0,'Total-Smoothed'!$AG$2)</f>
        <v>0.84079463315358227</v>
      </c>
      <c r="R107" s="1">
        <f ca="1">R47+NORMINV(RAND(),0,'Total-Smoothed'!$AG$2)</f>
        <v>-4.5119712400622479E-2</v>
      </c>
      <c r="S107" s="1">
        <f ca="1">S47+NORMINV(RAND(),0,'Total-Smoothed'!$AG$2)</f>
        <v>0.53588484869535002</v>
      </c>
      <c r="T107" s="1">
        <f ca="1">T47+NORMINV(RAND(),0,'Total-Smoothed'!$AG$2)</f>
        <v>0.94174560840397914</v>
      </c>
      <c r="U107" s="1">
        <f ca="1">U47+NORMINV(RAND(),0,'Total-Smoothed'!$AG$2)</f>
        <v>0.85838714626439305</v>
      </c>
      <c r="V107" s="1">
        <f ca="1">V47+NORMINV(RAND(),0,'Total-Smoothed'!$AG$2)</f>
        <v>0.71491876956284006</v>
      </c>
      <c r="W107" s="1">
        <f ca="1">W47+NORMINV(RAND(),0,'Total-Smoothed'!$AG$2)</f>
        <v>2.4010668898063862E-2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0.3119782874679739</v>
      </c>
      <c r="E108" s="1">
        <f ca="1">E48+NORMINV(RAND(),0,'Total-Smoothed'!$AG$2)</f>
        <v>-0.16302064996236532</v>
      </c>
      <c r="F108" s="1">
        <f ca="1">F48+NORMINV(RAND(),0,'Total-Smoothed'!$AG$2)</f>
        <v>5.1250627920889996E-2</v>
      </c>
      <c r="G108" s="1">
        <f ca="1">G48+NORMINV(RAND(),0,'Total-Smoothed'!$AG$2)</f>
        <v>0.88221273427756697</v>
      </c>
      <c r="H108" s="1">
        <f ca="1">H48+NORMINV(RAND(),0,'Total-Smoothed'!$AG$2)</f>
        <v>-0.10758750242967156</v>
      </c>
      <c r="I108" s="1">
        <f ca="1">I48+NORMINV(RAND(),0,'Total-Smoothed'!$AG$2)</f>
        <v>0.22320552725788945</v>
      </c>
      <c r="J108" s="1">
        <f ca="1">J48+NORMINV(RAND(),0,'Total-Smoothed'!$AG$2)</f>
        <v>-5.5427990426768464E-2</v>
      </c>
      <c r="K108" s="1">
        <f ca="1">K48+NORMINV(RAND(),0,'Total-Smoothed'!$AG$2)</f>
        <v>0.84797827731987374</v>
      </c>
      <c r="L108" s="1">
        <f ca="1">L48+NORMINV(RAND(),0,'Total-Smoothed'!$AG$2)</f>
        <v>0.17550901232938396</v>
      </c>
      <c r="M108" s="1">
        <f ca="1">M48+NORMINV(RAND(),0,'Total-Smoothed'!$AG$2)</f>
        <v>0.58038169503848658</v>
      </c>
      <c r="N108" s="1">
        <f ca="1">N48+NORMINV(RAND(),0,'Total-Smoothed'!$AG$2)</f>
        <v>0.73313582462066196</v>
      </c>
      <c r="O108" s="1">
        <f ca="1">O48+NORMINV(RAND(),0,'Total-Smoothed'!$AG$2)</f>
        <v>0.18831957911427177</v>
      </c>
      <c r="P108" s="1">
        <f ca="1">P48+NORMINV(RAND(),0,'Total-Smoothed'!$AG$2)</f>
        <v>0.21186522679993408</v>
      </c>
      <c r="Q108" s="1">
        <f ca="1">Q48+NORMINV(RAND(),0,'Total-Smoothed'!$AG$2)</f>
        <v>0.99597211910487915</v>
      </c>
      <c r="R108" s="1">
        <f ca="1">R48+NORMINV(RAND(),0,'Total-Smoothed'!$AG$2)</f>
        <v>-0.11985569131783171</v>
      </c>
      <c r="S108" s="1">
        <f ca="1">S48+NORMINV(RAND(),0,'Total-Smoothed'!$AG$2)</f>
        <v>-0.12726333196127415</v>
      </c>
      <c r="T108" s="1">
        <f ca="1">T48+NORMINV(RAND(),0,'Total-Smoothed'!$AG$2)</f>
        <v>0.37819105096436967</v>
      </c>
      <c r="U108" s="1">
        <f ca="1">U48+NORMINV(RAND(),0,'Total-Smoothed'!$AG$2)</f>
        <v>-6.2729183202682073E-2</v>
      </c>
      <c r="V108" s="1">
        <f ca="1">V48+NORMINV(RAND(),0,'Total-Smoothed'!$AG$2)</f>
        <v>3.6847465703868078E-2</v>
      </c>
      <c r="W108" s="1">
        <f ca="1">W48+NORMINV(RAND(),0,'Total-Smoothed'!$AG$2)</f>
        <v>5.784734818757885E-3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0.64082765462211821</v>
      </c>
      <c r="E111" s="1">
        <f ca="1">(E61+0.6*(F61+D61)+0.15*G1)/(1+2*0.6+0.15)</f>
        <v>0.37648516523827313</v>
      </c>
      <c r="F111" s="1">
        <f ca="1">(F61+0.6*(G61+E61)+0.15*(D61+H61))/(1+2*0.6+2*0.15)</f>
        <v>0.34678572080889813</v>
      </c>
      <c r="G111" s="1">
        <f t="shared" ref="G111:H126" ca="1" si="10">(G61+0.6*(H61+F61)+0.15*(E61+I61))/(1+2*0.6+2*0.15)</f>
        <v>0.46557056307232536</v>
      </c>
      <c r="H111" s="1">
        <f ca="1">(H61+0.6*(I61+G61)+0.15*(F61+J61))/(1+2*0.6+2*0.15)</f>
        <v>0.32555681054630586</v>
      </c>
      <c r="I111" s="1">
        <f t="shared" ref="I111:U126" ca="1" si="11">(I61+0.6*(J61+H61)+0.15*(G61+K61))/(1+2*0.6+2*0.15)</f>
        <v>8.6333295980467378E-2</v>
      </c>
      <c r="J111" s="1">
        <f t="shared" ca="1" si="11"/>
        <v>1.5573819872348557E-2</v>
      </c>
      <c r="K111" s="1">
        <f t="shared" ca="1" si="11"/>
        <v>2.9199390037167152E-3</v>
      </c>
      <c r="L111" s="1">
        <f t="shared" ca="1" si="11"/>
        <v>-3.3841342021936859E-2</v>
      </c>
      <c r="M111" s="1">
        <f t="shared" ca="1" si="11"/>
        <v>-6.2946760536782706E-2</v>
      </c>
      <c r="N111" s="1">
        <f t="shared" ca="1" si="11"/>
        <v>-7.8178843249880475E-2</v>
      </c>
      <c r="O111" s="1">
        <f t="shared" ca="1" si="11"/>
        <v>-5.7816541731676149E-2</v>
      </c>
      <c r="P111" s="1">
        <f t="shared" ca="1" si="11"/>
        <v>-9.7621049438463125E-3</v>
      </c>
      <c r="Q111" s="1">
        <f t="shared" ca="1" si="11"/>
        <v>1.9746648004836165E-2</v>
      </c>
      <c r="R111" s="1">
        <f t="shared" ca="1" si="11"/>
        <v>4.1647178484449376E-2</v>
      </c>
      <c r="S111" s="1">
        <f t="shared" ca="1" si="11"/>
        <v>7.3553560590468664E-2</v>
      </c>
      <c r="T111" s="1">
        <f t="shared" ca="1" si="11"/>
        <v>3.1916569134893255E-2</v>
      </c>
      <c r="U111" s="1">
        <f t="shared" ca="1" si="11"/>
        <v>-1.218237020304656E-2</v>
      </c>
      <c r="V111" s="1">
        <f ca="1">(V61+0.6*(W61+U61)+0.15*T1)/(1+2*0.6+0.15)</f>
        <v>-2.9788984847687092E-2</v>
      </c>
      <c r="W111" s="1">
        <f ca="1">(W61+0.6*(V61)+0.15*U61)/(1+0.6+0.15)</f>
        <v>-4.6097667948753737E-2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0.62223847062269733</v>
      </c>
      <c r="E112" s="1">
        <f t="shared" ref="E112:E158" ca="1" si="13">(E62+0.6*(F62+D62)+0.15*G2)/(1+2*0.6+0.15)</f>
        <v>0.38199295482480322</v>
      </c>
      <c r="F112" s="1">
        <f t="shared" ref="F112:U127" ca="1" si="14">(F62+0.6*(G62+E62)+0.15*(D62+H62))/(1+2*0.6+2*0.15)</f>
        <v>0.34406903560684887</v>
      </c>
      <c r="G112" s="1">
        <f t="shared" ca="1" si="10"/>
        <v>0.45407304508181595</v>
      </c>
      <c r="H112" s="1">
        <f t="shared" ca="1" si="10"/>
        <v>0.30088965585658367</v>
      </c>
      <c r="I112" s="1">
        <f t="shared" ca="1" si="11"/>
        <v>7.0668837939112425E-2</v>
      </c>
      <c r="J112" s="1">
        <f t="shared" ca="1" si="11"/>
        <v>2.8991496611714795E-2</v>
      </c>
      <c r="K112" s="1">
        <f t="shared" ca="1" si="11"/>
        <v>6.1438345105909918E-2</v>
      </c>
      <c r="L112" s="1">
        <f t="shared" ca="1" si="11"/>
        <v>9.8292904309797452E-2</v>
      </c>
      <c r="M112" s="1">
        <f t="shared" ca="1" si="11"/>
        <v>0.15273135671820601</v>
      </c>
      <c r="N112" s="1">
        <f t="shared" ca="1" si="11"/>
        <v>0.21430169165782625</v>
      </c>
      <c r="O112" s="1">
        <f t="shared" ca="1" si="11"/>
        <v>0.22738602722035553</v>
      </c>
      <c r="P112" s="1">
        <f t="shared" ca="1" si="11"/>
        <v>0.21411738234652714</v>
      </c>
      <c r="Q112" s="1">
        <f t="shared" ca="1" si="11"/>
        <v>0.18916429126955339</v>
      </c>
      <c r="R112" s="1">
        <f t="shared" ca="1" si="11"/>
        <v>0.11295655613529312</v>
      </c>
      <c r="S112" s="1">
        <f t="shared" ca="1" si="11"/>
        <v>5.0706375210263152E-2</v>
      </c>
      <c r="T112" s="1">
        <f t="shared" ca="1" si="11"/>
        <v>-6.4135938736037445E-3</v>
      </c>
      <c r="U112" s="1">
        <f t="shared" ca="1" si="11"/>
        <v>-3.8356262973539182E-2</v>
      </c>
      <c r="V112" s="1">
        <f t="shared" ref="V112:V158" ca="1" si="15">(V62+0.6*(W62+U62)+0.15*T2)/(1+2*0.6+0.15)</f>
        <v>-1.5311597538199115E-2</v>
      </c>
      <c r="W112" s="1">
        <f t="shared" ref="W112:W157" ca="1" si="16">(W62+0.6*(V62)+0.15*U62)/(1+0.6+0.15)</f>
        <v>1.7736730194402674E-2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0.63715082689922298</v>
      </c>
      <c r="E113" s="1">
        <f t="shared" ca="1" si="13"/>
        <v>0.37795551222083867</v>
      </c>
      <c r="F113" s="1">
        <f t="shared" ca="1" si="14"/>
        <v>0.40981174804724868</v>
      </c>
      <c r="G113" s="1">
        <f t="shared" ca="1" si="10"/>
        <v>0.5832685146019666</v>
      </c>
      <c r="H113" s="1">
        <f t="shared" ca="1" si="10"/>
        <v>0.45088727591199645</v>
      </c>
      <c r="I113" s="1">
        <f t="shared" ca="1" si="11"/>
        <v>0.15029048473873768</v>
      </c>
      <c r="J113" s="1">
        <f t="shared" ca="1" si="11"/>
        <v>-3.3169783887979018E-2</v>
      </c>
      <c r="K113" s="1">
        <f t="shared" ca="1" si="11"/>
        <v>-9.563401238391947E-2</v>
      </c>
      <c r="L113" s="1">
        <f t="shared" ca="1" si="11"/>
        <v>-0.12242102804356039</v>
      </c>
      <c r="M113" s="1">
        <f t="shared" ca="1" si="11"/>
        <v>-5.1161522887166355E-2</v>
      </c>
      <c r="N113" s="1">
        <f t="shared" ca="1" si="11"/>
        <v>7.5542502029287362E-2</v>
      </c>
      <c r="O113" s="1">
        <f t="shared" ca="1" si="11"/>
        <v>0.11542883122895915</v>
      </c>
      <c r="P113" s="1">
        <f t="shared" ca="1" si="11"/>
        <v>5.5876587342906035E-2</v>
      </c>
      <c r="Q113" s="1">
        <f t="shared" ca="1" si="11"/>
        <v>4.6570360000401129E-2</v>
      </c>
      <c r="R113" s="1">
        <f t="shared" ca="1" si="11"/>
        <v>7.2304486435733284E-2</v>
      </c>
      <c r="S113" s="1">
        <f t="shared" ca="1" si="11"/>
        <v>7.7262772336097116E-2</v>
      </c>
      <c r="T113" s="1">
        <f t="shared" ca="1" si="11"/>
        <v>9.9420020057695097E-2</v>
      </c>
      <c r="U113" s="1">
        <f t="shared" ca="1" si="11"/>
        <v>0.14707093184753289</v>
      </c>
      <c r="V113" s="1">
        <f t="shared" ca="1" si="15"/>
        <v>0.15536137128019012</v>
      </c>
      <c r="W113" s="1">
        <f t="shared" ca="1" si="16"/>
        <v>0.12060508677264652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0.5225185149138345</v>
      </c>
      <c r="E114" s="1">
        <f t="shared" ca="1" si="13"/>
        <v>0.27556718957118936</v>
      </c>
      <c r="F114" s="1">
        <f t="shared" ca="1" si="14"/>
        <v>0.32659888678687221</v>
      </c>
      <c r="G114" s="1">
        <f t="shared" ca="1" si="10"/>
        <v>0.5679176308691416</v>
      </c>
      <c r="H114" s="1">
        <f t="shared" ca="1" si="10"/>
        <v>0.49958273606745873</v>
      </c>
      <c r="I114" s="1">
        <f t="shared" ca="1" si="11"/>
        <v>0.24227084902938395</v>
      </c>
      <c r="J114" s="1">
        <f t="shared" ca="1" si="11"/>
        <v>0.10941165682819512</v>
      </c>
      <c r="K114" s="1">
        <f t="shared" ca="1" si="11"/>
        <v>7.918797136444472E-2</v>
      </c>
      <c r="L114" s="1">
        <f t="shared" ca="1" si="11"/>
        <v>7.4095727237375453E-2</v>
      </c>
      <c r="M114" s="1">
        <f t="shared" ca="1" si="11"/>
        <v>0.10951851397984344</v>
      </c>
      <c r="N114" s="1">
        <f t="shared" ca="1" si="11"/>
        <v>0.15419602889474224</v>
      </c>
      <c r="O114" s="1">
        <f t="shared" ca="1" si="11"/>
        <v>0.11985931834672452</v>
      </c>
      <c r="P114" s="1">
        <f t="shared" ca="1" si="11"/>
        <v>0.12502632637951733</v>
      </c>
      <c r="Q114" s="1">
        <f t="shared" ca="1" si="11"/>
        <v>0.20120935240159626</v>
      </c>
      <c r="R114" s="1">
        <f t="shared" ca="1" si="11"/>
        <v>0.20774550426713287</v>
      </c>
      <c r="S114" s="1">
        <f t="shared" ca="1" si="11"/>
        <v>0.18245021150708651</v>
      </c>
      <c r="T114" s="1">
        <f t="shared" ca="1" si="11"/>
        <v>0.24004007965210059</v>
      </c>
      <c r="U114" s="1">
        <f t="shared" ca="1" si="11"/>
        <v>0.3031064548074362</v>
      </c>
      <c r="V114" s="1">
        <f t="shared" ca="1" si="15"/>
        <v>0.21149886840036206</v>
      </c>
      <c r="W114" s="1">
        <f t="shared" ca="1" si="16"/>
        <v>0.13132795876289835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0.52571564172417207</v>
      </c>
      <c r="E115" s="1">
        <f t="shared" ca="1" si="13"/>
        <v>0.29093039475851351</v>
      </c>
      <c r="F115" s="1">
        <f t="shared" ca="1" si="14"/>
        <v>0.3221231908933847</v>
      </c>
      <c r="G115" s="1">
        <f t="shared" ca="1" si="10"/>
        <v>0.47351723330323769</v>
      </c>
      <c r="H115" s="1">
        <f t="shared" ca="1" si="10"/>
        <v>0.36104811937058157</v>
      </c>
      <c r="I115" s="1">
        <f t="shared" ca="1" si="11"/>
        <v>0.1531285595078232</v>
      </c>
      <c r="J115" s="1">
        <f t="shared" ca="1" si="11"/>
        <v>1.0465517756451489E-2</v>
      </c>
      <c r="K115" s="1">
        <f t="shared" ca="1" si="11"/>
        <v>1.2894283936572382E-2</v>
      </c>
      <c r="L115" s="1">
        <f t="shared" ca="1" si="11"/>
        <v>6.7252919433144223E-2</v>
      </c>
      <c r="M115" s="1">
        <f t="shared" ca="1" si="11"/>
        <v>9.0841349814656039E-2</v>
      </c>
      <c r="N115" s="1">
        <f t="shared" ca="1" si="11"/>
        <v>7.6306990220637125E-2</v>
      </c>
      <c r="O115" s="1">
        <f t="shared" ca="1" si="11"/>
        <v>9.2031597240490509E-2</v>
      </c>
      <c r="P115" s="1">
        <f t="shared" ca="1" si="11"/>
        <v>0.10267524842005719</v>
      </c>
      <c r="Q115" s="1">
        <f t="shared" ca="1" si="11"/>
        <v>7.3763298926797366E-2</v>
      </c>
      <c r="R115" s="1">
        <f t="shared" ca="1" si="11"/>
        <v>-1.5137638136594361E-2</v>
      </c>
      <c r="S115" s="1">
        <f t="shared" ca="1" si="11"/>
        <v>-1.5180767328347717E-2</v>
      </c>
      <c r="T115" s="1">
        <f t="shared" ca="1" si="11"/>
        <v>6.2316429955548466E-2</v>
      </c>
      <c r="U115" s="1">
        <f t="shared" ca="1" si="11"/>
        <v>0.15563083538022415</v>
      </c>
      <c r="V115" s="1">
        <f t="shared" ca="1" si="15"/>
        <v>0.12497400590493057</v>
      </c>
      <c r="W115" s="1">
        <f t="shared" ca="1" si="16"/>
        <v>4.0083068802669111E-2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0.54524210761207847</v>
      </c>
      <c r="E116" s="1">
        <f t="shared" ca="1" si="13"/>
        <v>0.25833832192551848</v>
      </c>
      <c r="F116" s="1">
        <f t="shared" ca="1" si="14"/>
        <v>0.23829132099234016</v>
      </c>
      <c r="G116" s="1">
        <f t="shared" ca="1" si="10"/>
        <v>0.41166529528274143</v>
      </c>
      <c r="H116" s="1">
        <f t="shared" ca="1" si="10"/>
        <v>0.32228656146843176</v>
      </c>
      <c r="I116" s="1">
        <f t="shared" ca="1" si="11"/>
        <v>7.389479123561922E-2</v>
      </c>
      <c r="J116" s="1">
        <f t="shared" ca="1" si="11"/>
        <v>-8.1598717352406619E-2</v>
      </c>
      <c r="K116" s="1">
        <f t="shared" ca="1" si="11"/>
        <v>-0.11722689180751004</v>
      </c>
      <c r="L116" s="1">
        <f t="shared" ca="1" si="11"/>
        <v>-7.1400856473188085E-2</v>
      </c>
      <c r="M116" s="1">
        <f t="shared" ca="1" si="11"/>
        <v>1.5999587744158258E-2</v>
      </c>
      <c r="N116" s="1">
        <f t="shared" ca="1" si="11"/>
        <v>7.940522857708178E-2</v>
      </c>
      <c r="O116" s="1">
        <f t="shared" ca="1" si="11"/>
        <v>8.8496300663894689E-2</v>
      </c>
      <c r="P116" s="1">
        <f t="shared" ca="1" si="11"/>
        <v>0.10099688740090156</v>
      </c>
      <c r="Q116" s="1">
        <f t="shared" ca="1" si="11"/>
        <v>0.13974954011853791</v>
      </c>
      <c r="R116" s="1">
        <f t="shared" ca="1" si="11"/>
        <v>0.11321269536953671</v>
      </c>
      <c r="S116" s="1">
        <f t="shared" ca="1" si="11"/>
        <v>4.0543032629345575E-2</v>
      </c>
      <c r="T116" s="1">
        <f t="shared" ca="1" si="11"/>
        <v>8.0024804886526645E-3</v>
      </c>
      <c r="U116" s="1">
        <f t="shared" ca="1" si="11"/>
        <v>4.8094124110335208E-2</v>
      </c>
      <c r="V116" s="1">
        <f t="shared" ca="1" si="15"/>
        <v>7.464589388812512E-2</v>
      </c>
      <c r="W116" s="1">
        <f t="shared" ca="1" si="16"/>
        <v>7.8854325749731266E-2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0.67866311024895398</v>
      </c>
      <c r="E117" s="1">
        <f t="shared" ca="1" si="13"/>
        <v>0.40416412269521568</v>
      </c>
      <c r="F117" s="1">
        <f t="shared" ca="1" si="14"/>
        <v>0.31390515856154311</v>
      </c>
      <c r="G117" s="1">
        <f t="shared" ca="1" si="10"/>
        <v>0.36817923647922951</v>
      </c>
      <c r="H117" s="1">
        <f t="shared" ca="1" si="10"/>
        <v>0.25794478712435209</v>
      </c>
      <c r="I117" s="1">
        <f t="shared" ca="1" si="11"/>
        <v>0.11123603087703207</v>
      </c>
      <c r="J117" s="1">
        <f t="shared" ca="1" si="11"/>
        <v>4.7622033069271805E-2</v>
      </c>
      <c r="K117" s="1">
        <f t="shared" ca="1" si="11"/>
        <v>2.9465726508621615E-2</v>
      </c>
      <c r="L117" s="1">
        <f t="shared" ca="1" si="11"/>
        <v>4.436035261568582E-2</v>
      </c>
      <c r="M117" s="1">
        <f t="shared" ca="1" si="11"/>
        <v>7.8792108081105997E-2</v>
      </c>
      <c r="N117" s="1">
        <f t="shared" ca="1" si="11"/>
        <v>5.2421565091614067E-2</v>
      </c>
      <c r="O117" s="1">
        <f t="shared" ca="1" si="11"/>
        <v>2.6509893554410545E-2</v>
      </c>
      <c r="P117" s="1">
        <f t="shared" ca="1" si="11"/>
        <v>4.2533380274288941E-2</v>
      </c>
      <c r="Q117" s="1">
        <f t="shared" ca="1" si="11"/>
        <v>5.3831723476491254E-2</v>
      </c>
      <c r="R117" s="1">
        <f t="shared" ca="1" si="11"/>
        <v>7.2321378613258103E-2</v>
      </c>
      <c r="S117" s="1">
        <f t="shared" ca="1" si="11"/>
        <v>0.10406741437470468</v>
      </c>
      <c r="T117" s="1">
        <f t="shared" ca="1" si="11"/>
        <v>6.0590959362443651E-2</v>
      </c>
      <c r="U117" s="1">
        <f t="shared" ca="1" si="11"/>
        <v>-1.5980500933179712E-2</v>
      </c>
      <c r="V117" s="1">
        <f t="shared" ca="1" si="15"/>
        <v>-1.4032124510054032E-2</v>
      </c>
      <c r="W117" s="1">
        <f t="shared" ca="1" si="16"/>
        <v>5.2038199201920231E-2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0.58309667995419123</v>
      </c>
      <c r="E118" s="1">
        <f t="shared" ca="1" si="13"/>
        <v>0.3647272935695286</v>
      </c>
      <c r="F118" s="1">
        <f t="shared" ca="1" si="14"/>
        <v>0.35875956933626946</v>
      </c>
      <c r="G118" s="1">
        <f t="shared" ca="1" si="10"/>
        <v>0.41781066553861523</v>
      </c>
      <c r="H118" s="1">
        <f t="shared" ca="1" si="10"/>
        <v>0.23697239202845735</v>
      </c>
      <c r="I118" s="1">
        <f t="shared" ca="1" si="11"/>
        <v>3.4046950243908414E-2</v>
      </c>
      <c r="J118" s="1">
        <f t="shared" ca="1" si="11"/>
        <v>-6.6005537740524436E-2</v>
      </c>
      <c r="K118" s="1">
        <f t="shared" ca="1" si="11"/>
        <v>-6.1206721762426773E-2</v>
      </c>
      <c r="L118" s="1">
        <f t="shared" ca="1" si="11"/>
        <v>5.0927537681888044E-3</v>
      </c>
      <c r="M118" s="1">
        <f t="shared" ca="1" si="11"/>
        <v>5.2118022072109971E-2</v>
      </c>
      <c r="N118" s="1">
        <f t="shared" ca="1" si="11"/>
        <v>3.416339446830776E-2</v>
      </c>
      <c r="O118" s="1">
        <f t="shared" ca="1" si="11"/>
        <v>1.9939151820027434E-2</v>
      </c>
      <c r="P118" s="1">
        <f t="shared" ca="1" si="11"/>
        <v>2.6787847552151873E-2</v>
      </c>
      <c r="Q118" s="1">
        <f t="shared" ca="1" si="11"/>
        <v>2.5458611255281045E-2</v>
      </c>
      <c r="R118" s="1">
        <f t="shared" ca="1" si="11"/>
        <v>-6.4956712130647878E-3</v>
      </c>
      <c r="S118" s="1">
        <f t="shared" ca="1" si="11"/>
        <v>-3.3473416593767263E-2</v>
      </c>
      <c r="T118" s="1">
        <f t="shared" ca="1" si="11"/>
        <v>-5.370117420901268E-2</v>
      </c>
      <c r="U118" s="1">
        <f t="shared" ca="1" si="11"/>
        <v>-5.3626712885485574E-2</v>
      </c>
      <c r="V118" s="1">
        <f t="shared" ca="1" si="15"/>
        <v>-4.1996977969014353E-2</v>
      </c>
      <c r="W118" s="1">
        <f t="shared" ca="1" si="16"/>
        <v>-8.3251542034024489E-3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0.53606808409663864</v>
      </c>
      <c r="E119" s="1">
        <f t="shared" ca="1" si="13"/>
        <v>0.31393357020991247</v>
      </c>
      <c r="F119" s="1">
        <f t="shared" ca="1" si="14"/>
        <v>0.30573004148413196</v>
      </c>
      <c r="G119" s="1">
        <f t="shared" ca="1" si="10"/>
        <v>0.38235120955695684</v>
      </c>
      <c r="H119" s="1">
        <f t="shared" ca="1" si="10"/>
        <v>0.21838458755730597</v>
      </c>
      <c r="I119" s="1">
        <f t="shared" ca="1" si="11"/>
        <v>2.0106987510864788E-2</v>
      </c>
      <c r="J119" s="1">
        <f t="shared" ca="1" si="11"/>
        <v>-5.7926861253403293E-3</v>
      </c>
      <c r="K119" s="1">
        <f t="shared" ca="1" si="11"/>
        <v>3.8534598633470869E-2</v>
      </c>
      <c r="L119" s="1">
        <f t="shared" ca="1" si="11"/>
        <v>8.572867737098272E-2</v>
      </c>
      <c r="M119" s="1">
        <f t="shared" ca="1" si="11"/>
        <v>0.1040892244850203</v>
      </c>
      <c r="N119" s="1">
        <f t="shared" ca="1" si="11"/>
        <v>5.2415333455105316E-2</v>
      </c>
      <c r="O119" s="1">
        <f t="shared" ca="1" si="11"/>
        <v>-1.3008588579021379E-2</v>
      </c>
      <c r="P119" s="1">
        <f t="shared" ca="1" si="11"/>
        <v>1.7311946956340516E-3</v>
      </c>
      <c r="Q119" s="1">
        <f t="shared" ca="1" si="11"/>
        <v>3.2964357595269375E-2</v>
      </c>
      <c r="R119" s="1">
        <f t="shared" ca="1" si="11"/>
        <v>-4.0129537566694759E-3</v>
      </c>
      <c r="S119" s="1">
        <f t="shared" ca="1" si="11"/>
        <v>-5.0145216347166677E-2</v>
      </c>
      <c r="T119" s="1">
        <f t="shared" ca="1" si="11"/>
        <v>-5.4839794896287208E-2</v>
      </c>
      <c r="U119" s="1">
        <f t="shared" ca="1" si="11"/>
        <v>-2.3140132681161628E-2</v>
      </c>
      <c r="V119" s="1">
        <f t="shared" ca="1" si="15"/>
        <v>4.2102767252426516E-2</v>
      </c>
      <c r="W119" s="1">
        <f t="shared" ca="1" si="16"/>
        <v>9.4017327053184024E-2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0.6383936903514732</v>
      </c>
      <c r="E120" s="1">
        <f t="shared" ca="1" si="13"/>
        <v>0.4170779036412936</v>
      </c>
      <c r="F120" s="1">
        <f t="shared" ca="1" si="14"/>
        <v>0.37948391654675656</v>
      </c>
      <c r="G120" s="1">
        <f t="shared" ca="1" si="10"/>
        <v>0.37779249278292315</v>
      </c>
      <c r="H120" s="1">
        <f t="shared" ca="1" si="10"/>
        <v>0.17576015655744195</v>
      </c>
      <c r="I120" s="1">
        <f t="shared" ca="1" si="11"/>
        <v>3.9890055220662288E-2</v>
      </c>
      <c r="J120" s="1">
        <f t="shared" ca="1" si="11"/>
        <v>1.8600900247669874E-2</v>
      </c>
      <c r="K120" s="1">
        <f t="shared" ca="1" si="11"/>
        <v>1.058916408381894E-2</v>
      </c>
      <c r="L120" s="1">
        <f t="shared" ca="1" si="11"/>
        <v>-1.5522541868981999E-3</v>
      </c>
      <c r="M120" s="1">
        <f t="shared" ca="1" si="11"/>
        <v>6.004728522883758E-2</v>
      </c>
      <c r="N120" s="1">
        <f t="shared" ca="1" si="11"/>
        <v>0.10062349184987067</v>
      </c>
      <c r="O120" s="1">
        <f t="shared" ca="1" si="11"/>
        <v>4.4268199092577967E-2</v>
      </c>
      <c r="P120" s="1">
        <f t="shared" ca="1" si="11"/>
        <v>-2.195718086610968E-2</v>
      </c>
      <c r="Q120" s="1">
        <f t="shared" ca="1" si="11"/>
        <v>5.4207260483562694E-3</v>
      </c>
      <c r="R120" s="1">
        <f t="shared" ca="1" si="11"/>
        <v>0.11458429208486284</v>
      </c>
      <c r="S120" s="1">
        <f t="shared" ca="1" si="11"/>
        <v>0.21121505674748656</v>
      </c>
      <c r="T120" s="1">
        <f t="shared" ca="1" si="11"/>
        <v>0.13972758282717829</v>
      </c>
      <c r="U120" s="1">
        <f t="shared" ca="1" si="11"/>
        <v>5.5861771609927143E-3</v>
      </c>
      <c r="V120" s="1">
        <f t="shared" ca="1" si="15"/>
        <v>-9.3832851763308009E-2</v>
      </c>
      <c r="W120" s="1">
        <f t="shared" ca="1" si="16"/>
        <v>-0.13130350600829022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0.56269387861566245</v>
      </c>
      <c r="E121" s="1">
        <f t="shared" ca="1" si="13"/>
        <v>0.31368327013688957</v>
      </c>
      <c r="F121" s="1">
        <f t="shared" ca="1" si="14"/>
        <v>0.35978992081913846</v>
      </c>
      <c r="G121" s="1">
        <f t="shared" ca="1" si="10"/>
        <v>0.49370705967040196</v>
      </c>
      <c r="H121" s="1">
        <f t="shared" ca="1" si="10"/>
        <v>0.36026369119081919</v>
      </c>
      <c r="I121" s="1">
        <f t="shared" ca="1" si="11"/>
        <v>0.1622645461376121</v>
      </c>
      <c r="J121" s="1">
        <f t="shared" ca="1" si="11"/>
        <v>8.6076286937213461E-2</v>
      </c>
      <c r="K121" s="1">
        <f t="shared" ca="1" si="11"/>
        <v>4.921853781889609E-2</v>
      </c>
      <c r="L121" s="1">
        <f t="shared" ca="1" si="11"/>
        <v>3.3876272130771136E-2</v>
      </c>
      <c r="M121" s="1">
        <f t="shared" ca="1" si="11"/>
        <v>2.835891788807195E-2</v>
      </c>
      <c r="N121" s="1">
        <f t="shared" ca="1" si="11"/>
        <v>2.5156346202064118E-2</v>
      </c>
      <c r="O121" s="1">
        <f t="shared" ca="1" si="11"/>
        <v>-5.8632608322386672E-3</v>
      </c>
      <c r="P121" s="1">
        <f t="shared" ca="1" si="11"/>
        <v>-1.8786021374975974E-2</v>
      </c>
      <c r="Q121" s="1">
        <f t="shared" ca="1" si="11"/>
        <v>-1.3594100056747641E-2</v>
      </c>
      <c r="R121" s="1">
        <f t="shared" ca="1" si="11"/>
        <v>1.5908129655064641E-2</v>
      </c>
      <c r="S121" s="1">
        <f t="shared" ca="1" si="11"/>
        <v>5.4877150669438692E-2</v>
      </c>
      <c r="T121" s="1">
        <f t="shared" ca="1" si="11"/>
        <v>8.6278193284031329E-2</v>
      </c>
      <c r="U121" s="1">
        <f t="shared" ca="1" si="11"/>
        <v>8.1437495902241502E-2</v>
      </c>
      <c r="V121" s="1">
        <f t="shared" ca="1" si="15"/>
        <v>6.5341376465967174E-2</v>
      </c>
      <c r="W121" s="1">
        <f t="shared" ca="1" si="16"/>
        <v>7.2476940489976757E-2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0.67380333256631653</v>
      </c>
      <c r="E122" s="1">
        <f t="shared" ca="1" si="13"/>
        <v>0.37891647684884844</v>
      </c>
      <c r="F122" s="1">
        <f t="shared" ca="1" si="14"/>
        <v>0.32788986257573982</v>
      </c>
      <c r="G122" s="1">
        <f t="shared" ca="1" si="10"/>
        <v>0.42786780355644138</v>
      </c>
      <c r="H122" s="1">
        <f t="shared" ca="1" si="10"/>
        <v>0.26906396987015391</v>
      </c>
      <c r="I122" s="1">
        <f t="shared" ca="1" si="11"/>
        <v>8.1212035996530069E-2</v>
      </c>
      <c r="J122" s="1">
        <f t="shared" ca="1" si="11"/>
        <v>3.3997090229845692E-2</v>
      </c>
      <c r="K122" s="1">
        <f t="shared" ca="1" si="11"/>
        <v>7.4814706696980413E-2</v>
      </c>
      <c r="L122" s="1">
        <f t="shared" ca="1" si="11"/>
        <v>7.8431390100512727E-2</v>
      </c>
      <c r="M122" s="1">
        <f t="shared" ca="1" si="11"/>
        <v>7.4704593868628127E-2</v>
      </c>
      <c r="N122" s="1">
        <f t="shared" ca="1" si="11"/>
        <v>5.9912530519827242E-2</v>
      </c>
      <c r="O122" s="1">
        <f t="shared" ca="1" si="11"/>
        <v>2.4427335521598256E-2</v>
      </c>
      <c r="P122" s="1">
        <f t="shared" ca="1" si="11"/>
        <v>1.3835815048570298E-2</v>
      </c>
      <c r="Q122" s="1">
        <f t="shared" ca="1" si="11"/>
        <v>5.1937561262701694E-2</v>
      </c>
      <c r="R122" s="1">
        <f t="shared" ca="1" si="11"/>
        <v>5.6444989552425807E-2</v>
      </c>
      <c r="S122" s="1">
        <f t="shared" ca="1" si="11"/>
        <v>1.8243829149439807E-2</v>
      </c>
      <c r="T122" s="1">
        <f t="shared" ca="1" si="11"/>
        <v>-4.0056014185026023E-2</v>
      </c>
      <c r="U122" s="1">
        <f t="shared" ca="1" si="11"/>
        <v>-3.4185150513535045E-2</v>
      </c>
      <c r="V122" s="1">
        <f t="shared" ca="1" si="15"/>
        <v>2.4718539243204218E-2</v>
      </c>
      <c r="W122" s="1">
        <f t="shared" ca="1" si="16"/>
        <v>4.8816640127353157E-2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0.38494821958560987</v>
      </c>
      <c r="E123" s="1">
        <f t="shared" ca="1" si="13"/>
        <v>0.267715670784615</v>
      </c>
      <c r="F123" s="1">
        <f t="shared" ca="1" si="14"/>
        <v>0.25408993254623952</v>
      </c>
      <c r="G123" s="1">
        <f t="shared" ca="1" si="10"/>
        <v>0.3194957429505848</v>
      </c>
      <c r="H123" s="1">
        <f t="shared" ca="1" si="10"/>
        <v>0.21652568052320448</v>
      </c>
      <c r="I123" s="1">
        <f t="shared" ca="1" si="11"/>
        <v>6.6967827311150391E-2</v>
      </c>
      <c r="J123" s="1">
        <f t="shared" ca="1" si="11"/>
        <v>-4.2303064340267531E-2</v>
      </c>
      <c r="K123" s="1">
        <f t="shared" ca="1" si="11"/>
        <v>-8.2268672037884946E-2</v>
      </c>
      <c r="L123" s="1">
        <f t="shared" ca="1" si="11"/>
        <v>-3.3043004890983309E-2</v>
      </c>
      <c r="M123" s="1">
        <f t="shared" ca="1" si="11"/>
        <v>6.1798632617508134E-2</v>
      </c>
      <c r="N123" s="1">
        <f t="shared" ca="1" si="11"/>
        <v>0.15001328940864284</v>
      </c>
      <c r="O123" s="1">
        <f t="shared" ca="1" si="11"/>
        <v>0.1836611522453924</v>
      </c>
      <c r="P123" s="1">
        <f t="shared" ca="1" si="11"/>
        <v>0.27556910498751908</v>
      </c>
      <c r="Q123" s="1">
        <f t="shared" ca="1" si="11"/>
        <v>0.38300384122503212</v>
      </c>
      <c r="R123" s="1">
        <f t="shared" ca="1" si="11"/>
        <v>0.27541537145632861</v>
      </c>
      <c r="S123" s="1">
        <f t="shared" ca="1" si="11"/>
        <v>0.13799821952435937</v>
      </c>
      <c r="T123" s="1">
        <f t="shared" ca="1" si="11"/>
        <v>7.630215846895802E-2</v>
      </c>
      <c r="U123" s="1">
        <f t="shared" ca="1" si="11"/>
        <v>7.2515493601688158E-2</v>
      </c>
      <c r="V123" s="1">
        <f t="shared" ca="1" si="15"/>
        <v>4.753627645630118E-2</v>
      </c>
      <c r="W123" s="1">
        <f t="shared" ca="1" si="16"/>
        <v>2.9241677620347017E-2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0.59039387192610604</v>
      </c>
      <c r="E124" s="1">
        <f t="shared" ca="1" si="13"/>
        <v>0.39249209660494494</v>
      </c>
      <c r="F124" s="1">
        <f t="shared" ca="1" si="14"/>
        <v>0.37116009586003706</v>
      </c>
      <c r="G124" s="1">
        <f t="shared" ca="1" si="10"/>
        <v>0.43654682740025708</v>
      </c>
      <c r="H124" s="1">
        <f t="shared" ca="1" si="10"/>
        <v>0.29874585520909525</v>
      </c>
      <c r="I124" s="1">
        <f t="shared" ca="1" si="11"/>
        <v>0.12825780427204231</v>
      </c>
      <c r="J124" s="1">
        <f t="shared" ca="1" si="11"/>
        <v>0.10134147775009028</v>
      </c>
      <c r="K124" s="1">
        <f t="shared" ca="1" si="11"/>
        <v>0.18493224936282812</v>
      </c>
      <c r="L124" s="1">
        <f t="shared" ca="1" si="11"/>
        <v>0.18037314636202778</v>
      </c>
      <c r="M124" s="1">
        <f t="shared" ca="1" si="11"/>
        <v>9.1831978178269463E-2</v>
      </c>
      <c r="N124" s="1">
        <f t="shared" ca="1" si="11"/>
        <v>2.3799453109116749E-2</v>
      </c>
      <c r="O124" s="1">
        <f t="shared" ca="1" si="11"/>
        <v>-3.0292752323859341E-2</v>
      </c>
      <c r="P124" s="1">
        <f t="shared" ca="1" si="11"/>
        <v>-1.9409094021240064E-2</v>
      </c>
      <c r="Q124" s="1">
        <f t="shared" ca="1" si="11"/>
        <v>4.8050714031355329E-2</v>
      </c>
      <c r="R124" s="1">
        <f t="shared" ca="1" si="11"/>
        <v>1.4793564690975484E-2</v>
      </c>
      <c r="S124" s="1">
        <f t="shared" ca="1" si="11"/>
        <v>-3.0741642004029984E-2</v>
      </c>
      <c r="T124" s="1">
        <f t="shared" ca="1" si="11"/>
        <v>-4.9405317934560794E-2</v>
      </c>
      <c r="U124" s="1">
        <f t="shared" ca="1" si="11"/>
        <v>-6.7933592618838037E-2</v>
      </c>
      <c r="V124" s="1">
        <f t="shared" ca="1" si="15"/>
        <v>-8.018078966637969E-2</v>
      </c>
      <c r="W124" s="1">
        <f t="shared" ca="1" si="16"/>
        <v>-6.4833597482551006E-2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0.52656745405331074</v>
      </c>
      <c r="E125" s="1">
        <f t="shared" ca="1" si="13"/>
        <v>0.25666860173759626</v>
      </c>
      <c r="F125" s="1">
        <f t="shared" ca="1" si="14"/>
        <v>0.20761049355530567</v>
      </c>
      <c r="G125" s="1">
        <f t="shared" ca="1" si="10"/>
        <v>0.31613603632137355</v>
      </c>
      <c r="H125" s="1">
        <f t="shared" ca="1" si="10"/>
        <v>0.24709769057327913</v>
      </c>
      <c r="I125" s="1">
        <f t="shared" ca="1" si="11"/>
        <v>0.14052968210607658</v>
      </c>
      <c r="J125" s="1">
        <f t="shared" ca="1" si="11"/>
        <v>0.10353255381575202</v>
      </c>
      <c r="K125" s="1">
        <f t="shared" ca="1" si="11"/>
        <v>0.13307575230603022</v>
      </c>
      <c r="L125" s="1">
        <f t="shared" ca="1" si="11"/>
        <v>0.14646712298678513</v>
      </c>
      <c r="M125" s="1">
        <f t="shared" ca="1" si="11"/>
        <v>0.13730918357516431</v>
      </c>
      <c r="N125" s="1">
        <f t="shared" ca="1" si="11"/>
        <v>0.11653226036829356</v>
      </c>
      <c r="O125" s="1">
        <f t="shared" ca="1" si="11"/>
        <v>7.4513393937859912E-2</v>
      </c>
      <c r="P125" s="1">
        <f t="shared" ca="1" si="11"/>
        <v>4.3664120018321664E-2</v>
      </c>
      <c r="Q125" s="1">
        <f t="shared" ca="1" si="11"/>
        <v>1.2756880687449129E-2</v>
      </c>
      <c r="R125" s="1">
        <f t="shared" ca="1" si="11"/>
        <v>-2.7663640326193194E-2</v>
      </c>
      <c r="S125" s="1">
        <f t="shared" ca="1" si="11"/>
        <v>-3.4014068276161061E-2</v>
      </c>
      <c r="T125" s="1">
        <f t="shared" ca="1" si="11"/>
        <v>3.7322161543209345E-2</v>
      </c>
      <c r="U125" s="1">
        <f t="shared" ca="1" si="11"/>
        <v>9.6164573177807494E-2</v>
      </c>
      <c r="V125" s="1">
        <f t="shared" ca="1" si="15"/>
        <v>5.2376626671354565E-2</v>
      </c>
      <c r="W125" s="1">
        <f t="shared" ca="1" si="16"/>
        <v>-2.3397056191687027E-2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0.52520131265882941</v>
      </c>
      <c r="E126" s="1">
        <f t="shared" ca="1" si="13"/>
        <v>0.31299911457183699</v>
      </c>
      <c r="F126" s="1">
        <f t="shared" ca="1" si="14"/>
        <v>0.35139244097200917</v>
      </c>
      <c r="G126" s="1">
        <f t="shared" ca="1" si="10"/>
        <v>0.46893236031221425</v>
      </c>
      <c r="H126" s="1">
        <f t="shared" ca="1" si="10"/>
        <v>0.32475835355082833</v>
      </c>
      <c r="I126" s="1">
        <f t="shared" ca="1" si="11"/>
        <v>0.14127348854983562</v>
      </c>
      <c r="J126" s="1">
        <f t="shared" ca="1" si="11"/>
        <v>8.8811066861852084E-2</v>
      </c>
      <c r="K126" s="1">
        <f t="shared" ca="1" si="11"/>
        <v>8.5974171015137463E-2</v>
      </c>
      <c r="L126" s="1">
        <f t="shared" ca="1" si="11"/>
        <v>9.0104602222183666E-2</v>
      </c>
      <c r="M126" s="1">
        <f t="shared" ca="1" si="11"/>
        <v>6.9593859814603254E-2</v>
      </c>
      <c r="N126" s="1">
        <f t="shared" ca="1" si="11"/>
        <v>1.3534651266313208E-2</v>
      </c>
      <c r="O126" s="1">
        <f t="shared" ca="1" si="11"/>
        <v>-2.2921522344874067E-2</v>
      </c>
      <c r="P126" s="1">
        <f t="shared" ca="1" si="11"/>
        <v>7.2629855759497125E-2</v>
      </c>
      <c r="Q126" s="1">
        <f t="shared" ca="1" si="11"/>
        <v>0.17860958954911288</v>
      </c>
      <c r="R126" s="1">
        <f t="shared" ca="1" si="11"/>
        <v>0.1252920386641258</v>
      </c>
      <c r="S126" s="1">
        <f t="shared" ca="1" si="11"/>
        <v>4.4246418563251122E-2</v>
      </c>
      <c r="T126" s="1">
        <f t="shared" ca="1" si="11"/>
        <v>-3.2213046546346246E-3</v>
      </c>
      <c r="U126" s="1">
        <f t="shared" ca="1" si="11"/>
        <v>-4.3282330161967697E-2</v>
      </c>
      <c r="V126" s="1">
        <f t="shared" ca="1" si="15"/>
        <v>-6.8427111909538915E-2</v>
      </c>
      <c r="W126" s="1">
        <f t="shared" ca="1" si="16"/>
        <v>-6.0494169055387854E-2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0.61475028015180122</v>
      </c>
      <c r="E127" s="1">
        <f t="shared" ca="1" si="13"/>
        <v>0.37865303883248796</v>
      </c>
      <c r="F127" s="1">
        <f t="shared" ca="1" si="14"/>
        <v>0.35831861479459848</v>
      </c>
      <c r="G127" s="1">
        <f t="shared" ca="1" si="14"/>
        <v>0.45473051278151128</v>
      </c>
      <c r="H127" s="1">
        <f t="shared" ca="1" si="14"/>
        <v>0.32253321761322218</v>
      </c>
      <c r="I127" s="1">
        <f t="shared" ca="1" si="14"/>
        <v>0.10368240243099172</v>
      </c>
      <c r="J127" s="1">
        <f t="shared" ca="1" si="14"/>
        <v>6.0190346237725904E-3</v>
      </c>
      <c r="K127" s="1">
        <f t="shared" ca="1" si="14"/>
        <v>-1.5281014627418052E-2</v>
      </c>
      <c r="L127" s="1">
        <f t="shared" ca="1" si="14"/>
        <v>-6.6148680581185034E-3</v>
      </c>
      <c r="M127" s="1">
        <f t="shared" ca="1" si="14"/>
        <v>6.4760184166162971E-3</v>
      </c>
      <c r="N127" s="1">
        <f t="shared" ca="1" si="14"/>
        <v>5.0906181590728038E-2</v>
      </c>
      <c r="O127" s="1">
        <f t="shared" ca="1" si="14"/>
        <v>1.8704569165032048E-2</v>
      </c>
      <c r="P127" s="1">
        <f t="shared" ca="1" si="14"/>
        <v>3.3371538880126561E-2</v>
      </c>
      <c r="Q127" s="1">
        <f t="shared" ca="1" si="14"/>
        <v>0.11233213686728208</v>
      </c>
      <c r="R127" s="1">
        <f t="shared" ca="1" si="14"/>
        <v>0.10380682966124162</v>
      </c>
      <c r="S127" s="1">
        <f t="shared" ca="1" si="14"/>
        <v>4.0092800757007205E-2</v>
      </c>
      <c r="T127" s="1">
        <f t="shared" ca="1" si="14"/>
        <v>2.908052540125905E-2</v>
      </c>
      <c r="U127" s="1">
        <f t="shared" ca="1" si="14"/>
        <v>1.4804636215101013E-2</v>
      </c>
      <c r="V127" s="1">
        <f t="shared" ca="1" si="15"/>
        <v>-2.6660203521819938E-2</v>
      </c>
      <c r="W127" s="1">
        <f t="shared" ca="1" si="16"/>
        <v>-7.7909744941074485E-2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0.55689686752329637</v>
      </c>
      <c r="E128" s="1">
        <f t="shared" ca="1" si="13"/>
        <v>0.29531995475704453</v>
      </c>
      <c r="F128" s="1">
        <f t="shared" ref="F128:U143" ca="1" si="17">(F78+0.6*(G78+E78)+0.15*(D78+H78))/(1+2*0.6+2*0.15)</f>
        <v>0.291784677500463</v>
      </c>
      <c r="G128" s="1">
        <f t="shared" ca="1" si="17"/>
        <v>0.41560905308853224</v>
      </c>
      <c r="H128" s="1">
        <f t="shared" ca="1" si="17"/>
        <v>0.27976100350588656</v>
      </c>
      <c r="I128" s="1">
        <f t="shared" ca="1" si="17"/>
        <v>6.9669599544313704E-2</v>
      </c>
      <c r="J128" s="1">
        <f t="shared" ca="1" si="17"/>
        <v>-2.9883570958610346E-2</v>
      </c>
      <c r="K128" s="1">
        <f t="shared" ca="1" si="17"/>
        <v>-3.0304505316549973E-2</v>
      </c>
      <c r="L128" s="1">
        <f t="shared" ca="1" si="17"/>
        <v>-2.4115457987769855E-2</v>
      </c>
      <c r="M128" s="1">
        <f t="shared" ca="1" si="17"/>
        <v>2.8599089665028655E-2</v>
      </c>
      <c r="N128" s="1">
        <f t="shared" ca="1" si="17"/>
        <v>6.2538172989357182E-2</v>
      </c>
      <c r="O128" s="1">
        <f t="shared" ca="1" si="17"/>
        <v>4.8315807705923405E-2</v>
      </c>
      <c r="P128" s="1">
        <f t="shared" ca="1" si="17"/>
        <v>4.5648965786307866E-2</v>
      </c>
      <c r="Q128" s="1">
        <f t="shared" ca="1" si="17"/>
        <v>3.6954921497937353E-2</v>
      </c>
      <c r="R128" s="1">
        <f t="shared" ca="1" si="17"/>
        <v>1.7164375090378301E-2</v>
      </c>
      <c r="S128" s="1">
        <f t="shared" ca="1" si="17"/>
        <v>7.9907925292122511E-2</v>
      </c>
      <c r="T128" s="1">
        <f t="shared" ca="1" si="17"/>
        <v>0.21298992987701934</v>
      </c>
      <c r="U128" s="1">
        <f t="shared" ca="1" si="17"/>
        <v>0.34565212942754014</v>
      </c>
      <c r="V128" s="1">
        <f t="shared" ca="1" si="15"/>
        <v>0.38158135848616687</v>
      </c>
      <c r="W128" s="1">
        <f t="shared" ca="1" si="16"/>
        <v>0.28618261728471406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0.63333372244619002</v>
      </c>
      <c r="E129" s="1">
        <f t="shared" ca="1" si="13"/>
        <v>0.32185743488178054</v>
      </c>
      <c r="F129" s="1">
        <f t="shared" ca="1" si="17"/>
        <v>0.26682566725302642</v>
      </c>
      <c r="G129" s="1">
        <f t="shared" ca="1" si="17"/>
        <v>0.41054189744329772</v>
      </c>
      <c r="H129" s="1">
        <f t="shared" ca="1" si="17"/>
        <v>0.32511617971733547</v>
      </c>
      <c r="I129" s="1">
        <f t="shared" ca="1" si="17"/>
        <v>9.556382062451528E-2</v>
      </c>
      <c r="J129" s="1">
        <f t="shared" ca="1" si="17"/>
        <v>-4.4000182402458954E-2</v>
      </c>
      <c r="K129" s="1">
        <f t="shared" ca="1" si="17"/>
        <v>-2.5233795530906961E-2</v>
      </c>
      <c r="L129" s="1">
        <f t="shared" ca="1" si="17"/>
        <v>2.5577674187078736E-2</v>
      </c>
      <c r="M129" s="1">
        <f t="shared" ca="1" si="17"/>
        <v>3.6811197018820567E-2</v>
      </c>
      <c r="N129" s="1">
        <f t="shared" ca="1" si="17"/>
        <v>6.5942117532074046E-2</v>
      </c>
      <c r="O129" s="1">
        <f t="shared" ca="1" si="17"/>
        <v>0.10666524721146287</v>
      </c>
      <c r="P129" s="1">
        <f t="shared" ca="1" si="17"/>
        <v>7.9219266794180399E-2</v>
      </c>
      <c r="Q129" s="1">
        <f t="shared" ca="1" si="17"/>
        <v>2.7056372740017598E-2</v>
      </c>
      <c r="R129" s="1">
        <f t="shared" ca="1" si="17"/>
        <v>8.1560930720841248E-3</v>
      </c>
      <c r="S129" s="1">
        <f t="shared" ca="1" si="17"/>
        <v>1.1004359928259096E-2</v>
      </c>
      <c r="T129" s="1">
        <f t="shared" ca="1" si="17"/>
        <v>5.4846303602921608E-2</v>
      </c>
      <c r="U129" s="1">
        <f t="shared" ca="1" si="17"/>
        <v>9.1642393177750942E-2</v>
      </c>
      <c r="V129" s="1">
        <f t="shared" ca="1" si="15"/>
        <v>8.4200333492862434E-2</v>
      </c>
      <c r="W129" s="1">
        <f t="shared" ca="1" si="16"/>
        <v>9.1269387764262411E-2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0.27171692267481123</v>
      </c>
      <c r="E130" s="1">
        <f t="shared" ca="1" si="13"/>
        <v>0.1756450178407323</v>
      </c>
      <c r="F130" s="1">
        <f t="shared" ca="1" si="17"/>
        <v>0.24186975346448314</v>
      </c>
      <c r="G130" s="1">
        <f t="shared" ca="1" si="17"/>
        <v>0.35140312925221562</v>
      </c>
      <c r="H130" s="1">
        <f t="shared" ca="1" si="17"/>
        <v>0.22988592517743295</v>
      </c>
      <c r="I130" s="1">
        <f t="shared" ca="1" si="17"/>
        <v>7.4833720218066863E-2</v>
      </c>
      <c r="J130" s="1">
        <f t="shared" ca="1" si="17"/>
        <v>3.2981625406405479E-2</v>
      </c>
      <c r="K130" s="1">
        <f t="shared" ca="1" si="17"/>
        <v>2.8954063868536477E-2</v>
      </c>
      <c r="L130" s="1">
        <f t="shared" ca="1" si="17"/>
        <v>4.9612203973824079E-3</v>
      </c>
      <c r="M130" s="1">
        <f t="shared" ca="1" si="17"/>
        <v>9.1751453580799273E-4</v>
      </c>
      <c r="N130" s="1">
        <f t="shared" ca="1" si="17"/>
        <v>-1.0767786020401753E-2</v>
      </c>
      <c r="O130" s="1">
        <f t="shared" ca="1" si="17"/>
        <v>-4.1864165098405508E-2</v>
      </c>
      <c r="P130" s="1">
        <f t="shared" ca="1" si="17"/>
        <v>-5.451614497702105E-2</v>
      </c>
      <c r="Q130" s="1">
        <f t="shared" ca="1" si="17"/>
        <v>-3.9577578812369091E-2</v>
      </c>
      <c r="R130" s="1">
        <f t="shared" ca="1" si="17"/>
        <v>-3.2400607215886709E-2</v>
      </c>
      <c r="S130" s="1">
        <f t="shared" ca="1" si="17"/>
        <v>-3.7766002629533869E-2</v>
      </c>
      <c r="T130" s="1">
        <f t="shared" ca="1" si="17"/>
        <v>-3.2906767687708956E-2</v>
      </c>
      <c r="U130" s="1">
        <f t="shared" ca="1" si="17"/>
        <v>-1.300411683474779E-2</v>
      </c>
      <c r="V130" s="1">
        <f t="shared" ca="1" si="15"/>
        <v>-4.6758814039976893E-3</v>
      </c>
      <c r="W130" s="1">
        <f t="shared" ca="1" si="16"/>
        <v>-4.0323214759136479E-2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0.53863361991192593</v>
      </c>
      <c r="E131" s="1">
        <f t="shared" ca="1" si="13"/>
        <v>0.31536920188689282</v>
      </c>
      <c r="F131" s="1">
        <f t="shared" ca="1" si="17"/>
        <v>0.32604533455723717</v>
      </c>
      <c r="G131" s="1">
        <f t="shared" ca="1" si="17"/>
        <v>0.41900303397019434</v>
      </c>
      <c r="H131" s="1">
        <f t="shared" ca="1" si="17"/>
        <v>0.25855355329245311</v>
      </c>
      <c r="I131" s="1">
        <f t="shared" ca="1" si="17"/>
        <v>8.7920397644547676E-2</v>
      </c>
      <c r="J131" s="1">
        <f t="shared" ca="1" si="17"/>
        <v>9.1857321031640335E-2</v>
      </c>
      <c r="K131" s="1">
        <f t="shared" ca="1" si="17"/>
        <v>0.13586006105381973</v>
      </c>
      <c r="L131" s="1">
        <f t="shared" ca="1" si="17"/>
        <v>0.13672752236204019</v>
      </c>
      <c r="M131" s="1">
        <f t="shared" ca="1" si="17"/>
        <v>0.12899680445068676</v>
      </c>
      <c r="N131" s="1">
        <f t="shared" ca="1" si="17"/>
        <v>0.11225760611351798</v>
      </c>
      <c r="O131" s="1">
        <f t="shared" ca="1" si="17"/>
        <v>8.1033510375208534E-2</v>
      </c>
      <c r="P131" s="1">
        <f t="shared" ca="1" si="17"/>
        <v>1.7678957735776692E-2</v>
      </c>
      <c r="Q131" s="1">
        <f t="shared" ca="1" si="17"/>
        <v>-2.9943196981126664E-2</v>
      </c>
      <c r="R131" s="1">
        <f t="shared" ca="1" si="17"/>
        <v>-2.4708423725699907E-2</v>
      </c>
      <c r="S131" s="1">
        <f t="shared" ca="1" si="17"/>
        <v>-1.7257082318691577E-2</v>
      </c>
      <c r="T131" s="1">
        <f t="shared" ca="1" si="17"/>
        <v>-5.4473981351427225E-3</v>
      </c>
      <c r="U131" s="1">
        <f t="shared" ca="1" si="17"/>
        <v>1.3831122896928033E-3</v>
      </c>
      <c r="V131" s="1">
        <f t="shared" ca="1" si="15"/>
        <v>3.158011553753251E-2</v>
      </c>
      <c r="W131" s="1">
        <f t="shared" ca="1" si="16"/>
        <v>3.1124136721887137E-2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0.59791021664789878</v>
      </c>
      <c r="E132" s="1">
        <f t="shared" ca="1" si="13"/>
        <v>0.41197075311649528</v>
      </c>
      <c r="F132" s="1">
        <f t="shared" ca="1" si="17"/>
        <v>0.42281423159729181</v>
      </c>
      <c r="G132" s="1">
        <f t="shared" ca="1" si="17"/>
        <v>0.548747569802295</v>
      </c>
      <c r="H132" s="1">
        <f t="shared" ca="1" si="17"/>
        <v>0.42745762492788736</v>
      </c>
      <c r="I132" s="1">
        <f t="shared" ca="1" si="17"/>
        <v>0.14286968681808088</v>
      </c>
      <c r="J132" s="1">
        <f t="shared" ca="1" si="17"/>
        <v>-3.1074461862245105E-3</v>
      </c>
      <c r="K132" s="1">
        <f t="shared" ca="1" si="17"/>
        <v>-1.7958317408300027E-4</v>
      </c>
      <c r="L132" s="1">
        <f t="shared" ca="1" si="17"/>
        <v>6.4871968375235428E-2</v>
      </c>
      <c r="M132" s="1">
        <f t="shared" ca="1" si="17"/>
        <v>9.8591414749877815E-2</v>
      </c>
      <c r="N132" s="1">
        <f t="shared" ca="1" si="17"/>
        <v>9.5901653110772908E-2</v>
      </c>
      <c r="O132" s="1">
        <f t="shared" ca="1" si="17"/>
        <v>4.291351102755004E-2</v>
      </c>
      <c r="P132" s="1">
        <f t="shared" ca="1" si="17"/>
        <v>2.4736713229617166E-2</v>
      </c>
      <c r="Q132" s="1">
        <f t="shared" ca="1" si="17"/>
        <v>5.549171815718569E-2</v>
      </c>
      <c r="R132" s="1">
        <f t="shared" ca="1" si="17"/>
        <v>8.7808890121017932E-2</v>
      </c>
      <c r="S132" s="1">
        <f t="shared" ca="1" si="17"/>
        <v>0.15102060447841076</v>
      </c>
      <c r="T132" s="1">
        <f t="shared" ca="1" si="17"/>
        <v>0.20337619006048563</v>
      </c>
      <c r="U132" s="1">
        <f t="shared" ca="1" si="17"/>
        <v>0.11038655248342351</v>
      </c>
      <c r="V132" s="1">
        <f t="shared" ca="1" si="15"/>
        <v>3.1032931323791382E-2</v>
      </c>
      <c r="W132" s="1">
        <f t="shared" ca="1" si="16"/>
        <v>4.4509110755126882E-2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0.4620341925039248</v>
      </c>
      <c r="E133" s="1">
        <f t="shared" ca="1" si="13"/>
        <v>0.27613619259656186</v>
      </c>
      <c r="F133" s="1">
        <f t="shared" ca="1" si="17"/>
        <v>0.36540039902848487</v>
      </c>
      <c r="G133" s="1">
        <f t="shared" ca="1" si="17"/>
        <v>0.55380594955410156</v>
      </c>
      <c r="H133" s="1">
        <f t="shared" ca="1" si="17"/>
        <v>0.44205405886180521</v>
      </c>
      <c r="I133" s="1">
        <f t="shared" ca="1" si="17"/>
        <v>0.21146213720871704</v>
      </c>
      <c r="J133" s="1">
        <f t="shared" ca="1" si="17"/>
        <v>0.1799423514622725</v>
      </c>
      <c r="K133" s="1">
        <f t="shared" ca="1" si="17"/>
        <v>0.25597235089326625</v>
      </c>
      <c r="L133" s="1">
        <f t="shared" ca="1" si="17"/>
        <v>0.26686293835156577</v>
      </c>
      <c r="M133" s="1">
        <f t="shared" ca="1" si="17"/>
        <v>0.21061867692158528</v>
      </c>
      <c r="N133" s="1">
        <f t="shared" ca="1" si="17"/>
        <v>0.18165822325431852</v>
      </c>
      <c r="O133" s="1">
        <f t="shared" ca="1" si="17"/>
        <v>0.17987061186304368</v>
      </c>
      <c r="P133" s="1">
        <f t="shared" ca="1" si="17"/>
        <v>0.21225426715784407</v>
      </c>
      <c r="Q133" s="1">
        <f t="shared" ca="1" si="17"/>
        <v>0.2385893636124175</v>
      </c>
      <c r="R133" s="1">
        <f t="shared" ca="1" si="17"/>
        <v>0.18970723045249499</v>
      </c>
      <c r="S133" s="1">
        <f t="shared" ca="1" si="17"/>
        <v>0.20527465051767693</v>
      </c>
      <c r="T133" s="1">
        <f t="shared" ca="1" si="17"/>
        <v>0.26578259886652256</v>
      </c>
      <c r="U133" s="1">
        <f t="shared" ca="1" si="17"/>
        <v>0.32954455019327372</v>
      </c>
      <c r="V133" s="1">
        <f t="shared" ca="1" si="15"/>
        <v>0.22596165257035875</v>
      </c>
      <c r="W133" s="1">
        <f t="shared" ca="1" si="16"/>
        <v>9.0954651193441746E-2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0.56517399880133368</v>
      </c>
      <c r="E134" s="1">
        <f t="shared" ca="1" si="13"/>
        <v>0.29891971255918964</v>
      </c>
      <c r="F134" s="1">
        <f t="shared" ca="1" si="17"/>
        <v>0.280295152927725</v>
      </c>
      <c r="G134" s="1">
        <f t="shared" ca="1" si="17"/>
        <v>0.38801492176897223</v>
      </c>
      <c r="H134" s="1">
        <f t="shared" ca="1" si="17"/>
        <v>0.23014112428029057</v>
      </c>
      <c r="I134" s="1">
        <f t="shared" ca="1" si="17"/>
        <v>1.7778261928609745E-2</v>
      </c>
      <c r="J134" s="1">
        <f t="shared" ca="1" si="17"/>
        <v>-4.4823841554476142E-2</v>
      </c>
      <c r="K134" s="1">
        <f t="shared" ca="1" si="17"/>
        <v>4.6526592369041542E-3</v>
      </c>
      <c r="L134" s="1">
        <f t="shared" ca="1" si="17"/>
        <v>2.3468216096162717E-2</v>
      </c>
      <c r="M134" s="1">
        <f t="shared" ca="1" si="17"/>
        <v>-2.5402632088700118E-2</v>
      </c>
      <c r="N134" s="1">
        <f t="shared" ca="1" si="17"/>
        <v>-7.9287655545823205E-2</v>
      </c>
      <c r="O134" s="1">
        <f t="shared" ca="1" si="17"/>
        <v>-9.4487929062614731E-2</v>
      </c>
      <c r="P134" s="1">
        <f t="shared" ca="1" si="17"/>
        <v>-9.3335683018862012E-2</v>
      </c>
      <c r="Q134" s="1">
        <f t="shared" ca="1" si="17"/>
        <v>-5.6070091885549879E-2</v>
      </c>
      <c r="R134" s="1">
        <f t="shared" ca="1" si="17"/>
        <v>1.5913403362442104E-2</v>
      </c>
      <c r="S134" s="1">
        <f t="shared" ca="1" si="17"/>
        <v>5.1901926002238606E-2</v>
      </c>
      <c r="T134" s="1">
        <f t="shared" ca="1" si="17"/>
        <v>4.1727049818494649E-2</v>
      </c>
      <c r="U134" s="1">
        <f t="shared" ca="1" si="17"/>
        <v>1.3497293800922825E-2</v>
      </c>
      <c r="V134" s="1">
        <f t="shared" ca="1" si="15"/>
        <v>-3.7339945643592519E-2</v>
      </c>
      <c r="W134" s="1">
        <f t="shared" ca="1" si="16"/>
        <v>-8.8515656112370195E-2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0.13536696205632665</v>
      </c>
      <c r="E135" s="1">
        <f t="shared" ca="1" si="13"/>
        <v>0.12551747461067542</v>
      </c>
      <c r="F135" s="1">
        <f t="shared" ca="1" si="17"/>
        <v>0.27779267661961338</v>
      </c>
      <c r="G135" s="1">
        <f t="shared" ca="1" si="17"/>
        <v>0.47236706960300417</v>
      </c>
      <c r="H135" s="1">
        <f t="shared" ca="1" si="17"/>
        <v>0.35086296427598701</v>
      </c>
      <c r="I135" s="1">
        <f t="shared" ca="1" si="17"/>
        <v>0.19665813912940247</v>
      </c>
      <c r="J135" s="1">
        <f t="shared" ca="1" si="17"/>
        <v>0.30331664401428438</v>
      </c>
      <c r="K135" s="1">
        <f t="shared" ca="1" si="17"/>
        <v>0.47497615692088901</v>
      </c>
      <c r="L135" s="1">
        <f t="shared" ca="1" si="17"/>
        <v>0.47594879453138716</v>
      </c>
      <c r="M135" s="1">
        <f t="shared" ca="1" si="17"/>
        <v>0.42793023217624981</v>
      </c>
      <c r="N135" s="1">
        <f t="shared" ca="1" si="17"/>
        <v>0.32236697553628924</v>
      </c>
      <c r="O135" s="1">
        <f t="shared" ca="1" si="17"/>
        <v>0.16969383115578096</v>
      </c>
      <c r="P135" s="1">
        <f t="shared" ca="1" si="17"/>
        <v>0.12887819536291945</v>
      </c>
      <c r="Q135" s="1">
        <f t="shared" ca="1" si="17"/>
        <v>0.15600992591942983</v>
      </c>
      <c r="R135" s="1">
        <f t="shared" ca="1" si="17"/>
        <v>0.10993414895943254</v>
      </c>
      <c r="S135" s="1">
        <f t="shared" ca="1" si="17"/>
        <v>9.8864967574685547E-2</v>
      </c>
      <c r="T135" s="1">
        <f t="shared" ca="1" si="17"/>
        <v>0.18316527571961744</v>
      </c>
      <c r="U135" s="1">
        <f t="shared" ca="1" si="17"/>
        <v>0.33769523803637946</v>
      </c>
      <c r="V135" s="1">
        <f t="shared" ca="1" si="15"/>
        <v>0.49146038260758262</v>
      </c>
      <c r="W135" s="1">
        <f t="shared" ca="1" si="16"/>
        <v>0.41826058035656255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0.44987017314659694</v>
      </c>
      <c r="E136" s="1">
        <f t="shared" ca="1" si="13"/>
        <v>0.28093988324793906</v>
      </c>
      <c r="F136" s="1">
        <f t="shared" ca="1" si="17"/>
        <v>0.29907866408799288</v>
      </c>
      <c r="G136" s="1">
        <f t="shared" ca="1" si="17"/>
        <v>0.4269752069338007</v>
      </c>
      <c r="H136" s="1">
        <f t="shared" ca="1" si="17"/>
        <v>0.33819058996440715</v>
      </c>
      <c r="I136" s="1">
        <f t="shared" ca="1" si="17"/>
        <v>0.32677766945576187</v>
      </c>
      <c r="J136" s="1">
        <f t="shared" ca="1" si="17"/>
        <v>0.5488077218088101</v>
      </c>
      <c r="K136" s="1">
        <f t="shared" ca="1" si="17"/>
        <v>0.68180869045890191</v>
      </c>
      <c r="L136" s="1">
        <f t="shared" ca="1" si="17"/>
        <v>0.59070414773655955</v>
      </c>
      <c r="M136" s="1">
        <f t="shared" ca="1" si="17"/>
        <v>0.4475203023235122</v>
      </c>
      <c r="N136" s="1">
        <f t="shared" ca="1" si="17"/>
        <v>0.42520844211627262</v>
      </c>
      <c r="O136" s="1">
        <f t="shared" ca="1" si="17"/>
        <v>0.31083092419196301</v>
      </c>
      <c r="P136" s="1">
        <f t="shared" ca="1" si="17"/>
        <v>0.19126056216063181</v>
      </c>
      <c r="Q136" s="1">
        <f t="shared" ca="1" si="17"/>
        <v>5.9306349417390346E-2</v>
      </c>
      <c r="R136" s="1">
        <f t="shared" ca="1" si="17"/>
        <v>-6.1219898469964437E-2</v>
      </c>
      <c r="S136" s="1">
        <f t="shared" ca="1" si="17"/>
        <v>-8.3545918315758236E-2</v>
      </c>
      <c r="T136" s="1">
        <f t="shared" ca="1" si="17"/>
        <v>2.2956878851618717E-2</v>
      </c>
      <c r="U136" s="1">
        <f t="shared" ca="1" si="17"/>
        <v>0.14499550055427549</v>
      </c>
      <c r="V136" s="1">
        <f t="shared" ca="1" si="15"/>
        <v>0.22683339187035151</v>
      </c>
      <c r="W136" s="1">
        <f t="shared" ca="1" si="16"/>
        <v>0.20071404072647789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0.30022033327558206</v>
      </c>
      <c r="E137" s="1">
        <f t="shared" ca="1" si="13"/>
        <v>0.22950848941673962</v>
      </c>
      <c r="F137" s="1">
        <f t="shared" ca="1" si="17"/>
        <v>0.29942847332955125</v>
      </c>
      <c r="G137" s="1">
        <f t="shared" ca="1" si="17"/>
        <v>0.43774382643590454</v>
      </c>
      <c r="H137" s="1">
        <f t="shared" ca="1" si="17"/>
        <v>0.38145959355409848</v>
      </c>
      <c r="I137" s="1">
        <f t="shared" ca="1" si="17"/>
        <v>0.25583385506104789</v>
      </c>
      <c r="J137" s="1">
        <f t="shared" ca="1" si="17"/>
        <v>0.15928627378470442</v>
      </c>
      <c r="K137" s="1">
        <f t="shared" ca="1" si="17"/>
        <v>0.11859441536331754</v>
      </c>
      <c r="L137" s="1">
        <f t="shared" ca="1" si="17"/>
        <v>0.13220408041950377</v>
      </c>
      <c r="M137" s="1">
        <f t="shared" ca="1" si="17"/>
        <v>9.392385040991022E-2</v>
      </c>
      <c r="N137" s="1">
        <f t="shared" ca="1" si="17"/>
        <v>8.1305627741701095E-2</v>
      </c>
      <c r="O137" s="1">
        <f t="shared" ca="1" si="17"/>
        <v>0.11831222597206832</v>
      </c>
      <c r="P137" s="1">
        <f t="shared" ca="1" si="17"/>
        <v>0.11267246480448286</v>
      </c>
      <c r="Q137" s="1">
        <f t="shared" ca="1" si="17"/>
        <v>0.15924727872535169</v>
      </c>
      <c r="R137" s="1">
        <f t="shared" ca="1" si="17"/>
        <v>0.31930062061187775</v>
      </c>
      <c r="S137" s="1">
        <f t="shared" ca="1" si="17"/>
        <v>0.60319566810654135</v>
      </c>
      <c r="T137" s="1">
        <f t="shared" ca="1" si="17"/>
        <v>0.8350375465361799</v>
      </c>
      <c r="U137" s="1">
        <f t="shared" ca="1" si="17"/>
        <v>0.93039553683560638</v>
      </c>
      <c r="V137" s="1">
        <f t="shared" ca="1" si="15"/>
        <v>0.80231700716614962</v>
      </c>
      <c r="W137" s="1">
        <f t="shared" ca="1" si="16"/>
        <v>0.52547232956830314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0.23160293507114663</v>
      </c>
      <c r="E138" s="1">
        <f t="shared" ca="1" si="13"/>
        <v>0.38820914763786102</v>
      </c>
      <c r="F138" s="1">
        <f t="shared" ca="1" si="17"/>
        <v>0.70236638942974783</v>
      </c>
      <c r="G138" s="1">
        <f t="shared" ca="1" si="17"/>
        <v>0.75532009396261979</v>
      </c>
      <c r="H138" s="1">
        <f t="shared" ca="1" si="17"/>
        <v>0.48145288271068604</v>
      </c>
      <c r="I138" s="1">
        <f t="shared" ca="1" si="17"/>
        <v>0.26306518133390805</v>
      </c>
      <c r="J138" s="1">
        <f t="shared" ca="1" si="17"/>
        <v>0.33720021070434286</v>
      </c>
      <c r="K138" s="1">
        <f t="shared" ca="1" si="17"/>
        <v>0.4998116145264106</v>
      </c>
      <c r="L138" s="1">
        <f t="shared" ca="1" si="17"/>
        <v>0.51109263100952196</v>
      </c>
      <c r="M138" s="1">
        <f t="shared" ca="1" si="17"/>
        <v>0.35621180748900722</v>
      </c>
      <c r="N138" s="1">
        <f t="shared" ca="1" si="17"/>
        <v>0.20224385641587733</v>
      </c>
      <c r="O138" s="1">
        <f t="shared" ca="1" si="17"/>
        <v>0.12829922691305745</v>
      </c>
      <c r="P138" s="1">
        <f t="shared" ca="1" si="17"/>
        <v>0.11187947148206631</v>
      </c>
      <c r="Q138" s="1">
        <f t="shared" ca="1" si="17"/>
        <v>0.12331160647690313</v>
      </c>
      <c r="R138" s="1">
        <f t="shared" ca="1" si="17"/>
        <v>0.14853004337388248</v>
      </c>
      <c r="S138" s="1">
        <f t="shared" ca="1" si="17"/>
        <v>0.25310151975983042</v>
      </c>
      <c r="T138" s="1">
        <f t="shared" ca="1" si="17"/>
        <v>0.34810743679680395</v>
      </c>
      <c r="U138" s="1">
        <f t="shared" ca="1" si="17"/>
        <v>0.36641343834937989</v>
      </c>
      <c r="V138" s="1">
        <f t="shared" ca="1" si="15"/>
        <v>0.36620634120953277</v>
      </c>
      <c r="W138" s="1">
        <f t="shared" ca="1" si="16"/>
        <v>0.23101549469512123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0.20301808440059846</v>
      </c>
      <c r="E139" s="1">
        <f t="shared" ca="1" si="13"/>
        <v>0.17929688827874554</v>
      </c>
      <c r="F139" s="1">
        <f t="shared" ca="1" si="17"/>
        <v>0.25568257550229168</v>
      </c>
      <c r="G139" s="1">
        <f t="shared" ca="1" si="17"/>
        <v>0.37658944536781108</v>
      </c>
      <c r="H139" s="1">
        <f t="shared" ca="1" si="17"/>
        <v>0.25599197543840624</v>
      </c>
      <c r="I139" s="1">
        <f t="shared" ca="1" si="17"/>
        <v>0.12936592900659022</v>
      </c>
      <c r="J139" s="1">
        <f t="shared" ca="1" si="17"/>
        <v>0.18943676268728421</v>
      </c>
      <c r="K139" s="1">
        <f t="shared" ca="1" si="17"/>
        <v>0.33647288947971388</v>
      </c>
      <c r="L139" s="1">
        <f t="shared" ca="1" si="17"/>
        <v>0.40006270072694522</v>
      </c>
      <c r="M139" s="1">
        <f t="shared" ca="1" si="17"/>
        <v>0.33018223427632909</v>
      </c>
      <c r="N139" s="1">
        <f t="shared" ca="1" si="17"/>
        <v>0.11904416286356498</v>
      </c>
      <c r="O139" s="1">
        <f t="shared" ca="1" si="17"/>
        <v>-5.3395145176467042E-3</v>
      </c>
      <c r="P139" s="1">
        <f t="shared" ca="1" si="17"/>
        <v>4.1595909924962998E-4</v>
      </c>
      <c r="Q139" s="1">
        <f t="shared" ca="1" si="17"/>
        <v>3.6555182366446018E-2</v>
      </c>
      <c r="R139" s="1">
        <f t="shared" ca="1" si="17"/>
        <v>8.8294447284524805E-2</v>
      </c>
      <c r="S139" s="1">
        <f t="shared" ca="1" si="17"/>
        <v>0.18452905316998952</v>
      </c>
      <c r="T139" s="1">
        <f t="shared" ca="1" si="17"/>
        <v>0.26899958846323191</v>
      </c>
      <c r="U139" s="1">
        <f t="shared" ca="1" si="17"/>
        <v>0.24297671777045338</v>
      </c>
      <c r="V139" s="1">
        <f t="shared" ca="1" si="15"/>
        <v>9.5338162338160892E-2</v>
      </c>
      <c r="W139" s="1">
        <f t="shared" ca="1" si="16"/>
        <v>-1.2329846471220318E-2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0.41389934472781059</v>
      </c>
      <c r="E140" s="1">
        <f t="shared" ca="1" si="13"/>
        <v>0.25818874359225841</v>
      </c>
      <c r="F140" s="1">
        <f t="shared" ca="1" si="17"/>
        <v>0.29790357198110906</v>
      </c>
      <c r="G140" s="1">
        <f t="shared" ca="1" si="17"/>
        <v>0.42819949649401545</v>
      </c>
      <c r="H140" s="1">
        <f t="shared" ca="1" si="17"/>
        <v>0.30056190767091207</v>
      </c>
      <c r="I140" s="1">
        <f t="shared" ca="1" si="17"/>
        <v>0.13896220532718312</v>
      </c>
      <c r="J140" s="1">
        <f t="shared" ca="1" si="17"/>
        <v>0.15699505106831604</v>
      </c>
      <c r="K140" s="1">
        <f t="shared" ca="1" si="17"/>
        <v>0.2304127827715548</v>
      </c>
      <c r="L140" s="1">
        <f t="shared" ca="1" si="17"/>
        <v>0.22750014048692102</v>
      </c>
      <c r="M140" s="1">
        <f t="shared" ca="1" si="17"/>
        <v>0.12673002697583652</v>
      </c>
      <c r="N140" s="1">
        <f t="shared" ca="1" si="17"/>
        <v>2.1498067788229686E-3</v>
      </c>
      <c r="O140" s="1">
        <f t="shared" ca="1" si="17"/>
        <v>-4.4433811647899016E-2</v>
      </c>
      <c r="P140" s="1">
        <f t="shared" ca="1" si="17"/>
        <v>-3.8615203411049249E-3</v>
      </c>
      <c r="Q140" s="1">
        <f t="shared" ca="1" si="17"/>
        <v>2.2535975810200538E-2</v>
      </c>
      <c r="R140" s="1">
        <f t="shared" ca="1" si="17"/>
        <v>-4.5798273839447647E-3</v>
      </c>
      <c r="S140" s="1">
        <f t="shared" ca="1" si="17"/>
        <v>-3.3377876265841031E-2</v>
      </c>
      <c r="T140" s="1">
        <f t="shared" ca="1" si="17"/>
        <v>2.2059776458644521E-2</v>
      </c>
      <c r="U140" s="1">
        <f t="shared" ca="1" si="17"/>
        <v>0.11163089455006296</v>
      </c>
      <c r="V140" s="1">
        <f t="shared" ca="1" si="15"/>
        <v>0.13861174296387146</v>
      </c>
      <c r="W140" s="1">
        <f t="shared" ca="1" si="16"/>
        <v>0.11070103609301078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0.22998875464398769</v>
      </c>
      <c r="E141" s="1">
        <f t="shared" ca="1" si="13"/>
        <v>0.34119795096325706</v>
      </c>
      <c r="F141" s="1">
        <f t="shared" ca="1" si="17"/>
        <v>0.5707625655828813</v>
      </c>
      <c r="G141" s="1">
        <f t="shared" ca="1" si="17"/>
        <v>0.62145916909092991</v>
      </c>
      <c r="H141" s="1">
        <f t="shared" ca="1" si="17"/>
        <v>0.43849818299039561</v>
      </c>
      <c r="I141" s="1">
        <f t="shared" ca="1" si="17"/>
        <v>0.31015102415281259</v>
      </c>
      <c r="J141" s="1">
        <f t="shared" ca="1" si="17"/>
        <v>0.42034246060986835</v>
      </c>
      <c r="K141" s="1">
        <f t="shared" ca="1" si="17"/>
        <v>0.56724742531695949</v>
      </c>
      <c r="L141" s="1">
        <f t="shared" ca="1" si="17"/>
        <v>0.68340925231070282</v>
      </c>
      <c r="M141" s="1">
        <f t="shared" ca="1" si="17"/>
        <v>0.64741186770481396</v>
      </c>
      <c r="N141" s="1">
        <f t="shared" ca="1" si="17"/>
        <v>0.46635297213513593</v>
      </c>
      <c r="O141" s="1">
        <f t="shared" ca="1" si="17"/>
        <v>0.24850795538415865</v>
      </c>
      <c r="P141" s="1">
        <f t="shared" ca="1" si="17"/>
        <v>0.11901723242542847</v>
      </c>
      <c r="Q141" s="1">
        <f t="shared" ca="1" si="17"/>
        <v>0.14463172788327774</v>
      </c>
      <c r="R141" s="1">
        <f t="shared" ca="1" si="17"/>
        <v>0.22946764621490928</v>
      </c>
      <c r="S141" s="1">
        <f t="shared" ca="1" si="17"/>
        <v>0.46266958859903384</v>
      </c>
      <c r="T141" s="1">
        <f t="shared" ca="1" si="17"/>
        <v>0.62830064358155024</v>
      </c>
      <c r="U141" s="1">
        <f t="shared" ca="1" si="17"/>
        <v>0.50658234614477005</v>
      </c>
      <c r="V141" s="1">
        <f t="shared" ca="1" si="15"/>
        <v>0.33334637217667568</v>
      </c>
      <c r="W141" s="1">
        <f t="shared" ca="1" si="16"/>
        <v>0.17826744926536736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0.20858214495270597</v>
      </c>
      <c r="E142" s="1">
        <f t="shared" ca="1" si="13"/>
        <v>0.43179415083490563</v>
      </c>
      <c r="F142" s="1">
        <f t="shared" ca="1" si="17"/>
        <v>0.74830694080520743</v>
      </c>
      <c r="G142" s="1">
        <f t="shared" ca="1" si="17"/>
        <v>0.75421347711895348</v>
      </c>
      <c r="H142" s="1">
        <f t="shared" ca="1" si="17"/>
        <v>0.46617216829355845</v>
      </c>
      <c r="I142" s="1">
        <f t="shared" ca="1" si="17"/>
        <v>0.20237105858889537</v>
      </c>
      <c r="J142" s="1">
        <f t="shared" ca="1" si="17"/>
        <v>0.14583672034717626</v>
      </c>
      <c r="K142" s="1">
        <f t="shared" ca="1" si="17"/>
        <v>0.32999550374788228</v>
      </c>
      <c r="L142" s="1">
        <f t="shared" ca="1" si="17"/>
        <v>0.62455119784710988</v>
      </c>
      <c r="M142" s="1">
        <f t="shared" ca="1" si="17"/>
        <v>0.56982586717157369</v>
      </c>
      <c r="N142" s="1">
        <f t="shared" ca="1" si="17"/>
        <v>0.25908558600394388</v>
      </c>
      <c r="O142" s="1">
        <f t="shared" ca="1" si="17"/>
        <v>0.12536967679177977</v>
      </c>
      <c r="P142" s="1">
        <f t="shared" ca="1" si="17"/>
        <v>0.21664793816040925</v>
      </c>
      <c r="Q142" s="1">
        <f t="shared" ca="1" si="17"/>
        <v>0.36960016359100734</v>
      </c>
      <c r="R142" s="1">
        <f t="shared" ca="1" si="17"/>
        <v>0.46167470121856902</v>
      </c>
      <c r="S142" s="1">
        <f t="shared" ca="1" si="17"/>
        <v>0.6426213908967886</v>
      </c>
      <c r="T142" s="1">
        <f t="shared" ca="1" si="17"/>
        <v>0.63493814279873451</v>
      </c>
      <c r="U142" s="1">
        <f t="shared" ca="1" si="17"/>
        <v>0.43961411910573489</v>
      </c>
      <c r="V142" s="1">
        <f t="shared" ca="1" si="15"/>
        <v>0.26841609154231477</v>
      </c>
      <c r="W142" s="1">
        <f t="shared" ca="1" si="16"/>
        <v>0.14253792205694313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0.44724852989197011</v>
      </c>
      <c r="E143" s="1">
        <f t="shared" ca="1" si="13"/>
        <v>0.33174803926002616</v>
      </c>
      <c r="F143" s="1">
        <f t="shared" ca="1" si="17"/>
        <v>0.36979977330499464</v>
      </c>
      <c r="G143" s="1">
        <f t="shared" ca="1" si="17"/>
        <v>0.48761410328015964</v>
      </c>
      <c r="H143" s="1">
        <f t="shared" ca="1" si="17"/>
        <v>0.38291082645250601</v>
      </c>
      <c r="I143" s="1">
        <f t="shared" ca="1" si="17"/>
        <v>0.2245634242833226</v>
      </c>
      <c r="J143" s="1">
        <f t="shared" ca="1" si="17"/>
        <v>0.22710371682041544</v>
      </c>
      <c r="K143" s="1">
        <f t="shared" ca="1" si="17"/>
        <v>0.25053753138608176</v>
      </c>
      <c r="L143" s="1">
        <f t="shared" ca="1" si="17"/>
        <v>0.17425370320582023</v>
      </c>
      <c r="M143" s="1">
        <f t="shared" ca="1" si="17"/>
        <v>0.18509596883019699</v>
      </c>
      <c r="N143" s="1">
        <f t="shared" ca="1" si="17"/>
        <v>0.31448853206778782</v>
      </c>
      <c r="O143" s="1">
        <f t="shared" ca="1" si="17"/>
        <v>0.28409374848294244</v>
      </c>
      <c r="P143" s="1">
        <f t="shared" ca="1" si="17"/>
        <v>0.23242655229548737</v>
      </c>
      <c r="Q143" s="1">
        <f t="shared" ca="1" si="17"/>
        <v>0.26983465835837228</v>
      </c>
      <c r="R143" s="1">
        <f t="shared" ca="1" si="17"/>
        <v>0.24498188865785081</v>
      </c>
      <c r="S143" s="1">
        <f t="shared" ca="1" si="17"/>
        <v>0.23532988299013646</v>
      </c>
      <c r="T143" s="1">
        <f t="shared" ca="1" si="17"/>
        <v>0.2475232430815259</v>
      </c>
      <c r="U143" s="1">
        <f t="shared" ref="U143:U158" ca="1" si="18">(U93+0.6*(V93+T93)+0.15*(S93+W93))/(1+2*0.6+2*0.15)</f>
        <v>0.15307326234457844</v>
      </c>
      <c r="V143" s="1">
        <f t="shared" ca="1" si="15"/>
        <v>2.8270449377582097E-2</v>
      </c>
      <c r="W143" s="1">
        <f t="shared" ca="1" si="16"/>
        <v>-6.0066715497398603E-3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0.24856217258953742</v>
      </c>
      <c r="E144" s="1">
        <f t="shared" ca="1" si="13"/>
        <v>0.23429683459371695</v>
      </c>
      <c r="F144" s="1">
        <f t="shared" ref="F144:T158" ca="1" si="19">(F94+0.6*(G94+E94)+0.15*(D94+H94))/(1+2*0.6+2*0.15)</f>
        <v>0.32149806459412728</v>
      </c>
      <c r="G144" s="1">
        <f t="shared" ca="1" si="19"/>
        <v>0.4269285771788186</v>
      </c>
      <c r="H144" s="1">
        <f t="shared" ca="1" si="19"/>
        <v>0.31869106196687352</v>
      </c>
      <c r="I144" s="1">
        <f t="shared" ca="1" si="19"/>
        <v>0.1076586260132133</v>
      </c>
      <c r="J144" s="1">
        <f t="shared" ca="1" si="19"/>
        <v>-3.3435522304046728E-2</v>
      </c>
      <c r="K144" s="1">
        <f t="shared" ca="1" si="19"/>
        <v>-2.4795128083862299E-2</v>
      </c>
      <c r="L144" s="1">
        <f t="shared" ca="1" si="19"/>
        <v>7.5286712954223345E-2</v>
      </c>
      <c r="M144" s="1">
        <f t="shared" ca="1" si="19"/>
        <v>0.15926044590456956</v>
      </c>
      <c r="N144" s="1">
        <f t="shared" ca="1" si="19"/>
        <v>0.23305300707128299</v>
      </c>
      <c r="O144" s="1">
        <f t="shared" ca="1" si="19"/>
        <v>0.19394373164681608</v>
      </c>
      <c r="P144" s="1">
        <f t="shared" ca="1" si="19"/>
        <v>0.16482534199093024</v>
      </c>
      <c r="Q144" s="1">
        <f t="shared" ca="1" si="19"/>
        <v>0.18653731341158969</v>
      </c>
      <c r="R144" s="1">
        <f t="shared" ca="1" si="19"/>
        <v>0.15362599133411975</v>
      </c>
      <c r="S144" s="1">
        <f t="shared" ca="1" si="19"/>
        <v>0.19922643148439761</v>
      </c>
      <c r="T144" s="1">
        <f t="shared" ca="1" si="19"/>
        <v>0.30024635278186385</v>
      </c>
      <c r="U144" s="1">
        <f t="shared" ca="1" si="18"/>
        <v>0.34294514682164434</v>
      </c>
      <c r="V144" s="1">
        <f t="shared" ca="1" si="15"/>
        <v>0.34435774301485</v>
      </c>
      <c r="W144" s="1">
        <f t="shared" ca="1" si="16"/>
        <v>0.21452577355756602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0.46163766741827345</v>
      </c>
      <c r="E145" s="1">
        <f t="shared" ca="1" si="13"/>
        <v>0.47638107829221571</v>
      </c>
      <c r="F145" s="1">
        <f t="shared" ca="1" si="19"/>
        <v>0.77529913468687783</v>
      </c>
      <c r="G145" s="1">
        <f t="shared" ca="1" si="19"/>
        <v>0.912120896331578</v>
      </c>
      <c r="H145" s="1">
        <f t="shared" ca="1" si="19"/>
        <v>0.62625730172142968</v>
      </c>
      <c r="I145" s="1">
        <f t="shared" ca="1" si="19"/>
        <v>0.19277166249881844</v>
      </c>
      <c r="J145" s="1">
        <f t="shared" ca="1" si="19"/>
        <v>4.2369463965910958E-2</v>
      </c>
      <c r="K145" s="1">
        <f t="shared" ca="1" si="19"/>
        <v>0.18610148850308064</v>
      </c>
      <c r="L145" s="1">
        <f t="shared" ca="1" si="19"/>
        <v>0.33964379748529688</v>
      </c>
      <c r="M145" s="1">
        <f t="shared" ca="1" si="19"/>
        <v>0.25802291789595289</v>
      </c>
      <c r="N145" s="1">
        <f t="shared" ca="1" si="19"/>
        <v>0.18674680066516036</v>
      </c>
      <c r="O145" s="1">
        <f t="shared" ca="1" si="19"/>
        <v>0.25099711932455521</v>
      </c>
      <c r="P145" s="1">
        <f t="shared" ca="1" si="19"/>
        <v>0.21626248268665038</v>
      </c>
      <c r="Q145" s="1">
        <f t="shared" ca="1" si="19"/>
        <v>0.18721258296210705</v>
      </c>
      <c r="R145" s="1">
        <f t="shared" ca="1" si="19"/>
        <v>0.27245493541453764</v>
      </c>
      <c r="S145" s="1">
        <f t="shared" ca="1" si="19"/>
        <v>0.43778792826967533</v>
      </c>
      <c r="T145" s="1">
        <f t="shared" ca="1" si="19"/>
        <v>0.39688316812831387</v>
      </c>
      <c r="U145" s="1">
        <f t="shared" ca="1" si="18"/>
        <v>0.20829117408796405</v>
      </c>
      <c r="V145" s="1">
        <f t="shared" ca="1" si="15"/>
        <v>7.8120659238581164E-2</v>
      </c>
      <c r="W145" s="1">
        <f t="shared" ca="1" si="16"/>
        <v>1.3900882937145262E-2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0.17929282120104298</v>
      </c>
      <c r="E146" s="1">
        <f t="shared" ca="1" si="13"/>
        <v>0.29189415520323914</v>
      </c>
      <c r="F146" s="1">
        <f t="shared" ca="1" si="19"/>
        <v>0.51436749646127666</v>
      </c>
      <c r="G146" s="1">
        <f t="shared" ca="1" si="19"/>
        <v>0.60765661164635087</v>
      </c>
      <c r="H146" s="1">
        <f t="shared" ca="1" si="19"/>
        <v>0.43543405866777996</v>
      </c>
      <c r="I146" s="1">
        <f t="shared" ca="1" si="19"/>
        <v>0.20382017262231714</v>
      </c>
      <c r="J146" s="1">
        <f t="shared" ca="1" si="19"/>
        <v>6.7941705732821128E-2</v>
      </c>
      <c r="K146" s="1">
        <f t="shared" ca="1" si="19"/>
        <v>9.9963387967345468E-2</v>
      </c>
      <c r="L146" s="1">
        <f t="shared" ca="1" si="19"/>
        <v>0.25503679467012536</v>
      </c>
      <c r="M146" s="1">
        <f t="shared" ca="1" si="19"/>
        <v>0.36105834060932984</v>
      </c>
      <c r="N146" s="1">
        <f t="shared" ca="1" si="19"/>
        <v>0.37023973743142197</v>
      </c>
      <c r="O146" s="1">
        <f t="shared" ca="1" si="19"/>
        <v>0.2978875869253314</v>
      </c>
      <c r="P146" s="1">
        <f t="shared" ca="1" si="19"/>
        <v>0.38556395171356006</v>
      </c>
      <c r="Q146" s="1">
        <f t="shared" ca="1" si="19"/>
        <v>0.53905370233121563</v>
      </c>
      <c r="R146" s="1">
        <f t="shared" ca="1" si="19"/>
        <v>0.52658716679433948</v>
      </c>
      <c r="S146" s="1">
        <f t="shared" ca="1" si="19"/>
        <v>0.54985890858733866</v>
      </c>
      <c r="T146" s="1">
        <f t="shared" ca="1" si="19"/>
        <v>0.49015745200579974</v>
      </c>
      <c r="U146" s="1">
        <f t="shared" ca="1" si="18"/>
        <v>0.40973964165616944</v>
      </c>
      <c r="V146" s="1">
        <f t="shared" ca="1" si="15"/>
        <v>0.46137111866872627</v>
      </c>
      <c r="W146" s="1">
        <f t="shared" ca="1" si="16"/>
        <v>0.35758773271518962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0.29561295950465827</v>
      </c>
      <c r="E147" s="1">
        <f t="shared" ca="1" si="13"/>
        <v>0.18368347300531945</v>
      </c>
      <c r="F147" s="1">
        <f t="shared" ca="1" si="19"/>
        <v>0.2933293553505717</v>
      </c>
      <c r="G147" s="1">
        <f t="shared" ca="1" si="19"/>
        <v>0.51676137484594009</v>
      </c>
      <c r="H147" s="1">
        <f t="shared" ca="1" si="19"/>
        <v>0.47773839159414183</v>
      </c>
      <c r="I147" s="1">
        <f t="shared" ca="1" si="19"/>
        <v>0.30555164717730715</v>
      </c>
      <c r="J147" s="1">
        <f t="shared" ca="1" si="19"/>
        <v>0.14196035323034986</v>
      </c>
      <c r="K147" s="1">
        <f t="shared" ca="1" si="19"/>
        <v>0.16098569671535251</v>
      </c>
      <c r="L147" s="1">
        <f t="shared" ca="1" si="19"/>
        <v>0.32049840830597581</v>
      </c>
      <c r="M147" s="1">
        <f t="shared" ca="1" si="19"/>
        <v>0.32045216418907663</v>
      </c>
      <c r="N147" s="1">
        <f t="shared" ca="1" si="19"/>
        <v>0.25718902900885415</v>
      </c>
      <c r="O147" s="1">
        <f t="shared" ca="1" si="19"/>
        <v>0.25193727174119873</v>
      </c>
      <c r="P147" s="1">
        <f t="shared" ca="1" si="19"/>
        <v>0.22353416306145557</v>
      </c>
      <c r="Q147" s="1">
        <f t="shared" ca="1" si="19"/>
        <v>0.26493901877092513</v>
      </c>
      <c r="R147" s="1">
        <f t="shared" ca="1" si="19"/>
        <v>0.35657424301404161</v>
      </c>
      <c r="S147" s="1">
        <f t="shared" ca="1" si="19"/>
        <v>0.58256785791810883</v>
      </c>
      <c r="T147" s="1">
        <f t="shared" ca="1" si="19"/>
        <v>0.62287630043746556</v>
      </c>
      <c r="U147" s="1">
        <f t="shared" ca="1" si="18"/>
        <v>0.49242958741181581</v>
      </c>
      <c r="V147" s="1">
        <f t="shared" ca="1" si="15"/>
        <v>0.32726059553054254</v>
      </c>
      <c r="W147" s="1">
        <f t="shared" ca="1" si="16"/>
        <v>0.19624639354323703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0.4174740704724012</v>
      </c>
      <c r="E148" s="1">
        <f t="shared" ca="1" si="13"/>
        <v>0.28810671197102133</v>
      </c>
      <c r="F148" s="1">
        <f t="shared" ca="1" si="19"/>
        <v>0.38073899823015867</v>
      </c>
      <c r="G148" s="1">
        <f t="shared" ca="1" si="19"/>
        <v>0.47694404369443372</v>
      </c>
      <c r="H148" s="1">
        <f t="shared" ca="1" si="19"/>
        <v>0.26989577839644108</v>
      </c>
      <c r="I148" s="1">
        <f t="shared" ca="1" si="19"/>
        <v>9.6109858871030573E-2</v>
      </c>
      <c r="J148" s="1">
        <f t="shared" ca="1" si="19"/>
        <v>1.4767765585506649E-2</v>
      </c>
      <c r="K148" s="1">
        <f t="shared" ca="1" si="19"/>
        <v>2.3068875998262729E-2</v>
      </c>
      <c r="L148" s="1">
        <f t="shared" ca="1" si="19"/>
        <v>5.4018777153806333E-2</v>
      </c>
      <c r="M148" s="1">
        <f t="shared" ca="1" si="19"/>
        <v>9.4624560019028151E-2</v>
      </c>
      <c r="N148" s="1">
        <f t="shared" ca="1" si="19"/>
        <v>0.14528308590610073</v>
      </c>
      <c r="O148" s="1">
        <f t="shared" ca="1" si="19"/>
        <v>0.16006111478286619</v>
      </c>
      <c r="P148" s="1">
        <f t="shared" ca="1" si="19"/>
        <v>6.9792899577416162E-2</v>
      </c>
      <c r="Q148" s="1">
        <f t="shared" ca="1" si="19"/>
        <v>9.2687312783441805E-2</v>
      </c>
      <c r="R148" s="1">
        <f t="shared" ca="1" si="19"/>
        <v>0.29756871724296557</v>
      </c>
      <c r="S148" s="1">
        <f t="shared" ca="1" si="19"/>
        <v>0.43686637703443382</v>
      </c>
      <c r="T148" s="1">
        <f t="shared" ca="1" si="19"/>
        <v>0.24906911359686362</v>
      </c>
      <c r="U148" s="1">
        <f t="shared" ca="1" si="18"/>
        <v>8.2407075000278801E-2</v>
      </c>
      <c r="V148" s="1">
        <f t="shared" ca="1" si="15"/>
        <v>5.3090219542306145E-2</v>
      </c>
      <c r="W148" s="1">
        <f t="shared" ca="1" si="16"/>
        <v>5.9819315381161128E-2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0.18479167242048439</v>
      </c>
      <c r="E149" s="1">
        <f t="shared" ca="1" si="13"/>
        <v>0.33564577518300293</v>
      </c>
      <c r="F149" s="1">
        <f t="shared" ca="1" si="19"/>
        <v>0.65064515720364813</v>
      </c>
      <c r="G149" s="1">
        <f t="shared" ca="1" si="19"/>
        <v>0.74219734852525865</v>
      </c>
      <c r="H149" s="1">
        <f t="shared" ca="1" si="19"/>
        <v>0.48851048514709772</v>
      </c>
      <c r="I149" s="1">
        <f t="shared" ca="1" si="19"/>
        <v>0.36566563009538749</v>
      </c>
      <c r="J149" s="1">
        <f t="shared" ca="1" si="19"/>
        <v>0.62897423223729731</v>
      </c>
      <c r="K149" s="1">
        <f t="shared" ca="1" si="19"/>
        <v>0.92966712544344809</v>
      </c>
      <c r="L149" s="1">
        <f t="shared" ca="1" si="19"/>
        <v>0.97701629785254007</v>
      </c>
      <c r="M149" s="1">
        <f t="shared" ca="1" si="19"/>
        <v>0.82771184493568639</v>
      </c>
      <c r="N149" s="1">
        <f t="shared" ca="1" si="19"/>
        <v>0.62960071674055074</v>
      </c>
      <c r="O149" s="1">
        <f t="shared" ca="1" si="19"/>
        <v>0.41798575854854719</v>
      </c>
      <c r="P149" s="1">
        <f t="shared" ca="1" si="19"/>
        <v>0.33616141767487651</v>
      </c>
      <c r="Q149" s="1">
        <f t="shared" ca="1" si="19"/>
        <v>0.44369966704938035</v>
      </c>
      <c r="R149" s="1">
        <f t="shared" ca="1" si="19"/>
        <v>0.52940616277380625</v>
      </c>
      <c r="S149" s="1">
        <f t="shared" ca="1" si="19"/>
        <v>0.7558822390754999</v>
      </c>
      <c r="T149" s="1">
        <f t="shared" ca="1" si="19"/>
        <v>0.87500431661839928</v>
      </c>
      <c r="U149" s="1">
        <f t="shared" ca="1" si="18"/>
        <v>0.78716560747328301</v>
      </c>
      <c r="V149" s="1">
        <f t="shared" ca="1" si="15"/>
        <v>0.61203790361492605</v>
      </c>
      <c r="W149" s="1">
        <f t="shared" ca="1" si="16"/>
        <v>0.36357938384503774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5.1975928546973684E-3</v>
      </c>
      <c r="E150" s="1">
        <f t="shared" ca="1" si="13"/>
        <v>5.5850975347925318E-2</v>
      </c>
      <c r="F150" s="1">
        <f t="shared" ca="1" si="19"/>
        <v>0.18969209717103372</v>
      </c>
      <c r="G150" s="1">
        <f t="shared" ca="1" si="19"/>
        <v>0.30667560067909932</v>
      </c>
      <c r="H150" s="1">
        <f t="shared" ca="1" si="19"/>
        <v>0.1681432586729949</v>
      </c>
      <c r="I150" s="1">
        <f t="shared" ca="1" si="19"/>
        <v>0.12645377228177443</v>
      </c>
      <c r="J150" s="1">
        <f t="shared" ca="1" si="19"/>
        <v>0.33114714648358223</v>
      </c>
      <c r="K150" s="1">
        <f t="shared" ca="1" si="19"/>
        <v>0.55078268790595974</v>
      </c>
      <c r="L150" s="1">
        <f t="shared" ca="1" si="19"/>
        <v>0.53972102211608897</v>
      </c>
      <c r="M150" s="1">
        <f t="shared" ca="1" si="19"/>
        <v>0.4039130413870341</v>
      </c>
      <c r="N150" s="1">
        <f t="shared" ca="1" si="19"/>
        <v>0.27804182676173478</v>
      </c>
      <c r="O150" s="1">
        <f t="shared" ca="1" si="19"/>
        <v>0.20807131814762583</v>
      </c>
      <c r="P150" s="1">
        <f t="shared" ca="1" si="19"/>
        <v>0.29543451450898173</v>
      </c>
      <c r="Q150" s="1">
        <f t="shared" ca="1" si="19"/>
        <v>0.43999946307693849</v>
      </c>
      <c r="R150" s="1">
        <f t="shared" ca="1" si="19"/>
        <v>0.44361589340160623</v>
      </c>
      <c r="S150" s="1">
        <f t="shared" ca="1" si="19"/>
        <v>0.51616684087393616</v>
      </c>
      <c r="T150" s="1">
        <f t="shared" ca="1" si="19"/>
        <v>0.57345793720747407</v>
      </c>
      <c r="U150" s="1">
        <f t="shared" ca="1" si="18"/>
        <v>0.67151127616076156</v>
      </c>
      <c r="V150" s="1">
        <f t="shared" ca="1" si="15"/>
        <v>0.6224413225115667</v>
      </c>
      <c r="W150" s="1">
        <f t="shared" ca="1" si="16"/>
        <v>0.35028997415773366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0.31203190049152252</v>
      </c>
      <c r="E151" s="1">
        <f t="shared" ca="1" si="13"/>
        <v>0.14449356330222893</v>
      </c>
      <c r="F151" s="1">
        <f t="shared" ca="1" si="19"/>
        <v>0.20394499105765776</v>
      </c>
      <c r="G151" s="1">
        <f t="shared" ca="1" si="19"/>
        <v>0.33112553064294842</v>
      </c>
      <c r="H151" s="1">
        <f t="shared" ca="1" si="19"/>
        <v>0.19473582076230728</v>
      </c>
      <c r="I151" s="1">
        <f t="shared" ca="1" si="19"/>
        <v>3.5245250548845655E-2</v>
      </c>
      <c r="J151" s="1">
        <f t="shared" ca="1" si="19"/>
        <v>-5.6887293247189843E-2</v>
      </c>
      <c r="K151" s="1">
        <f t="shared" ca="1" si="19"/>
        <v>-8.6212352319952681E-2</v>
      </c>
      <c r="L151" s="1">
        <f t="shared" ca="1" si="19"/>
        <v>-0.1069830547968591</v>
      </c>
      <c r="M151" s="1">
        <f t="shared" ca="1" si="19"/>
        <v>-0.12267282865045843</v>
      </c>
      <c r="N151" s="1">
        <f t="shared" ca="1" si="19"/>
        <v>-9.6512994031067084E-2</v>
      </c>
      <c r="O151" s="1">
        <f t="shared" ca="1" si="19"/>
        <v>-2.7719297239249575E-3</v>
      </c>
      <c r="P151" s="1">
        <f t="shared" ca="1" si="19"/>
        <v>6.667673923793975E-2</v>
      </c>
      <c r="Q151" s="1">
        <f t="shared" ca="1" si="19"/>
        <v>9.432922064902069E-2</v>
      </c>
      <c r="R151" s="1">
        <f t="shared" ca="1" si="19"/>
        <v>0.1576175583894614</v>
      </c>
      <c r="S151" s="1">
        <f t="shared" ca="1" si="19"/>
        <v>0.250721164291</v>
      </c>
      <c r="T151" s="1">
        <f t="shared" ca="1" si="19"/>
        <v>0.18658212034589028</v>
      </c>
      <c r="U151" s="1">
        <f t="shared" ca="1" si="18"/>
        <v>9.4997314392222296E-2</v>
      </c>
      <c r="V151" s="1">
        <f t="shared" ca="1" si="15"/>
        <v>5.2282038657280386E-2</v>
      </c>
      <c r="W151" s="1">
        <f t="shared" ca="1" si="16"/>
        <v>5.5110344667088793E-2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0.33157688033466343</v>
      </c>
      <c r="E152" s="1">
        <f t="shared" ca="1" si="13"/>
        <v>0.39003399935241118</v>
      </c>
      <c r="F152" s="1">
        <f t="shared" ca="1" si="19"/>
        <v>0.60588231720489438</v>
      </c>
      <c r="G152" s="1">
        <f t="shared" ca="1" si="19"/>
        <v>0.71887421282261177</v>
      </c>
      <c r="H152" s="1">
        <f t="shared" ca="1" si="19"/>
        <v>0.51710069864038699</v>
      </c>
      <c r="I152" s="1">
        <f t="shared" ca="1" si="19"/>
        <v>0.23333090688309754</v>
      </c>
      <c r="J152" s="1">
        <f t="shared" ca="1" si="19"/>
        <v>0.14105421788609565</v>
      </c>
      <c r="K152" s="1">
        <f t="shared" ca="1" si="19"/>
        <v>0.22108034390174333</v>
      </c>
      <c r="L152" s="1">
        <f t="shared" ca="1" si="19"/>
        <v>0.27399162533168475</v>
      </c>
      <c r="M152" s="1">
        <f t="shared" ca="1" si="19"/>
        <v>0.23967028410132532</v>
      </c>
      <c r="N152" s="1">
        <f t="shared" ca="1" si="19"/>
        <v>0.32248088463659119</v>
      </c>
      <c r="O152" s="1">
        <f t="shared" ca="1" si="19"/>
        <v>0.39422466118866017</v>
      </c>
      <c r="P152" s="1">
        <f t="shared" ca="1" si="19"/>
        <v>0.23401285631235424</v>
      </c>
      <c r="Q152" s="1">
        <f t="shared" ca="1" si="19"/>
        <v>0.14893864771645987</v>
      </c>
      <c r="R152" s="1">
        <f t="shared" ca="1" si="19"/>
        <v>0.23012471168175233</v>
      </c>
      <c r="S152" s="1">
        <f t="shared" ca="1" si="19"/>
        <v>0.34281589819265856</v>
      </c>
      <c r="T152" s="1">
        <f t="shared" ca="1" si="19"/>
        <v>0.27501120879773433</v>
      </c>
      <c r="U152" s="1">
        <f t="shared" ca="1" si="18"/>
        <v>0.19868609223183822</v>
      </c>
      <c r="V152" s="1">
        <f t="shared" ca="1" si="15"/>
        <v>0.16329057450255621</v>
      </c>
      <c r="W152" s="1">
        <f t="shared" ca="1" si="16"/>
        <v>0.12044704809644449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0.40252977850146465</v>
      </c>
      <c r="E153" s="1">
        <f t="shared" ca="1" si="13"/>
        <v>0.31921591373733349</v>
      </c>
      <c r="F153" s="1">
        <f t="shared" ca="1" si="19"/>
        <v>0.37541691426408363</v>
      </c>
      <c r="G153" s="1">
        <f t="shared" ca="1" si="19"/>
        <v>0.448149463271446</v>
      </c>
      <c r="H153" s="1">
        <f t="shared" ca="1" si="19"/>
        <v>0.27902135483189505</v>
      </c>
      <c r="I153" s="1">
        <f t="shared" ca="1" si="19"/>
        <v>7.2224533957621476E-2</v>
      </c>
      <c r="J153" s="1">
        <f t="shared" ca="1" si="19"/>
        <v>1.6200128069089832E-2</v>
      </c>
      <c r="K153" s="1">
        <f t="shared" ca="1" si="19"/>
        <v>8.5602327324393684E-2</v>
      </c>
      <c r="L153" s="1">
        <f t="shared" ca="1" si="19"/>
        <v>0.19237712827437861</v>
      </c>
      <c r="M153" s="1">
        <f t="shared" ca="1" si="19"/>
        <v>0.1669585897404483</v>
      </c>
      <c r="N153" s="1">
        <f t="shared" ca="1" si="19"/>
        <v>0.10509083482995643</v>
      </c>
      <c r="O153" s="1">
        <f t="shared" ca="1" si="19"/>
        <v>8.2845301626617407E-2</v>
      </c>
      <c r="P153" s="1">
        <f t="shared" ca="1" si="19"/>
        <v>0.13826730363652892</v>
      </c>
      <c r="Q153" s="1">
        <f t="shared" ca="1" si="19"/>
        <v>0.18750414337262841</v>
      </c>
      <c r="R153" s="1">
        <f t="shared" ca="1" si="19"/>
        <v>0.13379837097491115</v>
      </c>
      <c r="S153" s="1">
        <f t="shared" ca="1" si="19"/>
        <v>0.1176656526555776</v>
      </c>
      <c r="T153" s="1">
        <f t="shared" ca="1" si="19"/>
        <v>0.13798565185377595</v>
      </c>
      <c r="U153" s="1">
        <f t="shared" ca="1" si="18"/>
        <v>5.7803257169317598E-2</v>
      </c>
      <c r="V153" s="1">
        <f t="shared" ca="1" si="15"/>
        <v>-3.0298230782449909E-2</v>
      </c>
      <c r="W153" s="1">
        <f t="shared" ca="1" si="16"/>
        <v>-3.8828327308429597E-2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0.48908062985758438</v>
      </c>
      <c r="E154" s="1">
        <f t="shared" ca="1" si="13"/>
        <v>0.30200405709772105</v>
      </c>
      <c r="F154" s="1">
        <f t="shared" ca="1" si="19"/>
        <v>0.36480929854207717</v>
      </c>
      <c r="G154" s="1">
        <f t="shared" ca="1" si="19"/>
        <v>0.4810947222995815</v>
      </c>
      <c r="H154" s="1">
        <f t="shared" ca="1" si="19"/>
        <v>0.3305294808819097</v>
      </c>
      <c r="I154" s="1">
        <f t="shared" ca="1" si="19"/>
        <v>0.21522970596151741</v>
      </c>
      <c r="J154" s="1">
        <f t="shared" ca="1" si="19"/>
        <v>0.23428625191646507</v>
      </c>
      <c r="K154" s="1">
        <f t="shared" ca="1" si="19"/>
        <v>0.32696027011717765</v>
      </c>
      <c r="L154" s="1">
        <f t="shared" ca="1" si="19"/>
        <v>0.48952464431603787</v>
      </c>
      <c r="M154" s="1">
        <f t="shared" ca="1" si="19"/>
        <v>0.51684718788064288</v>
      </c>
      <c r="N154" s="1">
        <f t="shared" ca="1" si="19"/>
        <v>0.32772626435204399</v>
      </c>
      <c r="O154" s="1">
        <f t="shared" ca="1" si="19"/>
        <v>0.16269660662052082</v>
      </c>
      <c r="P154" s="1">
        <f t="shared" ca="1" si="19"/>
        <v>0.25827676345760942</v>
      </c>
      <c r="Q154" s="1">
        <f t="shared" ca="1" si="19"/>
        <v>0.41250046186935851</v>
      </c>
      <c r="R154" s="1">
        <f t="shared" ca="1" si="19"/>
        <v>0.3743687847846639</v>
      </c>
      <c r="S154" s="1">
        <f t="shared" ca="1" si="19"/>
        <v>0.43560163500777993</v>
      </c>
      <c r="T154" s="1">
        <f t="shared" ca="1" si="19"/>
        <v>0.51852439028685038</v>
      </c>
      <c r="U154" s="1">
        <f t="shared" ca="1" si="18"/>
        <v>0.36474852738387342</v>
      </c>
      <c r="V154" s="1">
        <f t="shared" ca="1" si="15"/>
        <v>0.12011357884523811</v>
      </c>
      <c r="W154" s="1">
        <f t="shared" ca="1" si="16"/>
        <v>4.8688063615801642E-2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8.3304140554080225E-2</v>
      </c>
      <c r="E155" s="1">
        <f t="shared" ca="1" si="13"/>
        <v>0.16911183604086957</v>
      </c>
      <c r="F155" s="1">
        <f t="shared" ca="1" si="19"/>
        <v>0.40469143589898848</v>
      </c>
      <c r="G155" s="1">
        <f t="shared" ca="1" si="19"/>
        <v>0.55921524563069569</v>
      </c>
      <c r="H155" s="1">
        <f t="shared" ca="1" si="19"/>
        <v>0.39629392804917329</v>
      </c>
      <c r="I155" s="1">
        <f t="shared" ca="1" si="19"/>
        <v>0.1115759193932172</v>
      </c>
      <c r="J155" s="1">
        <f t="shared" ca="1" si="19"/>
        <v>4.2243100742426515E-2</v>
      </c>
      <c r="K155" s="1">
        <f t="shared" ca="1" si="19"/>
        <v>0.23265076285150005</v>
      </c>
      <c r="L155" s="1">
        <f t="shared" ca="1" si="19"/>
        <v>0.54329910827984973</v>
      </c>
      <c r="M155" s="1">
        <f t="shared" ca="1" si="19"/>
        <v>0.68576255937498087</v>
      </c>
      <c r="N155" s="1">
        <f t="shared" ca="1" si="19"/>
        <v>0.56082245249268259</v>
      </c>
      <c r="O155" s="1">
        <f t="shared" ca="1" si="19"/>
        <v>0.33324009532337195</v>
      </c>
      <c r="P155" s="1">
        <f t="shared" ca="1" si="19"/>
        <v>0.31087307565376404</v>
      </c>
      <c r="Q155" s="1">
        <f t="shared" ca="1" si="19"/>
        <v>0.40321484413059483</v>
      </c>
      <c r="R155" s="1">
        <f t="shared" ca="1" si="19"/>
        <v>0.38534786766313944</v>
      </c>
      <c r="S155" s="1">
        <f t="shared" ca="1" si="19"/>
        <v>0.43891551250934435</v>
      </c>
      <c r="T155" s="1">
        <f t="shared" ca="1" si="19"/>
        <v>0.41087980900688936</v>
      </c>
      <c r="U155" s="1">
        <f t="shared" ca="1" si="18"/>
        <v>0.24678535168900292</v>
      </c>
      <c r="V155" s="1">
        <f t="shared" ca="1" si="15"/>
        <v>0.10348267790163335</v>
      </c>
      <c r="W155" s="1">
        <f t="shared" ca="1" si="16"/>
        <v>7.4671063823376765E-2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0.36210018511164316</v>
      </c>
      <c r="E156" s="1">
        <f t="shared" ca="1" si="13"/>
        <v>0.29519567254771534</v>
      </c>
      <c r="F156" s="1">
        <f t="shared" ca="1" si="19"/>
        <v>0.40217654452754825</v>
      </c>
      <c r="G156" s="1">
        <f t="shared" ca="1" si="19"/>
        <v>0.50560830472159601</v>
      </c>
      <c r="H156" s="1">
        <f t="shared" ca="1" si="19"/>
        <v>0.40856727584293318</v>
      </c>
      <c r="I156" s="1">
        <f t="shared" ca="1" si="19"/>
        <v>0.31691406055065424</v>
      </c>
      <c r="J156" s="1">
        <f t="shared" ca="1" si="19"/>
        <v>0.14884530734883966</v>
      </c>
      <c r="K156" s="1">
        <f t="shared" ca="1" si="19"/>
        <v>0.18867079411730786</v>
      </c>
      <c r="L156" s="1">
        <f t="shared" ca="1" si="19"/>
        <v>0.42848663576136498</v>
      </c>
      <c r="M156" s="1">
        <f t="shared" ca="1" si="19"/>
        <v>0.50310208201658857</v>
      </c>
      <c r="N156" s="1">
        <f t="shared" ca="1" si="19"/>
        <v>0.32598976777987621</v>
      </c>
      <c r="O156" s="1">
        <f t="shared" ca="1" si="19"/>
        <v>0.1998789250998782</v>
      </c>
      <c r="P156" s="1">
        <f t="shared" ca="1" si="19"/>
        <v>0.29685677011190459</v>
      </c>
      <c r="Q156" s="1">
        <f t="shared" ca="1" si="19"/>
        <v>0.46178196999895665</v>
      </c>
      <c r="R156" s="1">
        <f t="shared" ca="1" si="19"/>
        <v>0.46122272067259884</v>
      </c>
      <c r="S156" s="1">
        <f t="shared" ca="1" si="19"/>
        <v>0.56292840299328817</v>
      </c>
      <c r="T156" s="1">
        <f t="shared" ca="1" si="19"/>
        <v>0.56830144660329185</v>
      </c>
      <c r="U156" s="1">
        <f t="shared" ca="1" si="18"/>
        <v>0.3795786098842493</v>
      </c>
      <c r="V156" s="1">
        <f t="shared" ca="1" si="15"/>
        <v>0.16204879546120157</v>
      </c>
      <c r="W156" s="1">
        <f t="shared" ca="1" si="16"/>
        <v>-3.3427480329308867E-3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0.49831539129661701</v>
      </c>
      <c r="E157" s="1">
        <f t="shared" ca="1" si="13"/>
        <v>0.3700369127290607</v>
      </c>
      <c r="F157" s="1">
        <f t="shared" ca="1" si="19"/>
        <v>0.42843148946096149</v>
      </c>
      <c r="G157" s="1">
        <f t="shared" ca="1" si="19"/>
        <v>0.56950965758792804</v>
      </c>
      <c r="H157" s="1">
        <f t="shared" ca="1" si="19"/>
        <v>0.54713539491563545</v>
      </c>
      <c r="I157" s="1">
        <f t="shared" ca="1" si="19"/>
        <v>0.55872888412144595</v>
      </c>
      <c r="J157" s="1">
        <f t="shared" ca="1" si="19"/>
        <v>0.56771252304389974</v>
      </c>
      <c r="K157" s="1">
        <f t="shared" ca="1" si="19"/>
        <v>0.56714725528217769</v>
      </c>
      <c r="L157" s="1">
        <f t="shared" ca="1" si="19"/>
        <v>0.67181325495492261</v>
      </c>
      <c r="M157" s="1">
        <f t="shared" ca="1" si="19"/>
        <v>0.63570847943087749</v>
      </c>
      <c r="N157" s="1">
        <f t="shared" ca="1" si="19"/>
        <v>0.44258630707975533</v>
      </c>
      <c r="O157" s="1">
        <f t="shared" ca="1" si="19"/>
        <v>0.30676711779121402</v>
      </c>
      <c r="P157" s="1">
        <f t="shared" ca="1" si="19"/>
        <v>0.34806445052701684</v>
      </c>
      <c r="Q157" s="1">
        <f t="shared" ca="1" si="19"/>
        <v>0.418760271657238</v>
      </c>
      <c r="R157" s="1">
        <f t="shared" ca="1" si="19"/>
        <v>0.38166311498205441</v>
      </c>
      <c r="S157" s="1">
        <f t="shared" ca="1" si="19"/>
        <v>0.53149506128402424</v>
      </c>
      <c r="T157" s="1">
        <f t="shared" ca="1" si="19"/>
        <v>0.75151146558166304</v>
      </c>
      <c r="U157" s="1">
        <f t="shared" ca="1" si="18"/>
        <v>0.77454804027339874</v>
      </c>
      <c r="V157" s="1">
        <f t="shared" ca="1" si="15"/>
        <v>0.59098189730226125</v>
      </c>
      <c r="W157" s="1">
        <f t="shared" ca="1" si="16"/>
        <v>0.33241143004310109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0.12677342381639325</v>
      </c>
      <c r="E158" s="1">
        <f t="shared" ca="1" si="13"/>
        <v>8.5602850753597026E-2</v>
      </c>
      <c r="F158" s="1">
        <f t="shared" ca="1" si="19"/>
        <v>0.20536979850630249</v>
      </c>
      <c r="G158" s="1">
        <f t="shared" ca="1" si="19"/>
        <v>0.34297533646665068</v>
      </c>
      <c r="H158" s="1">
        <f t="shared" ca="1" si="19"/>
        <v>0.22201474004628818</v>
      </c>
      <c r="I158" s="1">
        <f t="shared" ca="1" si="19"/>
        <v>0.15396995331345661</v>
      </c>
      <c r="J158" s="1">
        <f t="shared" ca="1" si="19"/>
        <v>0.2389882075219385</v>
      </c>
      <c r="K158" s="1">
        <f t="shared" ca="1" si="19"/>
        <v>0.41622598952235978</v>
      </c>
      <c r="L158" s="1">
        <f ca="1">(L108+0.6*(M108+K108)+0.15*(J108+N108))/(1+2*0.6+2*0.15)</f>
        <v>0.45367246834939373</v>
      </c>
      <c r="M158" s="1">
        <f t="shared" ca="1" si="19"/>
        <v>0.51240531026945435</v>
      </c>
      <c r="N158" s="1">
        <f t="shared" ca="1" si="19"/>
        <v>0.50098508999268587</v>
      </c>
      <c r="O158" s="1">
        <f t="shared" ca="1" si="19"/>
        <v>0.39670931283525368</v>
      </c>
      <c r="P158" s="1">
        <f t="shared" ca="1" si="19"/>
        <v>0.4057729062907397</v>
      </c>
      <c r="Q158" s="1">
        <f t="shared" ca="1" si="19"/>
        <v>0.42413451098683608</v>
      </c>
      <c r="R158" s="1">
        <f t="shared" ca="1" si="19"/>
        <v>0.19595120905319074</v>
      </c>
      <c r="S158" s="1">
        <f t="shared" ca="1" si="19"/>
        <v>6.708972968479128E-2</v>
      </c>
      <c r="T158" s="1">
        <f t="shared" ca="1" si="19"/>
        <v>0.10069772320956054</v>
      </c>
      <c r="U158" s="1">
        <f t="shared" ca="1" si="18"/>
        <v>6.7228854890753253E-2</v>
      </c>
      <c r="V158" s="1">
        <f t="shared" ca="1" si="15"/>
        <v>2.4055658158941944E-2</v>
      </c>
      <c r="W158" s="1">
        <f ca="1">(W108+0.6*(V108)+0.15*U108)/(1+0.6+0.15)</f>
        <v>1.0562192434672241E-2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0.55974886129634982</v>
      </c>
      <c r="E160" s="3">
        <f t="shared" ref="E160:W160" ca="1" si="20">AVERAGE(E111:E134)</f>
        <v>0.32739662357545851</v>
      </c>
      <c r="F160" s="3">
        <f t="shared" ca="1" si="20"/>
        <v>0.323785215271503</v>
      </c>
      <c r="G160" s="3">
        <f t="shared" ca="1" si="20"/>
        <v>0.43777865768505603</v>
      </c>
      <c r="H160" s="3">
        <f t="shared" ca="1" si="20"/>
        <v>0.30755295878260874</v>
      </c>
      <c r="I160" s="3">
        <f t="shared" ca="1" si="20"/>
        <v>0.1044230105447792</v>
      </c>
      <c r="J160" s="3">
        <f t="shared" ca="1" si="20"/>
        <v>2.5189141748175343E-2</v>
      </c>
      <c r="K160" s="3">
        <f t="shared" ca="1" si="20"/>
        <v>3.1714557677010626E-2</v>
      </c>
      <c r="L160" s="3">
        <f t="shared" ca="1" si="20"/>
        <v>4.7231524860186037E-2</v>
      </c>
      <c r="M160" s="3">
        <f t="shared" ca="1" si="20"/>
        <v>6.2468100596331545E-2</v>
      </c>
      <c r="N160" s="3">
        <f t="shared" ca="1" si="20"/>
        <v>6.7887267787224717E-2</v>
      </c>
      <c r="O160" s="3">
        <f t="shared" ca="1" si="20"/>
        <v>5.1157070760325891E-2</v>
      </c>
      <c r="P160" s="3">
        <f t="shared" ca="1" si="20"/>
        <v>5.2941134608653767E-2</v>
      </c>
      <c r="Q160" s="3">
        <f t="shared" ca="1" si="20"/>
        <v>7.4728210041325752E-2</v>
      </c>
      <c r="R160" s="3">
        <f t="shared" ca="1" si="20"/>
        <v>6.3948503033114057E-2</v>
      </c>
      <c r="S160" s="3">
        <f t="shared" ca="1" si="20"/>
        <v>5.4824504699164923E-2</v>
      </c>
      <c r="T160" s="3">
        <f t="shared" ca="1" si="20"/>
        <v>5.8488661117726541E-2</v>
      </c>
      <c r="U160" s="3">
        <f t="shared" ca="1" si="20"/>
        <v>6.3117732657102577E-2</v>
      </c>
      <c r="V160" s="3">
        <f t="shared" ca="1" si="20"/>
        <v>4.7527735341665926E-2</v>
      </c>
      <c r="W160" s="3">
        <f t="shared" ca="1" si="20"/>
        <v>2.8668253824662825E-2</v>
      </c>
    </row>
    <row r="161" spans="2:23">
      <c r="C161" s="1" t="s">
        <v>198</v>
      </c>
      <c r="D161" s="10">
        <f ca="1">AVERAGE(D135:D158)</f>
        <v>0.29241993952465789</v>
      </c>
      <c r="E161" s="3">
        <f t="shared" ref="E161:W161" ca="1" si="21">AVERAGE(E135:E158)</f>
        <v>0.27116477404165779</v>
      </c>
      <c r="F161" s="3">
        <f t="shared" ca="1" si="21"/>
        <v>0.41405894682514988</v>
      </c>
      <c r="G161" s="3">
        <f t="shared" ca="1" si="21"/>
        <v>0.52942995060967235</v>
      </c>
      <c r="H161" s="3">
        <f t="shared" ca="1" si="21"/>
        <v>0.37817375506201029</v>
      </c>
      <c r="I161" s="3">
        <f t="shared" ca="1" si="21"/>
        <v>0.2142916279428595</v>
      </c>
      <c r="J161" s="3">
        <f t="shared" ca="1" si="21"/>
        <v>0.2089372145857579</v>
      </c>
      <c r="K161" s="3">
        <f t="shared" ca="1" si="21"/>
        <v>0.3069898556340836</v>
      </c>
      <c r="L161" s="3">
        <f t="shared" ca="1" si="21"/>
        <v>0.38863042788680424</v>
      </c>
      <c r="M161" s="3">
        <f t="shared" ca="1" si="21"/>
        <v>0.36448571401924862</v>
      </c>
      <c r="N161" s="3">
        <f t="shared" ca="1" si="21"/>
        <v>0.28256536551570949</v>
      </c>
      <c r="O161" s="3">
        <f t="shared" ca="1" si="21"/>
        <v>0.20790867727519738</v>
      </c>
      <c r="P161" s="3">
        <f t="shared" ca="1" si="21"/>
        <v>0.20248802049547079</v>
      </c>
      <c r="Q161" s="3">
        <f t="shared" ca="1" si="21"/>
        <v>0.25193024997146124</v>
      </c>
      <c r="R161" s="3">
        <f t="shared" ca="1" si="21"/>
        <v>0.2681796341101802</v>
      </c>
      <c r="S161" s="3">
        <f t="shared" ca="1" si="21"/>
        <v>0.35787407984905251</v>
      </c>
      <c r="T161" s="3">
        <f t="shared" ca="1" si="21"/>
        <v>0.40201154119790589</v>
      </c>
      <c r="U161" s="3">
        <f t="shared" ca="1" si="21"/>
        <v>0.35051010875907562</v>
      </c>
      <c r="V161" s="3">
        <f t="shared" ca="1" si="21"/>
        <v>0.26814318722584929</v>
      </c>
      <c r="W161" s="3">
        <f t="shared" ca="1" si="21"/>
        <v>0.16434586909237586</v>
      </c>
    </row>
    <row r="162" spans="2:23">
      <c r="C162" s="1" t="s">
        <v>16</v>
      </c>
      <c r="D162" s="3">
        <f ca="1">IF(D165&gt;0,TINV(TTEST(D111:D134,D135:D158,2,2),46),-TINV(TTEST(D111:D134,D135:D158,2,2),46))</f>
        <v>7.9418971797769711</v>
      </c>
      <c r="E162" s="3">
        <f t="shared" ref="E162:V162" ca="1" si="22">IF(E165&gt;0,TINV(TTEST(E111:E134,E135:E158,2,2),46),-TINV(TTEST(E111:E134,E135:E158,2,2),46))</f>
        <v>2.2134100349846548</v>
      </c>
      <c r="F162" s="3">
        <f t="shared" ca="1" si="22"/>
        <v>-2.4115365372472759</v>
      </c>
      <c r="G162" s="3">
        <f t="shared" ca="1" si="22"/>
        <v>-2.6228943008192083</v>
      </c>
      <c r="H162" s="3">
        <f t="shared" ca="1" si="22"/>
        <v>-2.4219993948815137</v>
      </c>
      <c r="I162" s="3">
        <f t="shared" ca="1" si="22"/>
        <v>-4.2222426443100787</v>
      </c>
      <c r="J162" s="3">
        <f t="shared" ca="1" si="22"/>
        <v>-4.5301817942603453</v>
      </c>
      <c r="K162" s="3">
        <f t="shared" ca="1" si="22"/>
        <v>-5.2412768018805593</v>
      </c>
      <c r="L162" s="3">
        <f t="shared" ca="1" si="22"/>
        <v>-6.4879000583140183</v>
      </c>
      <c r="M162" s="3">
        <f t="shared" ca="1" si="22"/>
        <v>-6.2972702233684643</v>
      </c>
      <c r="N162" s="3">
        <f t="shared" ca="1" si="22"/>
        <v>-5.5929558351357453</v>
      </c>
      <c r="O162" s="3">
        <f t="shared" ca="1" si="22"/>
        <v>-5.1436971957424387</v>
      </c>
      <c r="P162" s="3">
        <f t="shared" ca="1" si="22"/>
        <v>-5.0970112022893019</v>
      </c>
      <c r="Q162" s="3">
        <f t="shared" ca="1" si="22"/>
        <v>-4.6167714384498666</v>
      </c>
      <c r="R162" s="3">
        <f t="shared" ca="1" si="22"/>
        <v>-5.5579542759026914</v>
      </c>
      <c r="S162" s="3">
        <f t="shared" ca="1" si="22"/>
        <v>-6.2192683495210641</v>
      </c>
      <c r="T162" s="3">
        <f t="shared" ca="1" si="22"/>
        <v>-6.369523701016405</v>
      </c>
      <c r="U162" s="3">
        <f t="shared" ca="1" si="22"/>
        <v>-5.1756596420195429</v>
      </c>
      <c r="V162" s="3">
        <f t="shared" ca="1" si="22"/>
        <v>-4.2651984526485993</v>
      </c>
      <c r="W162" s="3">
        <f ca="1">IF(W165&gt;0,TINV(TTEST(W111:W134,W135:W158,2,2),46),-TINV(TTEST(W111:W134,W135:W158,2,2),46))</f>
        <v>-3.6691486110574552</v>
      </c>
    </row>
    <row r="163" spans="2:23">
      <c r="B163" s="1" t="s">
        <v>199</v>
      </c>
      <c r="C163" s="1" t="s">
        <v>0</v>
      </c>
      <c r="D163" s="3">
        <f ca="1">STDEV(D111:D134)/SQRT(COUNT(D111:D134))</f>
        <v>1.856989657383501E-2</v>
      </c>
      <c r="E163" s="3">
        <f t="shared" ref="E163:W163" ca="1" si="23">STDEV(E111:E134)/SQRT(COUNT(E111:E134))</f>
        <v>1.2448829133997715E-2</v>
      </c>
      <c r="F163" s="3">
        <f t="shared" ca="1" si="23"/>
        <v>1.1155194044675161E-2</v>
      </c>
      <c r="G163" s="3">
        <f t="shared" ca="1" si="23"/>
        <v>1.4962920090767527E-2</v>
      </c>
      <c r="H163" s="3">
        <f t="shared" ca="1" si="23"/>
        <v>1.6939967705301835E-2</v>
      </c>
      <c r="I163" s="3">
        <f t="shared" ca="1" si="23"/>
        <v>1.1542619309388042E-2</v>
      </c>
      <c r="J163" s="3">
        <f t="shared" ca="1" si="23"/>
        <v>1.337301131472784E-2</v>
      </c>
      <c r="K163" s="3">
        <f t="shared" ca="1" si="23"/>
        <v>1.7850889455722174E-2</v>
      </c>
      <c r="L163" s="3">
        <f t="shared" ca="1" si="23"/>
        <v>1.7193549190642865E-2</v>
      </c>
      <c r="M163" s="3">
        <f t="shared" ca="1" si="23"/>
        <v>1.3190049540094608E-2</v>
      </c>
      <c r="N163" s="3">
        <f t="shared" ca="1" si="23"/>
        <v>1.4303583622187784E-2</v>
      </c>
      <c r="O163" s="3">
        <f t="shared" ca="1" si="23"/>
        <v>1.6281064496130905E-2</v>
      </c>
      <c r="P163" s="3">
        <f t="shared" ca="1" si="23"/>
        <v>1.7670364948259114E-2</v>
      </c>
      <c r="Q163" s="3">
        <f t="shared" ca="1" si="23"/>
        <v>2.0795381591895735E-2</v>
      </c>
      <c r="R163" s="3">
        <f t="shared" ca="1" si="23"/>
        <v>1.6425235032437063E-2</v>
      </c>
      <c r="S163" s="3">
        <f t="shared" ca="1" si="23"/>
        <v>1.592422476984752E-2</v>
      </c>
      <c r="T163" s="3">
        <f t="shared" ca="1" si="23"/>
        <v>1.9143052133406453E-2</v>
      </c>
      <c r="U163" s="3">
        <f t="shared" ca="1" si="23"/>
        <v>2.4367675645251975E-2</v>
      </c>
      <c r="V163" s="3">
        <f t="shared" ca="1" si="23"/>
        <v>2.2455293389134816E-2</v>
      </c>
      <c r="W163" s="3">
        <f t="shared" ca="1" si="23"/>
        <v>1.8310654467405721E-2</v>
      </c>
    </row>
    <row r="164" spans="2:23">
      <c r="C164" s="1" t="s">
        <v>198</v>
      </c>
      <c r="D164" s="3">
        <f ca="1">STDEV(D135:D158)/SQRT(COUNT(D135:D158))</f>
        <v>2.8074794126765539E-2</v>
      </c>
      <c r="E164" s="3">
        <f t="shared" ref="E164:W164" ca="1" si="24">STDEV(E135:E158)/SQRT(COUNT(E135:E158))</f>
        <v>2.2145982150959909E-2</v>
      </c>
      <c r="F164" s="3">
        <f t="shared" ca="1" si="24"/>
        <v>3.573338035636512E-2</v>
      </c>
      <c r="G164" s="3">
        <f t="shared" ca="1" si="24"/>
        <v>3.1577062546125842E-2</v>
      </c>
      <c r="H164" s="3">
        <f t="shared" ca="1" si="24"/>
        <v>2.3732462556927712E-2</v>
      </c>
      <c r="I164" s="3">
        <f t="shared" ca="1" si="24"/>
        <v>2.3321248119497349E-2</v>
      </c>
      <c r="J164" s="3">
        <f t="shared" ca="1" si="24"/>
        <v>3.8292897403002034E-2</v>
      </c>
      <c r="K164" s="3">
        <f t="shared" ca="1" si="24"/>
        <v>4.9393978309998275E-2</v>
      </c>
      <c r="L164" s="3">
        <f t="shared" ca="1" si="24"/>
        <v>4.9732656636676018E-2</v>
      </c>
      <c r="M164" s="3">
        <f t="shared" ca="1" si="24"/>
        <v>4.6110652994315451E-2</v>
      </c>
      <c r="N164" s="3">
        <f t="shared" ca="1" si="24"/>
        <v>3.5618992281499534E-2</v>
      </c>
      <c r="O164" s="3">
        <f t="shared" ca="1" si="24"/>
        <v>2.576086497088716E-2</v>
      </c>
      <c r="P164" s="3">
        <f t="shared" ca="1" si="24"/>
        <v>2.3422221240348755E-2</v>
      </c>
      <c r="Q164" s="3">
        <f t="shared" ca="1" si="24"/>
        <v>3.2260635879604607E-2</v>
      </c>
      <c r="R164" s="3">
        <f t="shared" ca="1" si="24"/>
        <v>3.2870365192263849E-2</v>
      </c>
      <c r="S164" s="3">
        <f t="shared" ca="1" si="24"/>
        <v>4.605204761774645E-2</v>
      </c>
      <c r="T164" s="3">
        <f t="shared" ca="1" si="24"/>
        <v>5.0420565635032964E-2</v>
      </c>
      <c r="U164" s="3">
        <f t="shared" ca="1" si="24"/>
        <v>4.9895287447392717E-2</v>
      </c>
      <c r="V164" s="3">
        <f t="shared" ca="1" si="24"/>
        <v>4.6596012887283898E-2</v>
      </c>
      <c r="W164" s="3">
        <f t="shared" ca="1" si="24"/>
        <v>3.2126144341117456E-2</v>
      </c>
    </row>
    <row r="165" spans="2:23">
      <c r="C165" s="1" t="s">
        <v>110</v>
      </c>
      <c r="D165" s="2">
        <f ca="1">D160-D161</f>
        <v>0.26732892177169193</v>
      </c>
      <c r="E165" s="2">
        <f t="shared" ref="E165:W165" ca="1" si="25">E160-E161</f>
        <v>5.6231849533800726E-2</v>
      </c>
      <c r="F165" s="2">
        <f t="shared" ca="1" si="25"/>
        <v>-9.0273731553646874E-2</v>
      </c>
      <c r="G165" s="2">
        <f t="shared" ca="1" si="25"/>
        <v>-9.1651292924616323E-2</v>
      </c>
      <c r="H165" s="2">
        <f t="shared" ca="1" si="25"/>
        <v>-7.0620796279401543E-2</v>
      </c>
      <c r="I165" s="2">
        <f t="shared" ca="1" si="25"/>
        <v>-0.10986861739808029</v>
      </c>
      <c r="J165" s="2">
        <f t="shared" ca="1" si="25"/>
        <v>-0.18374807283758254</v>
      </c>
      <c r="K165" s="2">
        <f t="shared" ca="1" si="25"/>
        <v>-0.27527529795707295</v>
      </c>
      <c r="L165" s="2">
        <f t="shared" ca="1" si="25"/>
        <v>-0.34139890302661818</v>
      </c>
      <c r="M165" s="2">
        <f t="shared" ca="1" si="25"/>
        <v>-0.30201761342291705</v>
      </c>
      <c r="N165" s="2">
        <f t="shared" ca="1" si="25"/>
        <v>-0.21467809772848478</v>
      </c>
      <c r="O165" s="2">
        <f t="shared" ca="1" si="25"/>
        <v>-0.15675160651487149</v>
      </c>
      <c r="P165" s="2">
        <f t="shared" ca="1" si="25"/>
        <v>-0.14954688588681703</v>
      </c>
      <c r="Q165" s="2">
        <f t="shared" ca="1" si="25"/>
        <v>-0.1772020399301355</v>
      </c>
      <c r="R165" s="2">
        <f t="shared" ca="1" si="25"/>
        <v>-0.20423113107706614</v>
      </c>
      <c r="S165" s="2">
        <f t="shared" ca="1" si="25"/>
        <v>-0.30304957514988756</v>
      </c>
      <c r="T165" s="2">
        <f t="shared" ca="1" si="25"/>
        <v>-0.34352288008017934</v>
      </c>
      <c r="U165" s="2">
        <f t="shared" ca="1" si="25"/>
        <v>-0.28739237610197305</v>
      </c>
      <c r="V165" s="2">
        <f t="shared" ca="1" si="25"/>
        <v>-0.22061545188418336</v>
      </c>
      <c r="W165" s="2">
        <f t="shared" ca="1" si="25"/>
        <v>-0.13567761526771305</v>
      </c>
    </row>
    <row r="167" spans="2:23">
      <c r="B167" s="1" t="s">
        <v>200</v>
      </c>
      <c r="D167" s="1">
        <f ca="1">COVAR(D111:D158,$C111:$C158)/VAR($C111:$C158)</f>
        <v>0.13087978461739089</v>
      </c>
      <c r="E167" s="1">
        <f t="shared" ref="E167:W167" ca="1" si="26">COVAR(E111:E158,$C111:$C158)/VAR($C111:$C158)</f>
        <v>2.7530176334256605E-2</v>
      </c>
      <c r="F167" s="1">
        <f t="shared" ca="1" si="26"/>
        <v>-4.4196514406472924E-2</v>
      </c>
      <c r="G167" s="1">
        <f t="shared" ca="1" si="26"/>
        <v>-4.4870945494343388E-2</v>
      </c>
      <c r="H167" s="1">
        <f t="shared" ca="1" si="26"/>
        <v>-3.4574764845123639E-2</v>
      </c>
      <c r="I167" s="1">
        <f t="shared" ca="1" si="26"/>
        <v>-5.3789843934476819E-2</v>
      </c>
      <c r="J167" s="1">
        <f t="shared" ca="1" si="26"/>
        <v>-8.9959993993399795E-2</v>
      </c>
      <c r="K167" s="1">
        <f t="shared" ca="1" si="26"/>
        <v>-0.13477019795815029</v>
      </c>
      <c r="L167" s="1">
        <f t="shared" ca="1" si="26"/>
        <v>-0.16714321294011517</v>
      </c>
      <c r="M167" s="1">
        <f t="shared" ca="1" si="26"/>
        <v>-0.14786278990496982</v>
      </c>
      <c r="N167" s="1">
        <f t="shared" ca="1" si="26"/>
        <v>-0.10510281867957064</v>
      </c>
      <c r="O167" s="1">
        <f t="shared" ca="1" si="26"/>
        <v>-7.6742974022905835E-2</v>
      </c>
      <c r="P167" s="1">
        <f t="shared" ca="1" si="26"/>
        <v>-7.3215662882087515E-2</v>
      </c>
      <c r="Q167" s="1">
        <f t="shared" ca="1" si="26"/>
        <v>-8.6755165382462182E-2</v>
      </c>
      <c r="R167" s="1">
        <f t="shared" ca="1" si="26"/>
        <v>-9.9988157923147011E-2</v>
      </c>
      <c r="S167" s="1">
        <f t="shared" ca="1" si="26"/>
        <v>-0.14836802116713249</v>
      </c>
      <c r="T167" s="1">
        <f t="shared" ca="1" si="26"/>
        <v>-0.1681830767059212</v>
      </c>
      <c r="U167" s="1">
        <f t="shared" ca="1" si="26"/>
        <v>-0.14070251746659093</v>
      </c>
      <c r="V167" s="1">
        <f t="shared" ca="1" si="26"/>
        <v>-0.1080096483182981</v>
      </c>
      <c r="W167" s="1">
        <f t="shared" ca="1" si="26"/>
        <v>-6.6425499141484531E-2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2.3E-2</v>
      </c>
      <c r="E1">
        <v>0.24299999999999999</v>
      </c>
      <c r="F1">
        <v>0.20699999999999999</v>
      </c>
      <c r="G1">
        <v>3.6999999999999998E-2</v>
      </c>
      <c r="H1">
        <v>7.0000000000000007E-2</v>
      </c>
      <c r="I1">
        <v>3.0000000000000001E-3</v>
      </c>
      <c r="J1">
        <v>7.0999999999999994E-2</v>
      </c>
      <c r="K1">
        <v>0.19500000000000001</v>
      </c>
      <c r="L1">
        <v>4.0000000000000001E-3</v>
      </c>
      <c r="M1">
        <v>0.111</v>
      </c>
      <c r="N1">
        <v>2.3E-2</v>
      </c>
      <c r="O1">
        <v>0.53800000000000003</v>
      </c>
      <c r="P1">
        <v>2.4E-2</v>
      </c>
      <c r="Q1">
        <v>5.2999999999999999E-2</v>
      </c>
      <c r="R1">
        <v>4.1000000000000002E-2</v>
      </c>
      <c r="S1">
        <v>4.0000000000000001E-3</v>
      </c>
      <c r="T1">
        <v>8.3000000000000004E-2</v>
      </c>
      <c r="U1">
        <v>4.0000000000000001E-3</v>
      </c>
      <c r="V1">
        <v>0.98199999999999998</v>
      </c>
      <c r="W1">
        <v>3.0000000000000001E-3</v>
      </c>
      <c r="Z1" s="1">
        <f>AVERAGE(D1:M1)</f>
        <v>9.64E-2</v>
      </c>
      <c r="AA1" s="1">
        <f>AVERAGE(N1:W1)</f>
        <v>0.17550000000000002</v>
      </c>
    </row>
    <row r="2" spans="1:27">
      <c r="A2">
        <v>1</v>
      </c>
      <c r="B2" t="s">
        <v>149</v>
      </c>
      <c r="C2">
        <v>30</v>
      </c>
      <c r="D2">
        <v>1.7000000000000001E-2</v>
      </c>
      <c r="E2">
        <v>0.11899999999999999</v>
      </c>
      <c r="F2">
        <v>0.158</v>
      </c>
      <c r="G2">
        <v>5.7000000000000002E-2</v>
      </c>
      <c r="H2">
        <v>9.6000000000000002E-2</v>
      </c>
      <c r="I2">
        <v>6.6000000000000003E-2</v>
      </c>
      <c r="J2">
        <v>9.6000000000000002E-2</v>
      </c>
      <c r="K2">
        <v>0.44900000000000001</v>
      </c>
      <c r="L2">
        <v>0.14799999999999999</v>
      </c>
      <c r="M2">
        <v>6.9000000000000006E-2</v>
      </c>
      <c r="N2">
        <v>1.4999999999999999E-2</v>
      </c>
      <c r="O2">
        <v>0.28599999999999998</v>
      </c>
      <c r="P2">
        <v>1.7000000000000001E-2</v>
      </c>
      <c r="Q2">
        <v>0.27500000000000002</v>
      </c>
      <c r="R2">
        <v>0.19800000000000001</v>
      </c>
      <c r="S2">
        <v>0.435</v>
      </c>
      <c r="T2">
        <v>0.13</v>
      </c>
      <c r="U2">
        <v>6.0000000000000001E-3</v>
      </c>
      <c r="V2">
        <v>0.95099999999999996</v>
      </c>
      <c r="W2">
        <v>1.9E-2</v>
      </c>
      <c r="Z2" s="1">
        <f t="shared" ref="Z2:Z48" si="0">AVERAGE(D2:M2)</f>
        <v>0.1275</v>
      </c>
      <c r="AA2" s="1">
        <f t="shared" ref="AA2:AA48" si="1">AVERAGE(N2:W2)</f>
        <v>0.23319999999999999</v>
      </c>
    </row>
    <row r="3" spans="1:27">
      <c r="A3">
        <v>2</v>
      </c>
      <c r="B3" t="s">
        <v>150</v>
      </c>
      <c r="C3">
        <v>30</v>
      </c>
      <c r="D3">
        <v>2.3E-2</v>
      </c>
      <c r="E3">
        <v>0.214</v>
      </c>
      <c r="F3">
        <v>9.5000000000000001E-2</v>
      </c>
      <c r="G3">
        <v>1.6E-2</v>
      </c>
      <c r="H3">
        <v>5.6000000000000001E-2</v>
      </c>
      <c r="I3">
        <v>5.0000000000000001E-3</v>
      </c>
      <c r="J3">
        <v>3.2000000000000001E-2</v>
      </c>
      <c r="K3">
        <v>0.38800000000000001</v>
      </c>
      <c r="L3">
        <v>3.0000000000000001E-3</v>
      </c>
      <c r="M3">
        <v>0.11899999999999999</v>
      </c>
      <c r="N3">
        <v>2.1000000000000001E-2</v>
      </c>
      <c r="O3">
        <v>0.54100000000000004</v>
      </c>
      <c r="P3">
        <v>2.4E-2</v>
      </c>
      <c r="Q3">
        <v>8.5000000000000006E-2</v>
      </c>
      <c r="R3">
        <v>3.1E-2</v>
      </c>
      <c r="S3">
        <v>2.1999999999999999E-2</v>
      </c>
      <c r="T3">
        <v>7.4999999999999997E-2</v>
      </c>
      <c r="U3">
        <v>5.0000000000000001E-3</v>
      </c>
      <c r="V3">
        <v>0.93799999999999994</v>
      </c>
      <c r="W3">
        <v>5.0000000000000001E-3</v>
      </c>
      <c r="Z3" s="1">
        <f t="shared" si="0"/>
        <v>9.509999999999999E-2</v>
      </c>
      <c r="AA3" s="1">
        <f t="shared" si="1"/>
        <v>0.17469999999999999</v>
      </c>
    </row>
    <row r="4" spans="1:27">
      <c r="A4">
        <v>3</v>
      </c>
      <c r="B4" t="s">
        <v>151</v>
      </c>
      <c r="C4">
        <v>30</v>
      </c>
      <c r="D4">
        <v>1.9E-2</v>
      </c>
      <c r="E4">
        <v>4.9000000000000002E-2</v>
      </c>
      <c r="F4">
        <v>6.0999999999999999E-2</v>
      </c>
      <c r="G4">
        <v>1.2E-2</v>
      </c>
      <c r="H4">
        <v>2.8000000000000001E-2</v>
      </c>
      <c r="I4">
        <v>7.0000000000000001E-3</v>
      </c>
      <c r="J4">
        <v>3.3000000000000002E-2</v>
      </c>
      <c r="K4">
        <v>0.68799999999999994</v>
      </c>
      <c r="L4">
        <v>4.0000000000000001E-3</v>
      </c>
      <c r="M4">
        <v>7.3999999999999996E-2</v>
      </c>
      <c r="N4">
        <v>1.0999999999999999E-2</v>
      </c>
      <c r="O4">
        <v>0.24199999999999999</v>
      </c>
      <c r="P4">
        <v>1.9E-2</v>
      </c>
      <c r="Q4">
        <v>8.0000000000000002E-3</v>
      </c>
      <c r="R4">
        <v>9.8000000000000004E-2</v>
      </c>
      <c r="S4">
        <v>5.7000000000000002E-2</v>
      </c>
      <c r="T4">
        <v>0.04</v>
      </c>
      <c r="U4">
        <v>6.0000000000000001E-3</v>
      </c>
      <c r="V4">
        <v>0.99</v>
      </c>
      <c r="W4">
        <v>6.0000000000000001E-3</v>
      </c>
      <c r="Z4" s="1">
        <f t="shared" si="0"/>
        <v>9.7500000000000003E-2</v>
      </c>
      <c r="AA4" s="1">
        <f t="shared" si="1"/>
        <v>0.1477</v>
      </c>
    </row>
    <row r="5" spans="1:27">
      <c r="A5">
        <v>4</v>
      </c>
      <c r="B5" t="s">
        <v>152</v>
      </c>
      <c r="C5">
        <v>30</v>
      </c>
      <c r="D5">
        <v>1.7999999999999999E-2</v>
      </c>
      <c r="E5">
        <v>0.13300000000000001</v>
      </c>
      <c r="F5">
        <v>5.2999999999999999E-2</v>
      </c>
      <c r="G5">
        <v>5.0000000000000001E-3</v>
      </c>
      <c r="H5">
        <v>3.1E-2</v>
      </c>
      <c r="I5">
        <v>1.7999999999999999E-2</v>
      </c>
      <c r="J5">
        <v>1.2E-2</v>
      </c>
      <c r="K5">
        <v>0.221</v>
      </c>
      <c r="L5">
        <v>2.5000000000000001E-2</v>
      </c>
      <c r="M5">
        <v>8.1000000000000003E-2</v>
      </c>
      <c r="N5">
        <v>1.2E-2</v>
      </c>
      <c r="O5">
        <v>0.29499999999999998</v>
      </c>
      <c r="P5">
        <v>1.7999999999999999E-2</v>
      </c>
      <c r="Q5">
        <v>0.19900000000000001</v>
      </c>
      <c r="R5">
        <v>6.0000000000000001E-3</v>
      </c>
      <c r="S5">
        <v>0.29199999999999998</v>
      </c>
      <c r="T5">
        <v>8.7999999999999995E-2</v>
      </c>
      <c r="U5">
        <v>3.0000000000000001E-3</v>
      </c>
      <c r="V5">
        <v>0.995</v>
      </c>
      <c r="W5">
        <v>2E-3</v>
      </c>
      <c r="Z5" s="1">
        <f t="shared" si="0"/>
        <v>5.9699999999999996E-2</v>
      </c>
      <c r="AA5" s="1">
        <f t="shared" si="1"/>
        <v>0.191</v>
      </c>
    </row>
    <row r="6" spans="1:27">
      <c r="A6">
        <v>5</v>
      </c>
      <c r="B6" t="s">
        <v>153</v>
      </c>
      <c r="C6">
        <v>30</v>
      </c>
      <c r="D6">
        <v>1.7000000000000001E-2</v>
      </c>
      <c r="E6">
        <v>4.9000000000000002E-2</v>
      </c>
      <c r="F6">
        <v>0.123</v>
      </c>
      <c r="G6">
        <v>7.0000000000000001E-3</v>
      </c>
      <c r="H6">
        <v>2.5999999999999999E-2</v>
      </c>
      <c r="I6">
        <v>8.9999999999999993E-3</v>
      </c>
      <c r="J6">
        <v>0.06</v>
      </c>
      <c r="K6">
        <v>0.309</v>
      </c>
      <c r="L6">
        <v>7.0000000000000001E-3</v>
      </c>
      <c r="M6">
        <v>5.3999999999999999E-2</v>
      </c>
      <c r="N6">
        <v>1.2999999999999999E-2</v>
      </c>
      <c r="O6">
        <v>0.13300000000000001</v>
      </c>
      <c r="P6">
        <v>1.7000000000000001E-2</v>
      </c>
      <c r="Q6">
        <v>0.13300000000000001</v>
      </c>
      <c r="R6">
        <v>1.4999999999999999E-2</v>
      </c>
      <c r="S6">
        <v>0.10100000000000001</v>
      </c>
      <c r="T6">
        <v>9.7000000000000003E-2</v>
      </c>
      <c r="U6">
        <v>2E-3</v>
      </c>
      <c r="V6">
        <v>0.99399999999999999</v>
      </c>
      <c r="W6">
        <v>1.2E-2</v>
      </c>
      <c r="Z6" s="1">
        <f t="shared" si="0"/>
        <v>6.610000000000002E-2</v>
      </c>
      <c r="AA6" s="1">
        <f t="shared" si="1"/>
        <v>0.1517</v>
      </c>
    </row>
    <row r="7" spans="1:27">
      <c r="A7">
        <v>6</v>
      </c>
      <c r="B7" t="s">
        <v>154</v>
      </c>
      <c r="C7">
        <v>30</v>
      </c>
      <c r="D7">
        <v>2.1000000000000001E-2</v>
      </c>
      <c r="E7">
        <v>7.0000000000000007E-2</v>
      </c>
      <c r="F7">
        <v>6.7000000000000004E-2</v>
      </c>
      <c r="G7">
        <v>1.0999999999999999E-2</v>
      </c>
      <c r="H7">
        <v>4.1000000000000002E-2</v>
      </c>
      <c r="I7">
        <v>7.0000000000000001E-3</v>
      </c>
      <c r="J7">
        <v>5.8999999999999997E-2</v>
      </c>
      <c r="K7">
        <v>0.23599999999999999</v>
      </c>
      <c r="L7">
        <v>3.4000000000000002E-2</v>
      </c>
      <c r="M7">
        <v>3.9E-2</v>
      </c>
      <c r="N7">
        <v>1.6E-2</v>
      </c>
      <c r="O7">
        <v>0.11600000000000001</v>
      </c>
      <c r="P7">
        <v>2.1000000000000001E-2</v>
      </c>
      <c r="Q7">
        <v>0.40699999999999997</v>
      </c>
      <c r="R7">
        <v>0.111</v>
      </c>
      <c r="S7">
        <v>3.0000000000000001E-3</v>
      </c>
      <c r="T7">
        <v>5.8999999999999997E-2</v>
      </c>
      <c r="U7">
        <v>1E-3</v>
      </c>
      <c r="V7">
        <v>0.91800000000000004</v>
      </c>
      <c r="W7">
        <v>3.5000000000000003E-2</v>
      </c>
      <c r="Z7" s="1">
        <f t="shared" si="0"/>
        <v>5.850000000000001E-2</v>
      </c>
      <c r="AA7" s="1">
        <f t="shared" si="1"/>
        <v>0.16869999999999999</v>
      </c>
    </row>
    <row r="8" spans="1:27">
      <c r="A8">
        <v>7</v>
      </c>
      <c r="B8" t="s">
        <v>155</v>
      </c>
      <c r="C8">
        <v>30</v>
      </c>
      <c r="D8">
        <v>2.1000000000000001E-2</v>
      </c>
      <c r="E8">
        <v>3.6999999999999998E-2</v>
      </c>
      <c r="F8">
        <v>4.1000000000000002E-2</v>
      </c>
      <c r="G8">
        <v>4.0000000000000001E-3</v>
      </c>
      <c r="H8">
        <v>1.4E-2</v>
      </c>
      <c r="I8">
        <v>8.9999999999999993E-3</v>
      </c>
      <c r="J8">
        <v>2.3E-2</v>
      </c>
      <c r="K8">
        <v>0.71199999999999997</v>
      </c>
      <c r="L8">
        <v>3.0000000000000001E-3</v>
      </c>
      <c r="M8">
        <v>5.8000000000000003E-2</v>
      </c>
      <c r="N8">
        <v>1.4999999999999999E-2</v>
      </c>
      <c r="O8">
        <v>0.11799999999999999</v>
      </c>
      <c r="P8">
        <v>2.1000000000000001E-2</v>
      </c>
      <c r="Q8">
        <v>0.1</v>
      </c>
      <c r="R8">
        <v>0.01</v>
      </c>
      <c r="S8">
        <v>3.0000000000000001E-3</v>
      </c>
      <c r="T8">
        <v>0.04</v>
      </c>
      <c r="U8">
        <v>2E-3</v>
      </c>
      <c r="V8">
        <v>0.94799999999999995</v>
      </c>
      <c r="W8">
        <v>2.7E-2</v>
      </c>
      <c r="Z8" s="1">
        <f t="shared" si="0"/>
        <v>9.2200000000000004E-2</v>
      </c>
      <c r="AA8" s="1">
        <f t="shared" si="1"/>
        <v>0.12839999999999999</v>
      </c>
    </row>
    <row r="9" spans="1:27">
      <c r="A9">
        <v>8</v>
      </c>
      <c r="B9" t="s">
        <v>156</v>
      </c>
      <c r="C9">
        <v>30</v>
      </c>
      <c r="D9">
        <v>2.1000000000000001E-2</v>
      </c>
      <c r="E9">
        <v>1.7999999999999999E-2</v>
      </c>
      <c r="F9">
        <v>3.2000000000000001E-2</v>
      </c>
      <c r="G9">
        <v>3.0000000000000001E-3</v>
      </c>
      <c r="H9">
        <v>0.01</v>
      </c>
      <c r="I9">
        <v>3.0000000000000001E-3</v>
      </c>
      <c r="J9">
        <v>1.0999999999999999E-2</v>
      </c>
      <c r="K9">
        <v>0.84799999999999998</v>
      </c>
      <c r="L9">
        <v>2E-3</v>
      </c>
      <c r="M9">
        <v>5.2999999999999999E-2</v>
      </c>
      <c r="N9">
        <v>1.2E-2</v>
      </c>
      <c r="O9">
        <v>0.14499999999999999</v>
      </c>
      <c r="P9">
        <v>0.02</v>
      </c>
      <c r="Q9">
        <v>6.0000000000000001E-3</v>
      </c>
      <c r="R9">
        <v>3.4000000000000002E-2</v>
      </c>
      <c r="S9">
        <v>2E-3</v>
      </c>
      <c r="T9">
        <v>1.0999999999999999E-2</v>
      </c>
      <c r="U9">
        <v>3.0000000000000001E-3</v>
      </c>
      <c r="V9">
        <v>0.95699999999999996</v>
      </c>
      <c r="W9">
        <v>1.0999999999999999E-2</v>
      </c>
      <c r="Z9" s="1">
        <f t="shared" si="0"/>
        <v>0.10009999999999999</v>
      </c>
      <c r="AA9" s="1">
        <f t="shared" si="1"/>
        <v>0.12009999999999998</v>
      </c>
    </row>
    <row r="10" spans="1:27">
      <c r="A10">
        <v>9</v>
      </c>
      <c r="B10" t="s">
        <v>157</v>
      </c>
      <c r="C10">
        <v>30</v>
      </c>
      <c r="D10">
        <v>1.9E-2</v>
      </c>
      <c r="E10">
        <v>0.04</v>
      </c>
      <c r="F10">
        <v>5.0999999999999997E-2</v>
      </c>
      <c r="G10">
        <v>3.0000000000000001E-3</v>
      </c>
      <c r="H10">
        <v>0.02</v>
      </c>
      <c r="I10">
        <v>8.9999999999999993E-3</v>
      </c>
      <c r="J10">
        <v>2.4E-2</v>
      </c>
      <c r="K10">
        <v>0.44900000000000001</v>
      </c>
      <c r="L10">
        <v>3.0000000000000001E-3</v>
      </c>
      <c r="M10">
        <v>3.2000000000000001E-2</v>
      </c>
      <c r="N10">
        <v>1.4999999999999999E-2</v>
      </c>
      <c r="O10">
        <v>8.1000000000000003E-2</v>
      </c>
      <c r="P10">
        <v>1.9E-2</v>
      </c>
      <c r="Q10">
        <v>0.193</v>
      </c>
      <c r="R10">
        <v>8.0000000000000002E-3</v>
      </c>
      <c r="S10">
        <v>5.0999999999999997E-2</v>
      </c>
      <c r="T10">
        <v>6.3E-2</v>
      </c>
      <c r="U10">
        <v>2E-3</v>
      </c>
      <c r="V10">
        <v>0.96899999999999997</v>
      </c>
      <c r="W10">
        <v>6.7000000000000004E-2</v>
      </c>
      <c r="Z10" s="1">
        <f t="shared" si="0"/>
        <v>6.5000000000000002E-2</v>
      </c>
      <c r="AA10" s="1">
        <f t="shared" si="1"/>
        <v>0.14679999999999999</v>
      </c>
    </row>
    <row r="11" spans="1:27">
      <c r="A11">
        <v>10</v>
      </c>
      <c r="B11" t="s">
        <v>158</v>
      </c>
      <c r="C11">
        <v>30</v>
      </c>
      <c r="D11">
        <v>0.02</v>
      </c>
      <c r="E11">
        <v>0.217</v>
      </c>
      <c r="F11">
        <v>0.182</v>
      </c>
      <c r="G11">
        <v>3.9E-2</v>
      </c>
      <c r="H11">
        <v>6.4000000000000001E-2</v>
      </c>
      <c r="I11">
        <v>0.01</v>
      </c>
      <c r="J11">
        <v>2.8000000000000001E-2</v>
      </c>
      <c r="K11">
        <v>6.6000000000000003E-2</v>
      </c>
      <c r="L11">
        <v>2E-3</v>
      </c>
      <c r="M11">
        <v>9.9000000000000005E-2</v>
      </c>
      <c r="N11">
        <v>2.1000000000000001E-2</v>
      </c>
      <c r="O11">
        <v>0.498</v>
      </c>
      <c r="P11">
        <v>2.1000000000000001E-2</v>
      </c>
      <c r="Q11">
        <v>0.10299999999999999</v>
      </c>
      <c r="R11">
        <v>5.1999999999999998E-2</v>
      </c>
      <c r="S11">
        <v>0.185</v>
      </c>
      <c r="T11">
        <v>0.1</v>
      </c>
      <c r="U11">
        <v>7.0999999999999994E-2</v>
      </c>
      <c r="V11">
        <v>0.96399999999999997</v>
      </c>
      <c r="W11">
        <v>6.0000000000000001E-3</v>
      </c>
      <c r="Z11" s="1">
        <f t="shared" si="0"/>
        <v>7.2700000000000015E-2</v>
      </c>
      <c r="AA11" s="1">
        <f t="shared" si="1"/>
        <v>0.2021</v>
      </c>
    </row>
    <row r="12" spans="1:27">
      <c r="A12">
        <v>11</v>
      </c>
      <c r="B12" t="s">
        <v>159</v>
      </c>
      <c r="C12">
        <v>30</v>
      </c>
      <c r="D12">
        <v>2.1000000000000001E-2</v>
      </c>
      <c r="E12">
        <v>0.126</v>
      </c>
      <c r="F12">
        <v>0.04</v>
      </c>
      <c r="G12">
        <v>2E-3</v>
      </c>
      <c r="H12">
        <v>1.9E-2</v>
      </c>
      <c r="I12">
        <v>6.0000000000000001E-3</v>
      </c>
      <c r="J12">
        <v>6.0000000000000001E-3</v>
      </c>
      <c r="K12">
        <v>0.19600000000000001</v>
      </c>
      <c r="L12">
        <v>1.2E-2</v>
      </c>
      <c r="M12">
        <v>8.3000000000000004E-2</v>
      </c>
      <c r="N12">
        <v>1.6E-2</v>
      </c>
      <c r="O12">
        <v>0.33200000000000002</v>
      </c>
      <c r="P12">
        <v>2.1000000000000001E-2</v>
      </c>
      <c r="Q12">
        <v>0.115</v>
      </c>
      <c r="R12">
        <v>3.0000000000000001E-3</v>
      </c>
      <c r="S12">
        <v>7.0000000000000001E-3</v>
      </c>
      <c r="T12">
        <v>5.1999999999999998E-2</v>
      </c>
      <c r="U12">
        <v>2E-3</v>
      </c>
      <c r="V12">
        <v>0.99299999999999999</v>
      </c>
      <c r="W12">
        <v>3.0000000000000001E-3</v>
      </c>
      <c r="Z12" s="1">
        <f t="shared" si="0"/>
        <v>5.11E-2</v>
      </c>
      <c r="AA12" s="1">
        <f t="shared" si="1"/>
        <v>0.15439999999999998</v>
      </c>
    </row>
    <row r="13" spans="1:27">
      <c r="A13">
        <v>12</v>
      </c>
      <c r="B13" t="s">
        <v>160</v>
      </c>
      <c r="C13">
        <v>30</v>
      </c>
      <c r="D13">
        <v>2.1999999999999999E-2</v>
      </c>
      <c r="E13">
        <v>2.5999999999999999E-2</v>
      </c>
      <c r="F13">
        <v>2.8000000000000001E-2</v>
      </c>
      <c r="G13">
        <v>3.4000000000000002E-2</v>
      </c>
      <c r="H13">
        <v>8.9999999999999993E-3</v>
      </c>
      <c r="I13">
        <v>2.5999999999999999E-2</v>
      </c>
      <c r="J13">
        <v>1.4999999999999999E-2</v>
      </c>
      <c r="K13">
        <v>0.80700000000000005</v>
      </c>
      <c r="L13">
        <v>1.4999999999999999E-2</v>
      </c>
      <c r="M13">
        <v>0.218</v>
      </c>
      <c r="N13">
        <v>1.2999999999999999E-2</v>
      </c>
      <c r="O13">
        <v>0.37</v>
      </c>
      <c r="P13">
        <v>2.1999999999999999E-2</v>
      </c>
      <c r="Q13">
        <v>3.9E-2</v>
      </c>
      <c r="R13">
        <v>7.0000000000000007E-2</v>
      </c>
      <c r="S13">
        <v>0.121</v>
      </c>
      <c r="T13">
        <v>1.7000000000000001E-2</v>
      </c>
      <c r="U13">
        <v>1.4E-2</v>
      </c>
      <c r="V13">
        <v>0.75900000000000001</v>
      </c>
      <c r="W13">
        <v>4.0000000000000001E-3</v>
      </c>
      <c r="Z13" s="1">
        <f t="shared" si="0"/>
        <v>0.12000000000000002</v>
      </c>
      <c r="AA13" s="1">
        <f t="shared" si="1"/>
        <v>0.1429</v>
      </c>
    </row>
    <row r="14" spans="1:27">
      <c r="A14">
        <v>13</v>
      </c>
      <c r="B14" t="s">
        <v>161</v>
      </c>
      <c r="C14">
        <v>30</v>
      </c>
      <c r="D14">
        <v>0.02</v>
      </c>
      <c r="E14">
        <v>2.7E-2</v>
      </c>
      <c r="F14">
        <v>9.5000000000000001E-2</v>
      </c>
      <c r="G14">
        <v>0.04</v>
      </c>
      <c r="H14">
        <v>0.02</v>
      </c>
      <c r="I14">
        <v>2E-3</v>
      </c>
      <c r="J14">
        <v>1.6E-2</v>
      </c>
      <c r="K14">
        <v>0.42499999999999999</v>
      </c>
      <c r="L14">
        <v>7.0000000000000001E-3</v>
      </c>
      <c r="M14">
        <v>0.06</v>
      </c>
      <c r="N14">
        <v>1.2E-2</v>
      </c>
      <c r="O14">
        <v>0.35399999999999998</v>
      </c>
      <c r="P14">
        <v>0.02</v>
      </c>
      <c r="Q14">
        <v>2E-3</v>
      </c>
      <c r="R14">
        <v>0.54400000000000004</v>
      </c>
      <c r="S14">
        <v>2E-3</v>
      </c>
      <c r="T14">
        <v>0.01</v>
      </c>
      <c r="U14">
        <v>0.01</v>
      </c>
      <c r="V14">
        <v>0.96299999999999997</v>
      </c>
      <c r="W14">
        <v>5.0000000000000001E-3</v>
      </c>
      <c r="Z14" s="1">
        <f t="shared" si="0"/>
        <v>7.1199999999999999E-2</v>
      </c>
      <c r="AA14" s="1">
        <f t="shared" si="1"/>
        <v>0.19219999999999998</v>
      </c>
    </row>
    <row r="15" spans="1:27">
      <c r="A15">
        <v>14</v>
      </c>
      <c r="B15" t="s">
        <v>162</v>
      </c>
      <c r="C15">
        <v>30</v>
      </c>
      <c r="D15">
        <v>2.1999999999999999E-2</v>
      </c>
      <c r="E15">
        <v>2.3E-2</v>
      </c>
      <c r="F15">
        <v>5.7000000000000002E-2</v>
      </c>
      <c r="G15">
        <v>7.0000000000000001E-3</v>
      </c>
      <c r="H15">
        <v>0.01</v>
      </c>
      <c r="I15">
        <v>3.0000000000000001E-3</v>
      </c>
      <c r="J15">
        <v>1.0999999999999999E-2</v>
      </c>
      <c r="K15">
        <v>0.871</v>
      </c>
      <c r="L15">
        <v>2E-3</v>
      </c>
      <c r="M15">
        <v>7.2999999999999995E-2</v>
      </c>
      <c r="N15">
        <v>1.4999999999999999E-2</v>
      </c>
      <c r="O15">
        <v>0.307</v>
      </c>
      <c r="P15">
        <v>2.1999999999999999E-2</v>
      </c>
      <c r="Q15">
        <v>3.0000000000000001E-3</v>
      </c>
      <c r="R15">
        <v>3.1E-2</v>
      </c>
      <c r="S15">
        <v>2E-3</v>
      </c>
      <c r="T15">
        <v>8.9999999999999993E-3</v>
      </c>
      <c r="U15">
        <v>5.0000000000000001E-3</v>
      </c>
      <c r="V15">
        <v>0.94599999999999995</v>
      </c>
      <c r="W15">
        <v>4.0000000000000001E-3</v>
      </c>
      <c r="Z15" s="1">
        <f t="shared" si="0"/>
        <v>0.1079</v>
      </c>
      <c r="AA15" s="1">
        <f t="shared" si="1"/>
        <v>0.13439999999999999</v>
      </c>
    </row>
    <row r="16" spans="1:27">
      <c r="A16">
        <v>15</v>
      </c>
      <c r="B16" t="s">
        <v>163</v>
      </c>
      <c r="C16">
        <v>30</v>
      </c>
      <c r="D16">
        <v>1.7000000000000001E-2</v>
      </c>
      <c r="E16">
        <v>1.2999999999999999E-2</v>
      </c>
      <c r="F16">
        <v>6.8000000000000005E-2</v>
      </c>
      <c r="G16">
        <v>0.04</v>
      </c>
      <c r="H16">
        <v>0.01</v>
      </c>
      <c r="I16">
        <v>6.0000000000000001E-3</v>
      </c>
      <c r="J16">
        <v>8.0000000000000002E-3</v>
      </c>
      <c r="K16">
        <v>0.32500000000000001</v>
      </c>
      <c r="L16">
        <v>3.0000000000000001E-3</v>
      </c>
      <c r="M16">
        <v>2.8000000000000001E-2</v>
      </c>
      <c r="N16">
        <v>8.9999999999999993E-3</v>
      </c>
      <c r="O16">
        <v>0.26200000000000001</v>
      </c>
      <c r="P16">
        <v>1.7000000000000001E-2</v>
      </c>
      <c r="Q16">
        <v>3.0000000000000001E-3</v>
      </c>
      <c r="R16">
        <v>0.26800000000000002</v>
      </c>
      <c r="S16">
        <v>7.5999999999999998E-2</v>
      </c>
      <c r="T16">
        <v>6.0000000000000001E-3</v>
      </c>
      <c r="U16">
        <v>8.5999999999999993E-2</v>
      </c>
      <c r="V16">
        <v>0.90200000000000002</v>
      </c>
      <c r="W16">
        <v>6.3E-2</v>
      </c>
      <c r="Z16" s="1">
        <f t="shared" si="0"/>
        <v>5.1799999999999999E-2</v>
      </c>
      <c r="AA16" s="1">
        <f t="shared" si="1"/>
        <v>0.16919999999999999</v>
      </c>
    </row>
    <row r="17" spans="1:27">
      <c r="A17">
        <v>16</v>
      </c>
      <c r="B17" t="s">
        <v>164</v>
      </c>
      <c r="C17">
        <v>30</v>
      </c>
      <c r="D17">
        <v>1.9E-2</v>
      </c>
      <c r="E17">
        <v>1.2E-2</v>
      </c>
      <c r="F17">
        <v>6.2E-2</v>
      </c>
      <c r="G17">
        <v>3.9E-2</v>
      </c>
      <c r="H17">
        <v>7.0000000000000001E-3</v>
      </c>
      <c r="I17">
        <v>0.01</v>
      </c>
      <c r="J17">
        <v>1.0999999999999999E-2</v>
      </c>
      <c r="K17">
        <v>0.66200000000000003</v>
      </c>
      <c r="L17">
        <v>3.0000000000000001E-3</v>
      </c>
      <c r="M17">
        <v>3.6999999999999998E-2</v>
      </c>
      <c r="N17">
        <v>0.01</v>
      </c>
      <c r="O17">
        <v>0.216</v>
      </c>
      <c r="P17">
        <v>1.9E-2</v>
      </c>
      <c r="Q17">
        <v>4.0000000000000001E-3</v>
      </c>
      <c r="R17">
        <v>0.23</v>
      </c>
      <c r="S17">
        <v>7.0000000000000001E-3</v>
      </c>
      <c r="T17">
        <v>7.0000000000000001E-3</v>
      </c>
      <c r="U17">
        <v>1.0999999999999999E-2</v>
      </c>
      <c r="V17">
        <v>0.70299999999999996</v>
      </c>
      <c r="W17">
        <v>7.9000000000000001E-2</v>
      </c>
      <c r="Z17" s="1">
        <f t="shared" si="0"/>
        <v>8.6200000000000013E-2</v>
      </c>
      <c r="AA17" s="1">
        <f t="shared" si="1"/>
        <v>0.12859999999999999</v>
      </c>
    </row>
    <row r="18" spans="1:27">
      <c r="A18">
        <v>17</v>
      </c>
      <c r="B18" t="s">
        <v>165</v>
      </c>
      <c r="C18">
        <v>30</v>
      </c>
      <c r="D18">
        <v>1.7999999999999999E-2</v>
      </c>
      <c r="E18">
        <v>0.03</v>
      </c>
      <c r="F18">
        <v>6.4000000000000001E-2</v>
      </c>
      <c r="G18">
        <v>3.5000000000000003E-2</v>
      </c>
      <c r="H18">
        <v>1.6E-2</v>
      </c>
      <c r="I18">
        <v>2E-3</v>
      </c>
      <c r="J18">
        <v>7.0000000000000001E-3</v>
      </c>
      <c r="K18">
        <v>0.193</v>
      </c>
      <c r="L18">
        <v>1.2E-2</v>
      </c>
      <c r="M18">
        <v>3.2000000000000001E-2</v>
      </c>
      <c r="N18">
        <v>0.01</v>
      </c>
      <c r="O18">
        <v>0.36299999999999999</v>
      </c>
      <c r="P18">
        <v>1.7999999999999999E-2</v>
      </c>
      <c r="Q18">
        <v>2E-3</v>
      </c>
      <c r="R18">
        <v>0.23</v>
      </c>
      <c r="S18">
        <v>2E-3</v>
      </c>
      <c r="T18">
        <v>5.0000000000000001E-3</v>
      </c>
      <c r="U18">
        <v>5.5E-2</v>
      </c>
      <c r="V18">
        <v>0.99</v>
      </c>
      <c r="W18">
        <v>3.0000000000000001E-3</v>
      </c>
      <c r="Z18" s="1">
        <f t="shared" si="0"/>
        <v>4.0900000000000006E-2</v>
      </c>
      <c r="AA18" s="1">
        <f t="shared" si="1"/>
        <v>0.1678</v>
      </c>
    </row>
    <row r="19" spans="1:27">
      <c r="A19">
        <v>18</v>
      </c>
      <c r="B19" t="s">
        <v>166</v>
      </c>
      <c r="C19">
        <v>30</v>
      </c>
      <c r="D19">
        <v>2.1000000000000001E-2</v>
      </c>
      <c r="E19">
        <v>0.14099999999999999</v>
      </c>
      <c r="F19">
        <v>0.22500000000000001</v>
      </c>
      <c r="G19">
        <v>1.7999999999999999E-2</v>
      </c>
      <c r="H19">
        <v>3.9E-2</v>
      </c>
      <c r="I19">
        <v>4.0000000000000001E-3</v>
      </c>
      <c r="J19">
        <v>3.4000000000000002E-2</v>
      </c>
      <c r="K19">
        <v>0.14199999999999999</v>
      </c>
      <c r="L19">
        <v>2E-3</v>
      </c>
      <c r="M19">
        <v>0.12</v>
      </c>
      <c r="N19">
        <v>2.1999999999999999E-2</v>
      </c>
      <c r="O19">
        <v>0.42099999999999999</v>
      </c>
      <c r="P19">
        <v>2.1000000000000001E-2</v>
      </c>
      <c r="Q19">
        <v>5.0999999999999997E-2</v>
      </c>
      <c r="R19">
        <v>1.4999999999999999E-2</v>
      </c>
      <c r="S19">
        <v>6.0000000000000001E-3</v>
      </c>
      <c r="T19">
        <v>8.6999999999999994E-2</v>
      </c>
      <c r="U19">
        <v>8.9999999999999993E-3</v>
      </c>
      <c r="V19">
        <v>0.99</v>
      </c>
      <c r="W19">
        <v>3.0000000000000001E-3</v>
      </c>
      <c r="Z19" s="1">
        <f t="shared" si="0"/>
        <v>7.46E-2</v>
      </c>
      <c r="AA19" s="1">
        <f t="shared" si="1"/>
        <v>0.16249999999999998</v>
      </c>
    </row>
    <row r="20" spans="1:27">
      <c r="A20">
        <v>19</v>
      </c>
      <c r="B20" t="s">
        <v>167</v>
      </c>
      <c r="C20">
        <v>30</v>
      </c>
      <c r="D20">
        <v>2.1000000000000001E-2</v>
      </c>
      <c r="E20">
        <v>0.13200000000000001</v>
      </c>
      <c r="F20">
        <v>6.8000000000000005E-2</v>
      </c>
      <c r="G20">
        <v>5.0000000000000001E-3</v>
      </c>
      <c r="H20">
        <v>2.4E-2</v>
      </c>
      <c r="I20">
        <v>7.0000000000000001E-3</v>
      </c>
      <c r="J20">
        <v>1.2E-2</v>
      </c>
      <c r="K20">
        <v>0.5</v>
      </c>
      <c r="L20">
        <v>5.0000000000000001E-3</v>
      </c>
      <c r="M20">
        <v>0.113</v>
      </c>
      <c r="N20">
        <v>1.6E-2</v>
      </c>
      <c r="O20">
        <v>0.35299999999999998</v>
      </c>
      <c r="P20">
        <v>2.1000000000000001E-2</v>
      </c>
      <c r="Q20">
        <v>8.1000000000000003E-2</v>
      </c>
      <c r="R20">
        <v>1.2E-2</v>
      </c>
      <c r="S20">
        <v>1.6E-2</v>
      </c>
      <c r="T20">
        <v>7.5999999999999998E-2</v>
      </c>
      <c r="U20">
        <v>4.0000000000000001E-3</v>
      </c>
      <c r="V20">
        <v>0.99199999999999999</v>
      </c>
      <c r="W20">
        <v>2E-3</v>
      </c>
      <c r="Z20" s="1">
        <f t="shared" si="0"/>
        <v>8.8700000000000001E-2</v>
      </c>
      <c r="AA20" s="1">
        <f t="shared" si="1"/>
        <v>0.15730000000000002</v>
      </c>
    </row>
    <row r="21" spans="1:27">
      <c r="A21">
        <v>20</v>
      </c>
      <c r="B21" t="s">
        <v>168</v>
      </c>
      <c r="C21">
        <v>30</v>
      </c>
      <c r="D21">
        <v>1.7999999999999999E-2</v>
      </c>
      <c r="E21">
        <v>0.16200000000000001</v>
      </c>
      <c r="F21">
        <v>0.33600000000000002</v>
      </c>
      <c r="G21">
        <v>3.2000000000000001E-2</v>
      </c>
      <c r="H21">
        <v>6.0999999999999999E-2</v>
      </c>
      <c r="I21">
        <v>2.5000000000000001E-2</v>
      </c>
      <c r="J21">
        <v>5.0999999999999997E-2</v>
      </c>
      <c r="K21">
        <v>0.109</v>
      </c>
      <c r="L21">
        <v>3.5999999999999997E-2</v>
      </c>
      <c r="M21">
        <v>7.1999999999999995E-2</v>
      </c>
      <c r="N21">
        <v>1.7000000000000001E-2</v>
      </c>
      <c r="O21">
        <v>0.44900000000000001</v>
      </c>
      <c r="P21">
        <v>1.7999999999999999E-2</v>
      </c>
      <c r="Q21">
        <v>1.4999999999999999E-2</v>
      </c>
      <c r="R21">
        <v>1.6E-2</v>
      </c>
      <c r="S21">
        <v>1.9E-2</v>
      </c>
      <c r="T21">
        <v>0.11</v>
      </c>
      <c r="U21">
        <v>0.01</v>
      </c>
      <c r="V21">
        <v>0.99399999999999999</v>
      </c>
      <c r="W21">
        <v>4.0000000000000001E-3</v>
      </c>
      <c r="Z21" s="1">
        <f t="shared" si="0"/>
        <v>9.0200000000000002E-2</v>
      </c>
      <c r="AA21" s="1">
        <f t="shared" si="1"/>
        <v>0.16520000000000001</v>
      </c>
    </row>
    <row r="22" spans="1:27">
      <c r="A22">
        <v>21</v>
      </c>
      <c r="B22" t="s">
        <v>169</v>
      </c>
      <c r="C22">
        <v>30</v>
      </c>
      <c r="D22">
        <v>1.7999999999999999E-2</v>
      </c>
      <c r="E22">
        <v>2.5000000000000001E-2</v>
      </c>
      <c r="F22">
        <v>8.7999999999999995E-2</v>
      </c>
      <c r="G22">
        <v>2.7E-2</v>
      </c>
      <c r="H22">
        <v>1.9E-2</v>
      </c>
      <c r="I22">
        <v>4.0000000000000001E-3</v>
      </c>
      <c r="J22">
        <v>0.01</v>
      </c>
      <c r="K22">
        <v>0.47099999999999997</v>
      </c>
      <c r="L22">
        <v>2E-3</v>
      </c>
      <c r="M22">
        <v>3.9E-2</v>
      </c>
      <c r="N22">
        <v>1.2999999999999999E-2</v>
      </c>
      <c r="O22">
        <v>0.23799999999999999</v>
      </c>
      <c r="P22">
        <v>1.7999999999999999E-2</v>
      </c>
      <c r="Q22">
        <v>4.0000000000000001E-3</v>
      </c>
      <c r="R22">
        <v>0.32</v>
      </c>
      <c r="S22">
        <v>3.0000000000000001E-3</v>
      </c>
      <c r="T22">
        <v>1.2E-2</v>
      </c>
      <c r="U22">
        <v>6.8000000000000005E-2</v>
      </c>
      <c r="V22">
        <v>0.91300000000000003</v>
      </c>
      <c r="W22">
        <v>2.3E-2</v>
      </c>
      <c r="Z22" s="1">
        <f t="shared" si="0"/>
        <v>7.0300000000000001E-2</v>
      </c>
      <c r="AA22" s="1">
        <f t="shared" si="1"/>
        <v>0.16119999999999998</v>
      </c>
    </row>
    <row r="23" spans="1:27">
      <c r="A23">
        <v>22</v>
      </c>
      <c r="B23" t="s">
        <v>170</v>
      </c>
      <c r="C23">
        <v>30</v>
      </c>
      <c r="D23">
        <v>1.6E-2</v>
      </c>
      <c r="E23">
        <v>0.109</v>
      </c>
      <c r="F23">
        <v>3.2000000000000001E-2</v>
      </c>
      <c r="G23">
        <v>6.0000000000000001E-3</v>
      </c>
      <c r="H23">
        <v>2.1999999999999999E-2</v>
      </c>
      <c r="I23">
        <v>5.0999999999999997E-2</v>
      </c>
      <c r="J23">
        <v>3.0000000000000001E-3</v>
      </c>
      <c r="K23">
        <v>0.157</v>
      </c>
      <c r="L23">
        <v>5.2999999999999999E-2</v>
      </c>
      <c r="M23">
        <v>6.5000000000000002E-2</v>
      </c>
      <c r="N23">
        <v>1.2E-2</v>
      </c>
      <c r="O23">
        <v>0.41899999999999998</v>
      </c>
      <c r="P23">
        <v>1.6E-2</v>
      </c>
      <c r="Q23">
        <v>4.1000000000000002E-2</v>
      </c>
      <c r="R23">
        <v>2.5999999999999999E-2</v>
      </c>
      <c r="S23">
        <v>0.217</v>
      </c>
      <c r="T23">
        <v>2.4E-2</v>
      </c>
      <c r="U23">
        <v>6.5000000000000002E-2</v>
      </c>
      <c r="V23">
        <v>0.98299999999999998</v>
      </c>
      <c r="W23">
        <v>3.0000000000000001E-3</v>
      </c>
      <c r="Z23" s="1">
        <f t="shared" si="0"/>
        <v>5.1400000000000001E-2</v>
      </c>
      <c r="AA23" s="1">
        <f t="shared" si="1"/>
        <v>0.18059999999999998</v>
      </c>
    </row>
    <row r="24" spans="1:27">
      <c r="A24">
        <v>23</v>
      </c>
      <c r="B24" t="s">
        <v>171</v>
      </c>
      <c r="C24">
        <v>30</v>
      </c>
      <c r="D24">
        <v>1.4E-2</v>
      </c>
      <c r="E24">
        <v>6.0999999999999999E-2</v>
      </c>
      <c r="F24">
        <v>0.11600000000000001</v>
      </c>
      <c r="G24">
        <v>8.0000000000000002E-3</v>
      </c>
      <c r="H24">
        <v>2.3E-2</v>
      </c>
      <c r="I24">
        <v>4.2999999999999997E-2</v>
      </c>
      <c r="J24">
        <v>6.0000000000000001E-3</v>
      </c>
      <c r="K24">
        <v>0.33100000000000002</v>
      </c>
      <c r="L24">
        <v>0.153</v>
      </c>
      <c r="M24">
        <v>5.5E-2</v>
      </c>
      <c r="N24">
        <v>0.01</v>
      </c>
      <c r="O24">
        <v>0.42699999999999999</v>
      </c>
      <c r="P24">
        <v>1.4E-2</v>
      </c>
      <c r="Q24">
        <v>3.0000000000000001E-3</v>
      </c>
      <c r="R24">
        <v>1.4999999999999999E-2</v>
      </c>
      <c r="S24">
        <v>5.5E-2</v>
      </c>
      <c r="T24">
        <v>2.8000000000000001E-2</v>
      </c>
      <c r="U24">
        <v>4.7E-2</v>
      </c>
      <c r="V24">
        <v>0.995</v>
      </c>
      <c r="W24">
        <v>3.0000000000000001E-3</v>
      </c>
      <c r="Z24" s="1">
        <f t="shared" si="0"/>
        <v>8.1000000000000016E-2</v>
      </c>
      <c r="AA24" s="1">
        <f t="shared" si="1"/>
        <v>0.15970000000000001</v>
      </c>
    </row>
    <row r="25" spans="1:27">
      <c r="A25">
        <v>24</v>
      </c>
      <c r="B25" t="s">
        <v>172</v>
      </c>
      <c r="C25">
        <v>30</v>
      </c>
      <c r="D25">
        <v>1.2E-2</v>
      </c>
      <c r="E25">
        <v>0.22</v>
      </c>
      <c r="F25">
        <v>0.10299999999999999</v>
      </c>
      <c r="G25">
        <v>0.78500000000000003</v>
      </c>
      <c r="H25">
        <v>8.8999999999999996E-2</v>
      </c>
      <c r="I25">
        <v>0.33600000000000002</v>
      </c>
      <c r="J25">
        <v>0.28299999999999997</v>
      </c>
      <c r="K25">
        <v>0.99099999999999999</v>
      </c>
      <c r="L25">
        <v>0.84499999999999997</v>
      </c>
      <c r="M25">
        <v>1.2999999999999999E-2</v>
      </c>
      <c r="N25">
        <v>1.6E-2</v>
      </c>
      <c r="O25">
        <v>6.9000000000000006E-2</v>
      </c>
      <c r="P25">
        <v>1.2999999999999999E-2</v>
      </c>
      <c r="Q25">
        <v>0.12</v>
      </c>
      <c r="R25">
        <v>0.94399999999999995</v>
      </c>
      <c r="S25">
        <v>0.27900000000000003</v>
      </c>
      <c r="T25">
        <v>0.376</v>
      </c>
      <c r="U25">
        <v>0.94599999999999995</v>
      </c>
      <c r="V25">
        <v>0.187</v>
      </c>
      <c r="W25">
        <v>3.3000000000000002E-2</v>
      </c>
      <c r="Z25" s="1">
        <f t="shared" si="0"/>
        <v>0.36769999999999997</v>
      </c>
      <c r="AA25" s="1">
        <f t="shared" si="1"/>
        <v>0.29829999999999995</v>
      </c>
    </row>
    <row r="26" spans="1:27">
      <c r="A26">
        <v>25</v>
      </c>
      <c r="B26" t="s">
        <v>173</v>
      </c>
      <c r="C26">
        <v>30</v>
      </c>
      <c r="D26">
        <v>1.4999999999999999E-2</v>
      </c>
      <c r="E26">
        <v>3.4000000000000002E-2</v>
      </c>
      <c r="F26">
        <v>1.7999999999999999E-2</v>
      </c>
      <c r="G26">
        <v>3.1E-2</v>
      </c>
      <c r="H26">
        <v>4.2999999999999997E-2</v>
      </c>
      <c r="I26">
        <v>0.14599999999999999</v>
      </c>
      <c r="J26">
        <v>9.1999999999999998E-2</v>
      </c>
      <c r="K26">
        <v>0.75900000000000001</v>
      </c>
      <c r="L26">
        <v>0.1</v>
      </c>
      <c r="M26">
        <v>0.16800000000000001</v>
      </c>
      <c r="N26">
        <v>1.7000000000000001E-2</v>
      </c>
      <c r="O26">
        <v>0.115</v>
      </c>
      <c r="P26">
        <v>1.4999999999999999E-2</v>
      </c>
      <c r="Q26">
        <v>2E-3</v>
      </c>
      <c r="R26">
        <v>0.26700000000000002</v>
      </c>
      <c r="S26">
        <v>0.115</v>
      </c>
      <c r="T26">
        <v>0.26200000000000001</v>
      </c>
      <c r="U26">
        <v>0.92600000000000005</v>
      </c>
      <c r="V26">
        <v>0.81200000000000006</v>
      </c>
      <c r="W26">
        <v>5.0000000000000001E-3</v>
      </c>
      <c r="Z26" s="1">
        <f t="shared" si="0"/>
        <v>0.1406</v>
      </c>
      <c r="AA26" s="1">
        <f t="shared" si="1"/>
        <v>0.25359999999999999</v>
      </c>
    </row>
    <row r="27" spans="1:27">
      <c r="A27">
        <v>26</v>
      </c>
      <c r="B27" t="s">
        <v>174</v>
      </c>
      <c r="C27">
        <v>30</v>
      </c>
      <c r="D27">
        <v>1.2999999999999999E-2</v>
      </c>
      <c r="E27">
        <v>0.17499999999999999</v>
      </c>
      <c r="F27">
        <v>4.9000000000000002E-2</v>
      </c>
      <c r="G27">
        <v>1.7999999999999999E-2</v>
      </c>
      <c r="H27">
        <v>0.84199999999999997</v>
      </c>
      <c r="I27">
        <v>8.8999999999999996E-2</v>
      </c>
      <c r="J27">
        <v>0.16700000000000001</v>
      </c>
      <c r="K27">
        <v>0.51300000000000001</v>
      </c>
      <c r="L27">
        <v>5.8000000000000003E-2</v>
      </c>
      <c r="M27">
        <v>0.76100000000000001</v>
      </c>
      <c r="N27">
        <v>2.5000000000000001E-2</v>
      </c>
      <c r="O27">
        <v>0.66800000000000004</v>
      </c>
      <c r="P27">
        <v>1.2999999999999999E-2</v>
      </c>
      <c r="Q27">
        <v>7.3999999999999996E-2</v>
      </c>
      <c r="R27">
        <v>2.3E-2</v>
      </c>
      <c r="S27">
        <v>0.73</v>
      </c>
      <c r="T27">
        <v>2.1000000000000001E-2</v>
      </c>
      <c r="U27">
        <v>0.63500000000000001</v>
      </c>
      <c r="V27">
        <v>0.96799999999999997</v>
      </c>
      <c r="W27">
        <v>3.0000000000000001E-3</v>
      </c>
      <c r="Z27" s="1">
        <f t="shared" si="0"/>
        <v>0.26850000000000002</v>
      </c>
      <c r="AA27" s="1">
        <f t="shared" si="1"/>
        <v>0.316</v>
      </c>
    </row>
    <row r="28" spans="1:27">
      <c r="A28">
        <v>27</v>
      </c>
      <c r="B28" t="s">
        <v>175</v>
      </c>
      <c r="C28">
        <v>30</v>
      </c>
      <c r="D28">
        <v>0.01</v>
      </c>
      <c r="E28">
        <v>0.17899999999999999</v>
      </c>
      <c r="F28">
        <v>2.1000000000000001E-2</v>
      </c>
      <c r="G28">
        <v>0.90100000000000002</v>
      </c>
      <c r="H28">
        <v>0.92900000000000005</v>
      </c>
      <c r="I28">
        <v>7.9000000000000001E-2</v>
      </c>
      <c r="J28">
        <v>0.11700000000000001</v>
      </c>
      <c r="K28">
        <v>0.314</v>
      </c>
      <c r="L28">
        <v>0.25900000000000001</v>
      </c>
      <c r="M28">
        <v>0.11600000000000001</v>
      </c>
      <c r="N28">
        <v>8.9999999999999993E-3</v>
      </c>
      <c r="O28">
        <v>0.14099999999999999</v>
      </c>
      <c r="P28">
        <v>0.01</v>
      </c>
      <c r="Q28">
        <v>0.93400000000000005</v>
      </c>
      <c r="R28">
        <v>0.89300000000000002</v>
      </c>
      <c r="S28">
        <v>0.89500000000000002</v>
      </c>
      <c r="T28">
        <v>0.24</v>
      </c>
      <c r="U28">
        <v>0.98399999999999999</v>
      </c>
      <c r="V28">
        <v>0.96299999999999997</v>
      </c>
      <c r="W28">
        <v>6.2E-2</v>
      </c>
      <c r="Z28" s="1">
        <f t="shared" si="0"/>
        <v>0.29250000000000004</v>
      </c>
      <c r="AA28" s="1">
        <f t="shared" si="1"/>
        <v>0.5131</v>
      </c>
    </row>
    <row r="29" spans="1:27">
      <c r="A29">
        <v>28</v>
      </c>
      <c r="B29" t="s">
        <v>176</v>
      </c>
      <c r="C29">
        <v>30</v>
      </c>
      <c r="D29">
        <v>1.7000000000000001E-2</v>
      </c>
      <c r="E29">
        <v>0.48699999999999999</v>
      </c>
      <c r="F29">
        <v>0.34399999999999997</v>
      </c>
      <c r="G29">
        <v>4.4999999999999998E-2</v>
      </c>
      <c r="H29">
        <v>0.125</v>
      </c>
      <c r="I29">
        <v>3.6999999999999998E-2</v>
      </c>
      <c r="J29">
        <v>8.1000000000000003E-2</v>
      </c>
      <c r="K29">
        <v>0.63900000000000001</v>
      </c>
      <c r="L29">
        <v>0.65300000000000002</v>
      </c>
      <c r="M29">
        <v>2.9000000000000001E-2</v>
      </c>
      <c r="N29">
        <v>2.5000000000000001E-2</v>
      </c>
      <c r="O29">
        <v>0.47199999999999998</v>
      </c>
      <c r="P29">
        <v>1.7999999999999999E-2</v>
      </c>
      <c r="Q29">
        <v>0.106</v>
      </c>
      <c r="R29">
        <v>0.245</v>
      </c>
      <c r="S29">
        <v>4.0000000000000001E-3</v>
      </c>
      <c r="T29">
        <v>0.187</v>
      </c>
      <c r="U29">
        <v>4.2999999999999997E-2</v>
      </c>
      <c r="V29">
        <v>0.67800000000000005</v>
      </c>
      <c r="W29">
        <v>0.01</v>
      </c>
      <c r="Z29" s="1">
        <f t="shared" si="0"/>
        <v>0.24569999999999997</v>
      </c>
      <c r="AA29" s="1">
        <f t="shared" si="1"/>
        <v>0.17880000000000001</v>
      </c>
    </row>
    <row r="30" spans="1:27">
      <c r="A30">
        <v>29</v>
      </c>
      <c r="B30" t="s">
        <v>177</v>
      </c>
      <c r="C30">
        <v>30</v>
      </c>
      <c r="D30">
        <v>0.02</v>
      </c>
      <c r="E30">
        <v>0.41799999999999998</v>
      </c>
      <c r="F30">
        <v>6.0999999999999999E-2</v>
      </c>
      <c r="G30">
        <v>1.7999999999999999E-2</v>
      </c>
      <c r="H30">
        <v>0.32</v>
      </c>
      <c r="I30">
        <v>1.4999999999999999E-2</v>
      </c>
      <c r="J30">
        <v>0.159</v>
      </c>
      <c r="K30">
        <v>0.23899999999999999</v>
      </c>
      <c r="L30">
        <v>8.9999999999999993E-3</v>
      </c>
      <c r="M30">
        <v>0.02</v>
      </c>
      <c r="N30">
        <v>2.5000000000000001E-2</v>
      </c>
      <c r="O30">
        <v>0.13100000000000001</v>
      </c>
      <c r="P30">
        <v>0.02</v>
      </c>
      <c r="Q30">
        <v>0.623</v>
      </c>
      <c r="R30">
        <v>2.5999999999999999E-2</v>
      </c>
      <c r="S30">
        <v>2.1000000000000001E-2</v>
      </c>
      <c r="T30">
        <v>0.155</v>
      </c>
      <c r="U30">
        <v>0.06</v>
      </c>
      <c r="V30">
        <v>0.80600000000000005</v>
      </c>
      <c r="W30">
        <v>3.0000000000000001E-3</v>
      </c>
      <c r="Z30" s="1">
        <f t="shared" si="0"/>
        <v>0.12789999999999999</v>
      </c>
      <c r="AA30" s="1">
        <f t="shared" si="1"/>
        <v>0.187</v>
      </c>
    </row>
    <row r="31" spans="1:27">
      <c r="A31">
        <v>30</v>
      </c>
      <c r="B31" t="s">
        <v>178</v>
      </c>
      <c r="C31">
        <v>30</v>
      </c>
      <c r="D31">
        <v>1.2999999999999999E-2</v>
      </c>
      <c r="E31">
        <v>6.9000000000000006E-2</v>
      </c>
      <c r="F31">
        <v>6.0000000000000001E-3</v>
      </c>
      <c r="G31">
        <v>0.88800000000000001</v>
      </c>
      <c r="H31">
        <v>0.159</v>
      </c>
      <c r="I31">
        <v>5.0000000000000001E-3</v>
      </c>
      <c r="J31">
        <v>6.7000000000000004E-2</v>
      </c>
      <c r="K31">
        <v>0.33200000000000002</v>
      </c>
      <c r="L31">
        <v>1.4E-2</v>
      </c>
      <c r="M31">
        <v>0.14199999999999999</v>
      </c>
      <c r="N31">
        <v>7.0000000000000001E-3</v>
      </c>
      <c r="O31">
        <v>5.6000000000000001E-2</v>
      </c>
      <c r="P31">
        <v>1.2999999999999999E-2</v>
      </c>
      <c r="Q31">
        <v>0.29399999999999998</v>
      </c>
      <c r="R31">
        <v>0.94499999999999995</v>
      </c>
      <c r="S31">
        <v>1.2E-2</v>
      </c>
      <c r="T31">
        <v>5.8000000000000003E-2</v>
      </c>
      <c r="U31">
        <v>0.69799999999999995</v>
      </c>
      <c r="V31">
        <v>0.61599999999999999</v>
      </c>
      <c r="W31">
        <v>0.56299999999999994</v>
      </c>
      <c r="Z31" s="1">
        <f t="shared" si="0"/>
        <v>0.16949999999999998</v>
      </c>
      <c r="AA31" s="1">
        <f t="shared" si="1"/>
        <v>0.32620000000000005</v>
      </c>
    </row>
    <row r="32" spans="1:27">
      <c r="A32">
        <v>31</v>
      </c>
      <c r="B32" t="s">
        <v>179</v>
      </c>
      <c r="C32">
        <v>30</v>
      </c>
      <c r="D32">
        <v>8.0000000000000002E-3</v>
      </c>
      <c r="E32">
        <v>6.4000000000000001E-2</v>
      </c>
      <c r="F32">
        <v>0.40400000000000003</v>
      </c>
      <c r="G32">
        <v>0.746</v>
      </c>
      <c r="H32">
        <v>0.71599999999999997</v>
      </c>
      <c r="I32">
        <v>2.4E-2</v>
      </c>
      <c r="J32">
        <v>5.8000000000000003E-2</v>
      </c>
      <c r="K32">
        <v>0.21</v>
      </c>
      <c r="L32">
        <v>0.82699999999999996</v>
      </c>
      <c r="M32">
        <v>0.02</v>
      </c>
      <c r="N32">
        <v>7.0000000000000001E-3</v>
      </c>
      <c r="O32">
        <v>0.46200000000000002</v>
      </c>
      <c r="P32">
        <v>8.9999999999999993E-3</v>
      </c>
      <c r="Q32">
        <v>0.96199999999999997</v>
      </c>
      <c r="R32">
        <v>0.98899999999999999</v>
      </c>
      <c r="S32">
        <v>0.86299999999999999</v>
      </c>
      <c r="T32">
        <v>3.5000000000000003E-2</v>
      </c>
      <c r="U32">
        <v>1.7000000000000001E-2</v>
      </c>
      <c r="V32">
        <v>0.88400000000000001</v>
      </c>
      <c r="W32">
        <v>0.97399999999999998</v>
      </c>
      <c r="Z32" s="1">
        <f t="shared" si="0"/>
        <v>0.30769999999999997</v>
      </c>
      <c r="AA32" s="1">
        <f t="shared" si="1"/>
        <v>0.5202</v>
      </c>
    </row>
    <row r="33" spans="1:27">
      <c r="A33">
        <v>32</v>
      </c>
      <c r="B33" t="s">
        <v>180</v>
      </c>
      <c r="C33">
        <v>30</v>
      </c>
      <c r="D33">
        <v>1.7999999999999999E-2</v>
      </c>
      <c r="E33">
        <v>0.153</v>
      </c>
      <c r="F33">
        <v>4.5999999999999999E-2</v>
      </c>
      <c r="G33">
        <v>8.2000000000000003E-2</v>
      </c>
      <c r="H33">
        <v>3.7999999999999999E-2</v>
      </c>
      <c r="I33">
        <v>2.5000000000000001E-2</v>
      </c>
      <c r="J33">
        <v>5.0000000000000001E-3</v>
      </c>
      <c r="K33">
        <v>0.19400000000000001</v>
      </c>
      <c r="L33">
        <v>0.108</v>
      </c>
      <c r="M33">
        <v>0.308</v>
      </c>
      <c r="N33">
        <v>1.9E-2</v>
      </c>
      <c r="O33">
        <v>0.14699999999999999</v>
      </c>
      <c r="P33">
        <v>1.7999999999999999E-2</v>
      </c>
      <c r="Q33">
        <v>1.4E-2</v>
      </c>
      <c r="R33">
        <v>0.57699999999999996</v>
      </c>
      <c r="S33">
        <v>6.0000000000000001E-3</v>
      </c>
      <c r="T33">
        <v>0.71299999999999997</v>
      </c>
      <c r="U33">
        <v>0.14199999999999999</v>
      </c>
      <c r="V33">
        <v>0.312</v>
      </c>
      <c r="W33">
        <v>0.191</v>
      </c>
      <c r="Z33" s="1">
        <f t="shared" si="0"/>
        <v>9.7699999999999981E-2</v>
      </c>
      <c r="AA33" s="1">
        <f t="shared" si="1"/>
        <v>0.21389999999999998</v>
      </c>
    </row>
    <row r="34" spans="1:27">
      <c r="A34">
        <v>33</v>
      </c>
      <c r="B34" t="s">
        <v>181</v>
      </c>
      <c r="C34">
        <v>30</v>
      </c>
      <c r="D34">
        <v>1.2999999999999999E-2</v>
      </c>
      <c r="E34">
        <v>0.14299999999999999</v>
      </c>
      <c r="F34">
        <v>0.20799999999999999</v>
      </c>
      <c r="G34">
        <v>0.14599999999999999</v>
      </c>
      <c r="H34">
        <v>0.92300000000000004</v>
      </c>
      <c r="I34">
        <v>7.0000000000000001E-3</v>
      </c>
      <c r="J34">
        <v>0.106</v>
      </c>
      <c r="K34">
        <v>0.03</v>
      </c>
      <c r="L34">
        <v>1.6E-2</v>
      </c>
      <c r="M34">
        <v>0.03</v>
      </c>
      <c r="N34">
        <v>1.6E-2</v>
      </c>
      <c r="O34">
        <v>0.23599999999999999</v>
      </c>
      <c r="P34">
        <v>1.2999999999999999E-2</v>
      </c>
      <c r="Q34">
        <v>0.191</v>
      </c>
      <c r="R34">
        <v>0.45100000000000001</v>
      </c>
      <c r="S34">
        <v>0.44600000000000001</v>
      </c>
      <c r="T34">
        <v>0.44900000000000001</v>
      </c>
      <c r="U34">
        <v>0.45</v>
      </c>
      <c r="V34">
        <v>0.876</v>
      </c>
      <c r="W34">
        <v>2.3E-2</v>
      </c>
      <c r="Z34" s="1">
        <f t="shared" si="0"/>
        <v>0.16220000000000001</v>
      </c>
      <c r="AA34" s="1">
        <f t="shared" si="1"/>
        <v>0.31510000000000005</v>
      </c>
    </row>
    <row r="35" spans="1:27">
      <c r="A35">
        <v>34</v>
      </c>
      <c r="B35" t="s">
        <v>182</v>
      </c>
      <c r="C35">
        <v>30</v>
      </c>
      <c r="D35">
        <v>1.4E-2</v>
      </c>
      <c r="E35">
        <v>0.161</v>
      </c>
      <c r="F35">
        <v>7.4999999999999997E-2</v>
      </c>
      <c r="G35">
        <v>0.06</v>
      </c>
      <c r="H35">
        <v>0.253</v>
      </c>
      <c r="I35">
        <v>1.4E-2</v>
      </c>
      <c r="J35">
        <v>8.0000000000000002E-3</v>
      </c>
      <c r="K35">
        <v>0.10199999999999999</v>
      </c>
      <c r="L35">
        <v>7.0000000000000001E-3</v>
      </c>
      <c r="M35">
        <v>0.156</v>
      </c>
      <c r="N35">
        <v>1.4999999999999999E-2</v>
      </c>
      <c r="O35">
        <v>0.53</v>
      </c>
      <c r="P35">
        <v>1.4999999999999999E-2</v>
      </c>
      <c r="Q35">
        <v>0.95599999999999996</v>
      </c>
      <c r="R35">
        <v>0.22900000000000001</v>
      </c>
      <c r="S35">
        <v>0.245</v>
      </c>
      <c r="T35">
        <v>0.105</v>
      </c>
      <c r="U35">
        <v>1.4999999999999999E-2</v>
      </c>
      <c r="V35">
        <v>0.32</v>
      </c>
      <c r="W35">
        <v>0.255</v>
      </c>
      <c r="Z35" s="1">
        <f t="shared" si="0"/>
        <v>8.4999999999999992E-2</v>
      </c>
      <c r="AA35" s="1">
        <f t="shared" si="1"/>
        <v>0.26850000000000002</v>
      </c>
    </row>
    <row r="36" spans="1:27">
      <c r="A36">
        <v>35</v>
      </c>
      <c r="B36" t="s">
        <v>183</v>
      </c>
      <c r="C36">
        <v>30</v>
      </c>
      <c r="D36">
        <v>0.01</v>
      </c>
      <c r="E36">
        <v>2.5999999999999999E-2</v>
      </c>
      <c r="F36">
        <v>6.7000000000000004E-2</v>
      </c>
      <c r="G36">
        <v>0.46</v>
      </c>
      <c r="H36">
        <v>0.80200000000000005</v>
      </c>
      <c r="I36">
        <v>0.03</v>
      </c>
      <c r="J36">
        <v>9.2999999999999999E-2</v>
      </c>
      <c r="K36">
        <v>0.28299999999999997</v>
      </c>
      <c r="L36">
        <v>8.0000000000000002E-3</v>
      </c>
      <c r="M36">
        <v>0.34300000000000003</v>
      </c>
      <c r="N36">
        <v>1.2E-2</v>
      </c>
      <c r="O36">
        <v>0.26600000000000001</v>
      </c>
      <c r="P36">
        <v>0.01</v>
      </c>
      <c r="Q36">
        <v>0.96199999999999997</v>
      </c>
      <c r="R36">
        <v>0.53100000000000003</v>
      </c>
      <c r="S36">
        <v>0.89400000000000002</v>
      </c>
      <c r="T36">
        <v>0.253</v>
      </c>
      <c r="U36">
        <v>0.92500000000000004</v>
      </c>
      <c r="V36">
        <v>0.94</v>
      </c>
      <c r="W36">
        <v>9.2999999999999999E-2</v>
      </c>
      <c r="Z36" s="1">
        <f t="shared" si="0"/>
        <v>0.21220000000000003</v>
      </c>
      <c r="AA36" s="1">
        <f t="shared" si="1"/>
        <v>0.48860000000000009</v>
      </c>
    </row>
    <row r="37" spans="1:27">
      <c r="A37">
        <v>36</v>
      </c>
      <c r="B37" t="s">
        <v>184</v>
      </c>
      <c r="C37">
        <v>30</v>
      </c>
      <c r="D37">
        <v>0.01</v>
      </c>
      <c r="E37">
        <v>4.8000000000000001E-2</v>
      </c>
      <c r="F37">
        <v>1.2E-2</v>
      </c>
      <c r="G37">
        <v>2.4E-2</v>
      </c>
      <c r="H37">
        <v>0.88900000000000001</v>
      </c>
      <c r="I37">
        <v>6.7000000000000004E-2</v>
      </c>
      <c r="J37">
        <v>0.48799999999999999</v>
      </c>
      <c r="K37">
        <v>0.63100000000000001</v>
      </c>
      <c r="L37">
        <v>0.159</v>
      </c>
      <c r="M37">
        <v>0.86299999999999999</v>
      </c>
      <c r="N37">
        <v>1.6E-2</v>
      </c>
      <c r="O37">
        <v>0.27600000000000002</v>
      </c>
      <c r="P37">
        <v>0.01</v>
      </c>
      <c r="Q37">
        <v>0.91</v>
      </c>
      <c r="R37">
        <v>0.46</v>
      </c>
      <c r="S37">
        <v>0.71</v>
      </c>
      <c r="T37">
        <v>4.5999999999999999E-2</v>
      </c>
      <c r="U37">
        <v>4.5999999999999999E-2</v>
      </c>
      <c r="V37">
        <v>0.82099999999999995</v>
      </c>
      <c r="W37">
        <v>0.128</v>
      </c>
      <c r="Z37" s="1">
        <f t="shared" si="0"/>
        <v>0.31909999999999999</v>
      </c>
      <c r="AA37" s="1">
        <f t="shared" si="1"/>
        <v>0.34229999999999999</v>
      </c>
    </row>
    <row r="38" spans="1:27">
      <c r="A38">
        <v>37</v>
      </c>
      <c r="B38" t="s">
        <v>185</v>
      </c>
      <c r="C38">
        <v>30</v>
      </c>
      <c r="D38">
        <v>1.4E-2</v>
      </c>
      <c r="E38">
        <v>8.3000000000000004E-2</v>
      </c>
      <c r="F38">
        <v>4.1000000000000002E-2</v>
      </c>
      <c r="G38">
        <v>2.5000000000000001E-2</v>
      </c>
      <c r="H38">
        <v>0.14499999999999999</v>
      </c>
      <c r="I38">
        <v>2.8000000000000001E-2</v>
      </c>
      <c r="J38">
        <v>0.17</v>
      </c>
      <c r="K38">
        <v>0.35099999999999998</v>
      </c>
      <c r="L38">
        <v>0.112</v>
      </c>
      <c r="M38">
        <v>0.81799999999999995</v>
      </c>
      <c r="N38">
        <v>2.3E-2</v>
      </c>
      <c r="O38">
        <v>0.26200000000000001</v>
      </c>
      <c r="P38">
        <v>1.4E-2</v>
      </c>
      <c r="Q38">
        <v>0.69199999999999995</v>
      </c>
      <c r="R38">
        <v>6.5000000000000002E-2</v>
      </c>
      <c r="S38">
        <v>6.6000000000000003E-2</v>
      </c>
      <c r="T38">
        <v>0.08</v>
      </c>
      <c r="U38">
        <v>4.0000000000000001E-3</v>
      </c>
      <c r="V38">
        <v>0.432</v>
      </c>
      <c r="W38">
        <v>0.22700000000000001</v>
      </c>
      <c r="Z38" s="1">
        <f t="shared" si="0"/>
        <v>0.1787</v>
      </c>
      <c r="AA38" s="1">
        <f t="shared" si="1"/>
        <v>0.18650000000000003</v>
      </c>
    </row>
    <row r="39" spans="1:27">
      <c r="A39">
        <v>38</v>
      </c>
      <c r="B39" t="s">
        <v>186</v>
      </c>
      <c r="C39">
        <v>30</v>
      </c>
      <c r="D39">
        <v>6.0000000000000001E-3</v>
      </c>
      <c r="E39">
        <v>0.252</v>
      </c>
      <c r="F39">
        <v>6.0999999999999999E-2</v>
      </c>
      <c r="G39">
        <v>0.85599999999999998</v>
      </c>
      <c r="H39">
        <v>0.88900000000000001</v>
      </c>
      <c r="I39">
        <v>0.89400000000000002</v>
      </c>
      <c r="J39">
        <v>0.53200000000000003</v>
      </c>
      <c r="K39">
        <v>0.99399999999999999</v>
      </c>
      <c r="L39">
        <v>0.98299999999999998</v>
      </c>
      <c r="M39">
        <v>0.46300000000000002</v>
      </c>
      <c r="N39">
        <v>8.9999999999999993E-3</v>
      </c>
      <c r="O39">
        <v>0.252</v>
      </c>
      <c r="P39">
        <v>6.0000000000000001E-3</v>
      </c>
      <c r="Q39">
        <v>0.32800000000000001</v>
      </c>
      <c r="R39">
        <v>0.98899999999999999</v>
      </c>
      <c r="S39">
        <v>0.98799999999999999</v>
      </c>
      <c r="T39">
        <v>0.46500000000000002</v>
      </c>
      <c r="U39">
        <v>0.99199999999999999</v>
      </c>
      <c r="V39">
        <v>0.75700000000000001</v>
      </c>
      <c r="W39">
        <v>0.65200000000000002</v>
      </c>
      <c r="Z39" s="1">
        <f t="shared" si="0"/>
        <v>0.59299999999999997</v>
      </c>
      <c r="AA39" s="1">
        <f t="shared" si="1"/>
        <v>0.54379999999999995</v>
      </c>
    </row>
    <row r="40" spans="1:27">
      <c r="A40">
        <v>39</v>
      </c>
      <c r="B40" t="s">
        <v>187</v>
      </c>
      <c r="C40">
        <v>30</v>
      </c>
      <c r="D40">
        <v>8.0000000000000002E-3</v>
      </c>
      <c r="E40">
        <v>2.1000000000000001E-2</v>
      </c>
      <c r="F40">
        <v>0.65100000000000002</v>
      </c>
      <c r="G40">
        <v>0.436</v>
      </c>
      <c r="H40">
        <v>0.36099999999999999</v>
      </c>
      <c r="I40">
        <v>0.84199999999999997</v>
      </c>
      <c r="J40">
        <v>0.34499999999999997</v>
      </c>
      <c r="K40">
        <v>0.99199999999999999</v>
      </c>
      <c r="L40">
        <v>0.96599999999999997</v>
      </c>
      <c r="M40">
        <v>9.8000000000000004E-2</v>
      </c>
      <c r="N40">
        <v>1.4999999999999999E-2</v>
      </c>
      <c r="O40">
        <v>0.499</v>
      </c>
      <c r="P40">
        <v>8.0000000000000002E-3</v>
      </c>
      <c r="Q40">
        <v>0.81</v>
      </c>
      <c r="R40">
        <v>0.98499999999999999</v>
      </c>
      <c r="S40">
        <v>0.53500000000000003</v>
      </c>
      <c r="T40">
        <v>0.432</v>
      </c>
      <c r="U40">
        <v>0.93799999999999994</v>
      </c>
      <c r="V40">
        <v>0.627</v>
      </c>
      <c r="W40">
        <v>0.14799999999999999</v>
      </c>
      <c r="Z40" s="1">
        <f t="shared" si="0"/>
        <v>0.47199999999999998</v>
      </c>
      <c r="AA40" s="1">
        <f t="shared" si="1"/>
        <v>0.49969999999999998</v>
      </c>
    </row>
    <row r="41" spans="1:27">
      <c r="A41">
        <v>40</v>
      </c>
      <c r="B41" t="s">
        <v>188</v>
      </c>
      <c r="C41">
        <v>30</v>
      </c>
      <c r="D41">
        <v>1.6E-2</v>
      </c>
      <c r="E41">
        <v>4.8000000000000001E-2</v>
      </c>
      <c r="F41">
        <v>1.2999999999999999E-2</v>
      </c>
      <c r="G41">
        <v>4.0000000000000001E-3</v>
      </c>
      <c r="H41">
        <v>3.9E-2</v>
      </c>
      <c r="I41">
        <v>0.06</v>
      </c>
      <c r="J41">
        <v>0.29399999999999998</v>
      </c>
      <c r="K41">
        <v>0.86199999999999999</v>
      </c>
      <c r="L41">
        <v>3.9E-2</v>
      </c>
      <c r="M41">
        <v>0.58299999999999996</v>
      </c>
      <c r="N41">
        <v>1.7000000000000001E-2</v>
      </c>
      <c r="O41">
        <v>0.11700000000000001</v>
      </c>
      <c r="P41">
        <v>1.7000000000000001E-2</v>
      </c>
      <c r="Q41">
        <v>0.11899999999999999</v>
      </c>
      <c r="R41">
        <v>2.3E-2</v>
      </c>
      <c r="S41">
        <v>0.13800000000000001</v>
      </c>
      <c r="T41">
        <v>4.4999999999999998E-2</v>
      </c>
      <c r="U41">
        <v>6.0000000000000001E-3</v>
      </c>
      <c r="V41">
        <v>0.85099999999999998</v>
      </c>
      <c r="W41">
        <v>1.6E-2</v>
      </c>
      <c r="Z41" s="1">
        <f t="shared" si="0"/>
        <v>0.19579999999999997</v>
      </c>
      <c r="AA41" s="1">
        <f t="shared" si="1"/>
        <v>0.13489999999999999</v>
      </c>
    </row>
    <row r="42" spans="1:27">
      <c r="A42">
        <v>41</v>
      </c>
      <c r="B42" t="s">
        <v>189</v>
      </c>
      <c r="C42">
        <v>30</v>
      </c>
      <c r="D42">
        <v>1.2999999999999999E-2</v>
      </c>
      <c r="E42">
        <v>0.33</v>
      </c>
      <c r="F42">
        <v>5.1999999999999998E-2</v>
      </c>
      <c r="G42">
        <v>0.6</v>
      </c>
      <c r="H42">
        <v>0.128</v>
      </c>
      <c r="I42">
        <v>9.9000000000000005E-2</v>
      </c>
      <c r="J42">
        <v>2.8000000000000001E-2</v>
      </c>
      <c r="K42">
        <v>0.497</v>
      </c>
      <c r="L42">
        <v>0.13100000000000001</v>
      </c>
      <c r="M42">
        <v>0.77200000000000002</v>
      </c>
      <c r="N42">
        <v>1.4E-2</v>
      </c>
      <c r="O42">
        <v>0.61299999999999999</v>
      </c>
      <c r="P42">
        <v>1.4E-2</v>
      </c>
      <c r="Q42">
        <v>0.66900000000000004</v>
      </c>
      <c r="R42">
        <v>0.59099999999999997</v>
      </c>
      <c r="S42">
        <v>0.58099999999999996</v>
      </c>
      <c r="T42">
        <v>0.501</v>
      </c>
      <c r="U42">
        <v>6.9000000000000006E-2</v>
      </c>
      <c r="V42">
        <v>0.17100000000000001</v>
      </c>
      <c r="W42">
        <v>0.82699999999999996</v>
      </c>
      <c r="Z42" s="1">
        <f t="shared" si="0"/>
        <v>0.26500000000000001</v>
      </c>
      <c r="AA42" s="1">
        <f t="shared" si="1"/>
        <v>0.40499999999999997</v>
      </c>
    </row>
    <row r="43" spans="1:27">
      <c r="A43">
        <v>42</v>
      </c>
      <c r="B43" t="s">
        <v>190</v>
      </c>
      <c r="C43">
        <v>30</v>
      </c>
      <c r="D43">
        <v>1.7000000000000001E-2</v>
      </c>
      <c r="E43">
        <v>0.151</v>
      </c>
      <c r="F43">
        <v>7.1999999999999995E-2</v>
      </c>
      <c r="G43">
        <v>0.122</v>
      </c>
      <c r="H43">
        <v>1.9E-2</v>
      </c>
      <c r="I43">
        <v>2.5000000000000001E-2</v>
      </c>
      <c r="J43">
        <v>1.7000000000000001E-2</v>
      </c>
      <c r="K43">
        <v>8.6999999999999994E-2</v>
      </c>
      <c r="L43">
        <v>0.20300000000000001</v>
      </c>
      <c r="M43">
        <v>7.0000000000000007E-2</v>
      </c>
      <c r="N43">
        <v>1.4E-2</v>
      </c>
      <c r="O43">
        <v>0.433</v>
      </c>
      <c r="P43">
        <v>1.7999999999999999E-2</v>
      </c>
      <c r="Q43">
        <v>0.86899999999999999</v>
      </c>
      <c r="R43">
        <v>0.251</v>
      </c>
      <c r="S43">
        <v>0.04</v>
      </c>
      <c r="T43">
        <v>4.2000000000000003E-2</v>
      </c>
      <c r="U43">
        <v>1.9E-2</v>
      </c>
      <c r="V43">
        <v>0.97</v>
      </c>
      <c r="W43">
        <v>0.02</v>
      </c>
      <c r="Z43" s="1">
        <f t="shared" si="0"/>
        <v>7.8300000000000008E-2</v>
      </c>
      <c r="AA43" s="1">
        <f t="shared" si="1"/>
        <v>0.26759999999999995</v>
      </c>
    </row>
    <row r="44" spans="1:27">
      <c r="A44">
        <v>43</v>
      </c>
      <c r="B44" t="s">
        <v>191</v>
      </c>
      <c r="C44">
        <v>30</v>
      </c>
      <c r="D44">
        <v>1.2999999999999999E-2</v>
      </c>
      <c r="E44">
        <v>0.33700000000000002</v>
      </c>
      <c r="F44">
        <v>0.71799999999999997</v>
      </c>
      <c r="G44">
        <v>0.183</v>
      </c>
      <c r="H44">
        <v>0.105</v>
      </c>
      <c r="I44">
        <v>0.46700000000000003</v>
      </c>
      <c r="J44">
        <v>0.38600000000000001</v>
      </c>
      <c r="K44">
        <v>0.99</v>
      </c>
      <c r="L44">
        <v>0.97799999999999998</v>
      </c>
      <c r="M44">
        <v>5.6000000000000001E-2</v>
      </c>
      <c r="N44">
        <v>3.2000000000000001E-2</v>
      </c>
      <c r="O44">
        <v>0.71499999999999997</v>
      </c>
      <c r="P44">
        <v>1.2999999999999999E-2</v>
      </c>
      <c r="Q44">
        <v>0.94599999999999995</v>
      </c>
      <c r="R44">
        <v>0.81</v>
      </c>
      <c r="S44">
        <v>5.5E-2</v>
      </c>
      <c r="T44">
        <v>0.59299999999999997</v>
      </c>
      <c r="U44">
        <v>1.6E-2</v>
      </c>
      <c r="V44">
        <v>0.439</v>
      </c>
      <c r="W44">
        <v>6.2E-2</v>
      </c>
      <c r="Z44" s="1">
        <f t="shared" si="0"/>
        <v>0.42329999999999995</v>
      </c>
      <c r="AA44" s="1">
        <f t="shared" si="1"/>
        <v>0.36809999999999998</v>
      </c>
    </row>
    <row r="45" spans="1:27">
      <c r="A45">
        <v>44</v>
      </c>
      <c r="B45" t="s">
        <v>192</v>
      </c>
      <c r="C45">
        <v>30</v>
      </c>
      <c r="D45">
        <v>1.2E-2</v>
      </c>
      <c r="E45">
        <v>0.33600000000000002</v>
      </c>
      <c r="F45">
        <v>6.6000000000000003E-2</v>
      </c>
      <c r="G45">
        <v>0.39900000000000002</v>
      </c>
      <c r="H45">
        <v>3.3000000000000002E-2</v>
      </c>
      <c r="I45">
        <v>1.2E-2</v>
      </c>
      <c r="J45">
        <v>8.9999999999999993E-3</v>
      </c>
      <c r="K45">
        <v>0.67800000000000005</v>
      </c>
      <c r="L45">
        <v>0.32300000000000001</v>
      </c>
      <c r="M45">
        <v>0.23699999999999999</v>
      </c>
      <c r="N45">
        <v>0.01</v>
      </c>
      <c r="O45">
        <v>0.55200000000000005</v>
      </c>
      <c r="P45">
        <v>1.2999999999999999E-2</v>
      </c>
      <c r="Q45">
        <v>0.35</v>
      </c>
      <c r="R45">
        <v>0.89900000000000002</v>
      </c>
      <c r="S45">
        <v>1.0999999999999999E-2</v>
      </c>
      <c r="T45">
        <v>0.68899999999999995</v>
      </c>
      <c r="U45">
        <v>1.9E-2</v>
      </c>
      <c r="V45">
        <v>0.35299999999999998</v>
      </c>
      <c r="W45">
        <v>0.89400000000000002</v>
      </c>
      <c r="Z45" s="1">
        <f t="shared" si="0"/>
        <v>0.21049999999999999</v>
      </c>
      <c r="AA45" s="1">
        <f t="shared" si="1"/>
        <v>0.379</v>
      </c>
    </row>
    <row r="46" spans="1:27">
      <c r="A46">
        <v>45</v>
      </c>
      <c r="B46" t="s">
        <v>193</v>
      </c>
      <c r="C46">
        <v>30</v>
      </c>
      <c r="D46">
        <v>0.01</v>
      </c>
      <c r="E46">
        <v>2.5999999999999999E-2</v>
      </c>
      <c r="F46">
        <v>0.61599999999999999</v>
      </c>
      <c r="G46">
        <v>0.29199999999999998</v>
      </c>
      <c r="H46">
        <v>0.33600000000000002</v>
      </c>
      <c r="I46">
        <v>0.51900000000000002</v>
      </c>
      <c r="J46">
        <v>0.11799999999999999</v>
      </c>
      <c r="K46">
        <v>0.97599999999999998</v>
      </c>
      <c r="L46">
        <v>0.98899999999999999</v>
      </c>
      <c r="M46">
        <v>0.58199999999999996</v>
      </c>
      <c r="N46">
        <v>1.2999999999999999E-2</v>
      </c>
      <c r="O46">
        <v>0.878</v>
      </c>
      <c r="P46">
        <v>0.01</v>
      </c>
      <c r="Q46">
        <v>0.98099999999999998</v>
      </c>
      <c r="R46">
        <v>0.94599999999999995</v>
      </c>
      <c r="S46">
        <v>0.66300000000000003</v>
      </c>
      <c r="T46">
        <v>7.2999999999999995E-2</v>
      </c>
      <c r="U46">
        <v>2.9000000000000001E-2</v>
      </c>
      <c r="V46">
        <v>0.874</v>
      </c>
      <c r="W46">
        <v>0.19400000000000001</v>
      </c>
      <c r="Z46" s="1">
        <f t="shared" si="0"/>
        <v>0.44639999999999996</v>
      </c>
      <c r="AA46" s="1">
        <f t="shared" si="1"/>
        <v>0.46610000000000007</v>
      </c>
    </row>
    <row r="47" spans="1:27">
      <c r="A47">
        <v>46</v>
      </c>
      <c r="B47" t="s">
        <v>194</v>
      </c>
      <c r="C47">
        <v>30</v>
      </c>
      <c r="D47">
        <v>0.01</v>
      </c>
      <c r="E47">
        <v>9.6000000000000002E-2</v>
      </c>
      <c r="F47">
        <v>0.64</v>
      </c>
      <c r="G47">
        <v>2.7E-2</v>
      </c>
      <c r="H47">
        <v>0.72399999999999998</v>
      </c>
      <c r="I47">
        <v>0.254</v>
      </c>
      <c r="J47">
        <v>0.65600000000000003</v>
      </c>
      <c r="K47">
        <v>0.97399999999999998</v>
      </c>
      <c r="L47">
        <v>0.64800000000000002</v>
      </c>
      <c r="M47">
        <v>2.7E-2</v>
      </c>
      <c r="N47">
        <v>2.1999999999999999E-2</v>
      </c>
      <c r="O47">
        <v>0.35399999999999998</v>
      </c>
      <c r="P47">
        <v>0.01</v>
      </c>
      <c r="Q47">
        <v>0.86599999999999999</v>
      </c>
      <c r="R47">
        <v>0.255</v>
      </c>
      <c r="S47">
        <v>0.58099999999999996</v>
      </c>
      <c r="T47">
        <v>0.11899999999999999</v>
      </c>
      <c r="U47">
        <v>8.4000000000000005E-2</v>
      </c>
      <c r="V47">
        <v>0.99099999999999999</v>
      </c>
      <c r="W47">
        <v>8.9999999999999993E-3</v>
      </c>
      <c r="Z47" s="1">
        <f t="shared" si="0"/>
        <v>0.40560000000000002</v>
      </c>
      <c r="AA47" s="1">
        <f t="shared" si="1"/>
        <v>0.3291</v>
      </c>
    </row>
    <row r="48" spans="1:27">
      <c r="A48">
        <v>47</v>
      </c>
      <c r="B48" t="s">
        <v>195</v>
      </c>
      <c r="C48">
        <v>30</v>
      </c>
      <c r="D48">
        <v>1.2999999999999999E-2</v>
      </c>
      <c r="E48">
        <v>0.216</v>
      </c>
      <c r="F48">
        <v>0.56999999999999995</v>
      </c>
      <c r="G48">
        <v>0.29099999999999998</v>
      </c>
      <c r="H48">
        <v>1.4E-2</v>
      </c>
      <c r="I48">
        <v>0.35199999999999998</v>
      </c>
      <c r="J48">
        <v>0.122</v>
      </c>
      <c r="K48">
        <v>0.98899999999999999</v>
      </c>
      <c r="L48">
        <v>0.96399999999999997</v>
      </c>
      <c r="M48">
        <v>9.8000000000000004E-2</v>
      </c>
      <c r="N48">
        <v>2.5999999999999999E-2</v>
      </c>
      <c r="O48">
        <v>0.65600000000000003</v>
      </c>
      <c r="P48">
        <v>1.2999999999999999E-2</v>
      </c>
      <c r="Q48">
        <v>0.313</v>
      </c>
      <c r="R48">
        <v>0.94</v>
      </c>
      <c r="S48">
        <v>6.0000000000000001E-3</v>
      </c>
      <c r="T48">
        <v>0.64500000000000002</v>
      </c>
      <c r="U48">
        <v>0.28999999999999998</v>
      </c>
      <c r="V48">
        <v>0.29299999999999998</v>
      </c>
      <c r="W48">
        <v>4.2000000000000003E-2</v>
      </c>
      <c r="Z48" s="1">
        <f t="shared" si="0"/>
        <v>0.36289999999999994</v>
      </c>
      <c r="AA48" s="1">
        <f t="shared" si="1"/>
        <v>0.32240000000000002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1.9416666666666672E-2</v>
      </c>
      <c r="E50" s="2">
        <f t="shared" ref="E50:W50" si="2">AVERAGE(E1:E24)</f>
        <v>8.649999999999998E-2</v>
      </c>
      <c r="F50" s="2">
        <f t="shared" si="2"/>
        <v>9.7875000000000031E-2</v>
      </c>
      <c r="G50" s="2">
        <f t="shared" si="2"/>
        <v>2.029166666666667E-2</v>
      </c>
      <c r="H50" s="2">
        <f t="shared" si="2"/>
        <v>3.0625000000000013E-2</v>
      </c>
      <c r="I50" s="2">
        <f t="shared" si="2"/>
        <v>1.3958333333333335E-2</v>
      </c>
      <c r="J50" s="2">
        <f t="shared" si="2"/>
        <v>2.662500000000001E-2</v>
      </c>
      <c r="K50" s="2">
        <f t="shared" si="2"/>
        <v>0.40624999999999994</v>
      </c>
      <c r="L50" s="2">
        <f t="shared" si="2"/>
        <v>2.2500000000000003E-2</v>
      </c>
      <c r="M50" s="2">
        <f t="shared" si="2"/>
        <v>7.4333333333333321E-2</v>
      </c>
      <c r="N50" s="2">
        <f t="shared" si="2"/>
        <v>1.4541666666666673E-2</v>
      </c>
      <c r="O50" s="2">
        <f t="shared" si="2"/>
        <v>0.3126666666666667</v>
      </c>
      <c r="P50" s="2">
        <f t="shared" si="2"/>
        <v>1.9500000000000007E-2</v>
      </c>
      <c r="Q50" s="2">
        <f t="shared" si="2"/>
        <v>8.0208333333333312E-2</v>
      </c>
      <c r="R50" s="2">
        <f t="shared" si="2"/>
        <v>9.9333333333333315E-2</v>
      </c>
      <c r="S50" s="2">
        <f t="shared" si="2"/>
        <v>7.0333333333333317E-2</v>
      </c>
      <c r="T50" s="2">
        <f t="shared" si="2"/>
        <v>5.1208333333333349E-2</v>
      </c>
      <c r="U50" s="2">
        <f t="shared" si="2"/>
        <v>2.0458333333333335E-2</v>
      </c>
      <c r="V50" s="2">
        <f t="shared" si="2"/>
        <v>0.94704166666666667</v>
      </c>
      <c r="W50" s="2">
        <f t="shared" si="2"/>
        <v>1.6333333333333335E-2</v>
      </c>
      <c r="Y50" s="1" t="s">
        <v>0</v>
      </c>
      <c r="Z50" s="2">
        <f>AVERAGE(Z1:Z24)</f>
        <v>7.9837500000000006E-2</v>
      </c>
      <c r="AA50" s="2">
        <f>AVERAGE(AA1:AA24)</f>
        <v>0.16316250000000002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1.2708333333333341E-2</v>
      </c>
      <c r="E51" s="2">
        <f t="shared" ref="E51:W51" si="3">AVERAGE(E25:E48)</f>
        <v>0.16970833333333332</v>
      </c>
      <c r="F51" s="2">
        <f t="shared" si="3"/>
        <v>0.20474999999999999</v>
      </c>
      <c r="G51" s="2">
        <f t="shared" si="3"/>
        <v>0.30995833333333328</v>
      </c>
      <c r="H51" s="2">
        <f t="shared" si="3"/>
        <v>0.37170833333333331</v>
      </c>
      <c r="I51" s="2">
        <f t="shared" si="3"/>
        <v>0.1844166666666667</v>
      </c>
      <c r="J51" s="2">
        <f t="shared" si="3"/>
        <v>0.18337499999999998</v>
      </c>
      <c r="K51" s="2">
        <f t="shared" si="3"/>
        <v>0.56779166666666681</v>
      </c>
      <c r="L51" s="2">
        <f t="shared" si="3"/>
        <v>0.39162500000000006</v>
      </c>
      <c r="M51" s="2">
        <f t="shared" si="3"/>
        <v>0.28220833333333334</v>
      </c>
      <c r="N51" s="2">
        <f t="shared" si="3"/>
        <v>1.6833333333333339E-2</v>
      </c>
      <c r="O51" s="2">
        <f t="shared" si="3"/>
        <v>0.37083333333333329</v>
      </c>
      <c r="P51" s="2">
        <f t="shared" si="3"/>
        <v>1.3041666666666672E-2</v>
      </c>
      <c r="Q51" s="2">
        <f t="shared" si="3"/>
        <v>0.54545833333333327</v>
      </c>
      <c r="R51" s="2">
        <f t="shared" si="3"/>
        <v>0.55558333333333321</v>
      </c>
      <c r="S51" s="2">
        <f t="shared" si="3"/>
        <v>0.37016666666666659</v>
      </c>
      <c r="T51" s="2">
        <f t="shared" si="3"/>
        <v>0.27433333333333332</v>
      </c>
      <c r="U51" s="2">
        <f t="shared" si="3"/>
        <v>0.34804166666666664</v>
      </c>
      <c r="V51" s="2">
        <f t="shared" si="3"/>
        <v>0.6642083333333334</v>
      </c>
      <c r="W51" s="2">
        <f t="shared" si="3"/>
        <v>0.22641666666666668</v>
      </c>
      <c r="Y51" s="1" t="s">
        <v>1</v>
      </c>
      <c r="Z51" s="2">
        <f>AVERAGE(Z25:Z48)</f>
        <v>0.26782499999999992</v>
      </c>
      <c r="AA51" s="2">
        <f>AVERAGE(AA25:AA48)</f>
        <v>0.33849166666666664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2.8208978530330214E-10</v>
      </c>
      <c r="E52" s="3">
        <f t="shared" ref="E52:W52" si="4">TTEST(E1:E24,E25:E48,2,2)</f>
        <v>9.2941090081466223E-3</v>
      </c>
      <c r="F52" s="3">
        <f t="shared" si="4"/>
        <v>4.9480524311989703E-2</v>
      </c>
      <c r="G52" s="3">
        <f t="shared" si="4"/>
        <v>6.19036363111279E-5</v>
      </c>
      <c r="H52" s="3">
        <f t="shared" si="4"/>
        <v>2.3058053906170558E-5</v>
      </c>
      <c r="I52" s="3">
        <f t="shared" si="4"/>
        <v>2.3483712677241221E-3</v>
      </c>
      <c r="J52" s="3">
        <f t="shared" si="4"/>
        <v>1.1316132062991194E-4</v>
      </c>
      <c r="K52" s="3">
        <f t="shared" si="4"/>
        <v>6.8019602536906948E-2</v>
      </c>
      <c r="L52" s="3">
        <f t="shared" si="4"/>
        <v>4.1421203894167794E-5</v>
      </c>
      <c r="M52" s="3">
        <f t="shared" si="4"/>
        <v>1.1863385189876999E-3</v>
      </c>
      <c r="N52" s="3">
        <f t="shared" si="4"/>
        <v>0.1527433868664656</v>
      </c>
      <c r="O52" s="3">
        <f t="shared" si="4"/>
        <v>0.29459091452100827</v>
      </c>
      <c r="P52" s="3">
        <f t="shared" si="4"/>
        <v>2.4767164773715196E-9</v>
      </c>
      <c r="Q52" s="3">
        <f t="shared" si="4"/>
        <v>3.6247870336686644E-7</v>
      </c>
      <c r="R52" s="3">
        <f t="shared" si="4"/>
        <v>6.4495900576359217E-7</v>
      </c>
      <c r="S52" s="3">
        <f t="shared" si="4"/>
        <v>2.3991401033258419E-4</v>
      </c>
      <c r="T52" s="3">
        <f t="shared" si="4"/>
        <v>2.8525302350164784E-5</v>
      </c>
      <c r="U52" s="3">
        <f t="shared" si="4"/>
        <v>2.5477324363689166E-4</v>
      </c>
      <c r="V52" s="3">
        <f t="shared" si="4"/>
        <v>1.4892548025906123E-5</v>
      </c>
      <c r="W52" s="3">
        <f t="shared" si="4"/>
        <v>1.7469861325696689E-3</v>
      </c>
      <c r="Y52" s="1" t="s">
        <v>16</v>
      </c>
      <c r="Z52" s="3">
        <f>TTEST(Z1:Z24,Z25:Z48,2,2)</f>
        <v>2.461519980762463E-8</v>
      </c>
      <c r="AA52" s="3">
        <f>TTEST(AA1:AA24,AA25:AA48,2,2)</f>
        <v>7.617955149652358E-9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4.6980055383798072E-4</v>
      </c>
      <c r="E53" s="3">
        <f t="shared" ref="E53:W53" si="5">STDEV(E1:E24)/SQRT(COUNT(E1:E24))</f>
        <v>1.449662629417767E-2</v>
      </c>
      <c r="F53" s="3">
        <f t="shared" si="5"/>
        <v>1.5292950031049397E-2</v>
      </c>
      <c r="G53" s="3">
        <f t="shared" si="5"/>
        <v>3.3629908007016423E-3</v>
      </c>
      <c r="H53" s="3">
        <f t="shared" si="5"/>
        <v>4.6965191010648116E-3</v>
      </c>
      <c r="I53" s="3">
        <f t="shared" si="5"/>
        <v>3.4338886387847356E-3</v>
      </c>
      <c r="J53" s="3">
        <f t="shared" si="5"/>
        <v>4.947116163315079E-3</v>
      </c>
      <c r="K53" s="3">
        <f t="shared" si="5"/>
        <v>5.0049694507457887E-2</v>
      </c>
      <c r="L53" s="3">
        <f t="shared" si="5"/>
        <v>8.4893368751457927E-3</v>
      </c>
      <c r="M53" s="3">
        <f t="shared" si="5"/>
        <v>8.4856371974851193E-3</v>
      </c>
      <c r="N53" s="3">
        <f t="shared" si="5"/>
        <v>8.0976639739957089E-4</v>
      </c>
      <c r="O53" s="3">
        <f t="shared" si="5"/>
        <v>2.7441021515893865E-2</v>
      </c>
      <c r="P53" s="3">
        <f t="shared" si="5"/>
        <v>5.0000000000000012E-4</v>
      </c>
      <c r="Q53" s="3">
        <f t="shared" si="5"/>
        <v>2.0765947177965847E-2</v>
      </c>
      <c r="R53" s="3">
        <f t="shared" si="5"/>
        <v>2.7406009778526259E-2</v>
      </c>
      <c r="S53" s="3">
        <f t="shared" si="5"/>
        <v>2.2436195092785809E-2</v>
      </c>
      <c r="T53" s="3">
        <f t="shared" si="5"/>
        <v>7.921256297362329E-3</v>
      </c>
      <c r="U53" s="3">
        <f t="shared" si="5"/>
        <v>5.592107263576316E-3</v>
      </c>
      <c r="V53" s="3">
        <f t="shared" si="5"/>
        <v>1.4827813559378622E-2</v>
      </c>
      <c r="W53" s="3">
        <f t="shared" si="5"/>
        <v>4.5915275893611621E-3</v>
      </c>
      <c r="Z53" s="3">
        <f>STDEV(Z1:Z24)/SQRT(COUNT(Z1:Z24))</f>
        <v>4.6103648685342198E-3</v>
      </c>
      <c r="AA53" s="3">
        <f>STDEV(AA1:AA24)/SQRT(COUNT(AA1:AA24))</f>
        <v>5.209821454074292E-3</v>
      </c>
      <c r="AC53" s="3"/>
      <c r="AD53" s="3"/>
    </row>
    <row r="54" spans="1:30">
      <c r="C54" s="1" t="s">
        <v>1</v>
      </c>
      <c r="D54" s="3">
        <f>STDEV(D25:D48)/SQRT(COUNT(D25:D48))</f>
        <v>6.928181440149562E-4</v>
      </c>
      <c r="E54" s="3">
        <f t="shared" ref="E54:W54" si="6">STDEV(E25:E48)/SQRT(COUNT(E25:E48))</f>
        <v>2.6998421798123163E-2</v>
      </c>
      <c r="F54" s="3">
        <f t="shared" si="6"/>
        <v>5.0713683729258961E-2</v>
      </c>
      <c r="G54" s="3">
        <f t="shared" si="6"/>
        <v>6.5614113428733079E-2</v>
      </c>
      <c r="H54" s="3">
        <f t="shared" si="6"/>
        <v>7.2255948031744677E-2</v>
      </c>
      <c r="I54" s="3">
        <f t="shared" si="6"/>
        <v>5.2812627383146835E-2</v>
      </c>
      <c r="J54" s="3">
        <f t="shared" si="6"/>
        <v>3.6801209637688563E-2</v>
      </c>
      <c r="K54" s="3">
        <f t="shared" si="6"/>
        <v>7.0475429451695895E-2</v>
      </c>
      <c r="L54" s="3">
        <f t="shared" si="6"/>
        <v>8.0998407850249504E-2</v>
      </c>
      <c r="M54" s="3">
        <f t="shared" si="6"/>
        <v>5.9529069112866581E-2</v>
      </c>
      <c r="N54" s="3">
        <f t="shared" si="6"/>
        <v>1.3522212893823744E-3</v>
      </c>
      <c r="O54" s="3">
        <f t="shared" si="6"/>
        <v>4.7508529618095249E-2</v>
      </c>
      <c r="P54" s="3">
        <f t="shared" si="6"/>
        <v>7.1849068521053177E-4</v>
      </c>
      <c r="Q54" s="3">
        <f t="shared" si="6"/>
        <v>7.5591579432094505E-2</v>
      </c>
      <c r="R54" s="3">
        <f t="shared" si="6"/>
        <v>7.4206647341473669E-2</v>
      </c>
      <c r="S54" s="3">
        <f t="shared" si="6"/>
        <v>7.1846194080582571E-2</v>
      </c>
      <c r="T54" s="3">
        <f t="shared" si="6"/>
        <v>4.7366848718148051E-2</v>
      </c>
      <c r="U54" s="3">
        <f t="shared" si="6"/>
        <v>8.244397481009709E-2</v>
      </c>
      <c r="V54" s="3">
        <f t="shared" si="6"/>
        <v>5.6495381982835324E-2</v>
      </c>
      <c r="W54" s="3">
        <f t="shared" si="6"/>
        <v>6.3032138014708916E-2</v>
      </c>
      <c r="Z54" s="3">
        <f>STDEV(Z25:Z48)/SQRT(COUNT(Z25:Z48))</f>
        <v>2.7623173590355255E-2</v>
      </c>
      <c r="AA54" s="3">
        <f>STDEV(AA25:AA48)/SQRT(COUNT(AA25:AA48))</f>
        <v>2.4310805968452604E-2</v>
      </c>
      <c r="AC54" s="3"/>
      <c r="AD54" s="3"/>
    </row>
    <row r="55" spans="1:30">
      <c r="D55" s="2">
        <f>D50-D51</f>
        <v>6.7083333333333318E-3</v>
      </c>
      <c r="E55" s="2">
        <f t="shared" ref="E55:W55" si="7">E50-E51</f>
        <v>-8.3208333333333342E-2</v>
      </c>
      <c r="F55" s="2">
        <f t="shared" si="7"/>
        <v>-0.10687499999999996</v>
      </c>
      <c r="G55" s="2">
        <f t="shared" si="7"/>
        <v>-0.28966666666666663</v>
      </c>
      <c r="H55" s="2">
        <f t="shared" si="7"/>
        <v>-0.34108333333333329</v>
      </c>
      <c r="I55" s="2">
        <f t="shared" si="7"/>
        <v>-0.17045833333333338</v>
      </c>
      <c r="J55" s="2">
        <f t="shared" si="7"/>
        <v>-0.15674999999999997</v>
      </c>
      <c r="K55" s="2">
        <f t="shared" si="7"/>
        <v>-0.16154166666666686</v>
      </c>
      <c r="L55" s="2">
        <f t="shared" si="7"/>
        <v>-0.36912500000000004</v>
      </c>
      <c r="M55" s="2">
        <f t="shared" si="7"/>
        <v>-0.20787500000000003</v>
      </c>
      <c r="N55" s="2">
        <f t="shared" si="7"/>
        <v>-2.2916666666666658E-3</v>
      </c>
      <c r="O55" s="2">
        <f t="shared" si="7"/>
        <v>-5.8166666666666589E-2</v>
      </c>
      <c r="P55" s="2">
        <f t="shared" si="7"/>
        <v>6.458333333333335E-3</v>
      </c>
      <c r="Q55" s="2">
        <f t="shared" si="7"/>
        <v>-0.46524999999999994</v>
      </c>
      <c r="R55" s="2">
        <f t="shared" si="7"/>
        <v>-0.45624999999999988</v>
      </c>
      <c r="S55" s="2">
        <f t="shared" si="7"/>
        <v>-0.29983333333333329</v>
      </c>
      <c r="T55" s="2">
        <f t="shared" si="7"/>
        <v>-0.22312499999999996</v>
      </c>
      <c r="U55" s="2">
        <f t="shared" si="7"/>
        <v>-0.32758333333333328</v>
      </c>
      <c r="V55" s="2">
        <f t="shared" si="7"/>
        <v>0.28283333333333327</v>
      </c>
      <c r="W55" s="2">
        <f t="shared" si="7"/>
        <v>-0.21008333333333334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>Animals</v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4.9141666666666674E-2</v>
      </c>
      <c r="E58" s="1">
        <f>(E50+0.6*(F50+D50)+0.15*G50)/(1+2*0.6+0.15)</f>
        <v>6.8050531914893617E-2</v>
      </c>
      <c r="F58" s="1">
        <f t="shared" ref="F58:U59" si="9">(F50+0.6*(G50+E50)+0.15*(D50+H50))/(1+2*0.6+2*0.15)</f>
        <v>6.7782499999999996E-2</v>
      </c>
      <c r="G58" s="1">
        <f t="shared" si="9"/>
        <v>4.4984166666666672E-2</v>
      </c>
      <c r="H58" s="1">
        <f t="shared" si="9"/>
        <v>2.794000000000001E-2</v>
      </c>
      <c r="I58" s="1">
        <f t="shared" si="9"/>
        <v>4.4915833333333335E-2</v>
      </c>
      <c r="J58" s="1">
        <f t="shared" si="9"/>
        <v>0.11468750000000001</v>
      </c>
      <c r="K58" s="1">
        <f t="shared" si="9"/>
        <v>0.17958749999999998</v>
      </c>
      <c r="L58" s="1">
        <f t="shared" si="9"/>
        <v>0.12680999999999998</v>
      </c>
      <c r="M58" s="1">
        <f t="shared" si="9"/>
        <v>8.1758333333333336E-2</v>
      </c>
      <c r="N58" s="1">
        <f t="shared" si="9"/>
        <v>0.10121666666666666</v>
      </c>
      <c r="O58" s="1">
        <f t="shared" si="9"/>
        <v>0.14250916666666669</v>
      </c>
      <c r="P58" s="1">
        <f t="shared" si="9"/>
        <v>0.10892250000000001</v>
      </c>
      <c r="Q58" s="1">
        <f t="shared" si="9"/>
        <v>8.3583333333333315E-2</v>
      </c>
      <c r="R58" s="1">
        <f t="shared" si="9"/>
        <v>8.0105833333333321E-2</v>
      </c>
      <c r="S58" s="1">
        <f t="shared" si="9"/>
        <v>7.0303333333333315E-2</v>
      </c>
      <c r="T58" s="1">
        <f t="shared" si="9"/>
        <v>0.10505583333333335</v>
      </c>
      <c r="U58" s="1">
        <f t="shared" si="9"/>
        <v>0.25296333333333332</v>
      </c>
      <c r="V58" s="1">
        <f>(V50+0.6*(W50+U50)+0.15*T50)/(1+2*0.6+0.15)</f>
        <v>0.41565868794326238</v>
      </c>
      <c r="W58" s="1">
        <f>(W50+0.6*(V50)+0.15*U58)/(1+0.6+0.15)</f>
        <v>0.35571590476190479</v>
      </c>
    </row>
    <row r="59" spans="1:30">
      <c r="C59" s="1" t="s">
        <v>1</v>
      </c>
      <c r="D59" s="1">
        <f>(D51+0.6*(E51)+0.15*F51)/(1+0.6+0.15)</f>
        <v>8.2997619047619042E-2</v>
      </c>
      <c r="E59" s="1">
        <f>(E51+0.6*(F51+D51)+0.15*G51)/(1+2*0.6+0.15)</f>
        <v>0.14752216312056737</v>
      </c>
      <c r="F59" s="1">
        <f t="shared" si="9"/>
        <v>0.22008499999999995</v>
      </c>
      <c r="G59" s="1">
        <f t="shared" si="9"/>
        <v>0.28358083333333328</v>
      </c>
      <c r="H59" s="1">
        <f t="shared" si="9"/>
        <v>0.29062083333333327</v>
      </c>
      <c r="I59" s="1">
        <f t="shared" si="9"/>
        <v>0.25965166666666667</v>
      </c>
      <c r="J59" s="1">
        <f t="shared" si="9"/>
        <v>0.29968000000000006</v>
      </c>
      <c r="K59" s="1">
        <f t="shared" si="9"/>
        <v>0.39311416666666676</v>
      </c>
      <c r="L59" s="1">
        <f t="shared" si="9"/>
        <v>0.37266250000000001</v>
      </c>
      <c r="M59" s="1">
        <f t="shared" si="9"/>
        <v>0.26723083333333336</v>
      </c>
      <c r="N59" s="1">
        <f t="shared" si="9"/>
        <v>0.18774333333333332</v>
      </c>
      <c r="O59" s="1">
        <f t="shared" si="9"/>
        <v>0.20516333333333331</v>
      </c>
      <c r="P59" s="1">
        <f t="shared" si="9"/>
        <v>0.2594716666666666</v>
      </c>
      <c r="Q59" s="1">
        <f t="shared" si="9"/>
        <v>0.39911333333333326</v>
      </c>
      <c r="R59" s="1">
        <f t="shared" si="9"/>
        <v>0.45922583333333328</v>
      </c>
      <c r="S59" s="1">
        <f t="shared" si="9"/>
        <v>0.40085666666666658</v>
      </c>
      <c r="T59" s="1">
        <f t="shared" si="9"/>
        <v>0.35529083333333333</v>
      </c>
      <c r="U59" s="1">
        <f t="shared" si="9"/>
        <v>0.40026166666666663</v>
      </c>
      <c r="V59" s="1">
        <f>(V51+0.6*(W51+U51)+0.15*T51)/(1+2*0.6+0.15)</f>
        <v>0.44682269503546101</v>
      </c>
      <c r="W59" s="1">
        <f>(W51+0.6*(V51)+0.15*U59)/(1+0.6+0.15)</f>
        <v>0.39141766666666672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2.6817449765257156E-2</v>
      </c>
      <c r="E61" s="1">
        <f ca="1">E1+NORMINV(RAND(),0,'Total-Smoothed'!$AG$2)</f>
        <v>6.5261858405350648E-2</v>
      </c>
      <c r="F61" s="1">
        <f ca="1">F1+NORMINV(RAND(),0,'Total-Smoothed'!$AG$2)</f>
        <v>0.25600132751627214</v>
      </c>
      <c r="G61" s="1">
        <f ca="1">G1+NORMINV(RAND(),0,'Total-Smoothed'!$AG$2)</f>
        <v>-0.25352186819110112</v>
      </c>
      <c r="H61" s="1">
        <f ca="1">H1+NORMINV(RAND(),0,'Total-Smoothed'!$AG$2)</f>
        <v>0.15531062884570399</v>
      </c>
      <c r="I61" s="1">
        <f ca="1">I1+NORMINV(RAND(),0,'Total-Smoothed'!$AG$2)</f>
        <v>0.10168112736768203</v>
      </c>
      <c r="J61" s="1">
        <f ca="1">J1+NORMINV(RAND(),0,'Total-Smoothed'!$AG$2)</f>
        <v>9.5298198579837637E-2</v>
      </c>
      <c r="K61" s="1">
        <f ca="1">K1+NORMINV(RAND(),0,'Total-Smoothed'!$AG$2)</f>
        <v>0.12774851530462317</v>
      </c>
      <c r="L61" s="1">
        <f ca="1">L1+NORMINV(RAND(),0,'Total-Smoothed'!$AG$2)</f>
        <v>8.1639863699892231E-3</v>
      </c>
      <c r="M61" s="1">
        <f ca="1">M1+NORMINV(RAND(),0,'Total-Smoothed'!$AG$2)</f>
        <v>0.24162456469047905</v>
      </c>
      <c r="N61" s="1">
        <f ca="1">N1+NORMINV(RAND(),0,'Total-Smoothed'!$AG$2)</f>
        <v>-9.3213968079251322E-3</v>
      </c>
      <c r="O61" s="1">
        <f ca="1">O1+NORMINV(RAND(),0,'Total-Smoothed'!$AG$2)</f>
        <v>0.53694221412411336</v>
      </c>
      <c r="P61" s="1">
        <f ca="1">P1+NORMINV(RAND(),0,'Total-Smoothed'!$AG$2)</f>
        <v>0.10758902023661679</v>
      </c>
      <c r="Q61" s="1">
        <f ca="1">Q1+NORMINV(RAND(),0,'Total-Smoothed'!$AG$2)</f>
        <v>0.13801541290683003</v>
      </c>
      <c r="R61" s="1">
        <f ca="1">R1+NORMINV(RAND(),0,'Total-Smoothed'!$AG$2)</f>
        <v>8.1176899866948538E-2</v>
      </c>
      <c r="S61" s="1">
        <f ca="1">S1+NORMINV(RAND(),0,'Total-Smoothed'!$AG$2)</f>
        <v>-8.7285897492434039E-2</v>
      </c>
      <c r="T61" s="1">
        <f ca="1">T1+NORMINV(RAND(),0,'Total-Smoothed'!$AG$2)</f>
        <v>9.3000920013431909E-2</v>
      </c>
      <c r="U61" s="1">
        <f ca="1">U1+NORMINV(RAND(),0,'Total-Smoothed'!$AG$2)</f>
        <v>5.9644111717011963E-2</v>
      </c>
      <c r="V61" s="1">
        <f ca="1">V1+NORMINV(RAND(),0,'Total-Smoothed'!$AG$2)</f>
        <v>0.97809387124535641</v>
      </c>
      <c r="W61" s="1">
        <f ca="1">W1+NORMINV(RAND(),0,'Total-Smoothed'!$AG$2)</f>
        <v>-3.7016964896605789E-2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-0.13968334581147224</v>
      </c>
      <c r="E62" s="1">
        <f ca="1">E2+NORMINV(RAND(),0,'Total-Smoothed'!$AG$2)</f>
        <v>0.19176096809576895</v>
      </c>
      <c r="F62" s="1">
        <f ca="1">F2+NORMINV(RAND(),0,'Total-Smoothed'!$AG$2)</f>
        <v>0.25711480754815141</v>
      </c>
      <c r="G62" s="1">
        <f ca="1">G2+NORMINV(RAND(),0,'Total-Smoothed'!$AG$2)</f>
        <v>-0.17945384285523597</v>
      </c>
      <c r="H62" s="1">
        <f ca="1">H2+NORMINV(RAND(),0,'Total-Smoothed'!$AG$2)</f>
        <v>0.19539541891074688</v>
      </c>
      <c r="I62" s="1">
        <f ca="1">I2+NORMINV(RAND(),0,'Total-Smoothed'!$AG$2)</f>
        <v>-6.5927165436511809E-2</v>
      </c>
      <c r="J62" s="1">
        <f ca="1">J2+NORMINV(RAND(),0,'Total-Smoothed'!$AG$2)</f>
        <v>8.6565910082740116E-3</v>
      </c>
      <c r="K62" s="1">
        <f ca="1">K2+NORMINV(RAND(),0,'Total-Smoothed'!$AG$2)</f>
        <v>0.36342888336888396</v>
      </c>
      <c r="L62" s="1">
        <f ca="1">L2+NORMINV(RAND(),0,'Total-Smoothed'!$AG$2)</f>
        <v>0.20706718482908404</v>
      </c>
      <c r="M62" s="1">
        <f ca="1">M2+NORMINV(RAND(),0,'Total-Smoothed'!$AG$2)</f>
        <v>0.11161556933865764</v>
      </c>
      <c r="N62" s="1">
        <f ca="1">N2+NORMINV(RAND(),0,'Total-Smoothed'!$AG$2)</f>
        <v>-0.11053811167616202</v>
      </c>
      <c r="O62" s="1">
        <f ca="1">O2+NORMINV(RAND(),0,'Total-Smoothed'!$AG$2)</f>
        <v>0.14410168818134761</v>
      </c>
      <c r="P62" s="1">
        <f ca="1">P2+NORMINV(RAND(),0,'Total-Smoothed'!$AG$2)</f>
        <v>-0.16101394608995279</v>
      </c>
      <c r="Q62" s="1">
        <f ca="1">Q2+NORMINV(RAND(),0,'Total-Smoothed'!$AG$2)</f>
        <v>0.25079939996220291</v>
      </c>
      <c r="R62" s="1">
        <f ca="1">R2+NORMINV(RAND(),0,'Total-Smoothed'!$AG$2)</f>
        <v>6.6840389161922559E-2</v>
      </c>
      <c r="S62" s="1">
        <f ca="1">S2+NORMINV(RAND(),0,'Total-Smoothed'!$AG$2)</f>
        <v>0.54569922915737501</v>
      </c>
      <c r="T62" s="1">
        <f ca="1">T2+NORMINV(RAND(),0,'Total-Smoothed'!$AG$2)</f>
        <v>5.8939329426750245E-2</v>
      </c>
      <c r="U62" s="1">
        <f ca="1">U2+NORMINV(RAND(),0,'Total-Smoothed'!$AG$2)</f>
        <v>9.9616292642337907E-4</v>
      </c>
      <c r="V62" s="1">
        <f ca="1">V2+NORMINV(RAND(),0,'Total-Smoothed'!$AG$2)</f>
        <v>1.1640885557452274</v>
      </c>
      <c r="W62" s="1">
        <f ca="1">W2+NORMINV(RAND(),0,'Total-Smoothed'!$AG$2)</f>
        <v>0.10538150788386351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8.3369268717606262E-2</v>
      </c>
      <c r="E63" s="1">
        <f ca="1">E3+NORMINV(RAND(),0,'Total-Smoothed'!$AG$2)</f>
        <v>0.14943675176749174</v>
      </c>
      <c r="F63" s="1">
        <f ca="1">F3+NORMINV(RAND(),0,'Total-Smoothed'!$AG$2)</f>
        <v>0.29886201925625455</v>
      </c>
      <c r="G63" s="1">
        <f ca="1">G3+NORMINV(RAND(),0,'Total-Smoothed'!$AG$2)</f>
        <v>5.8168577055337588E-2</v>
      </c>
      <c r="H63" s="1">
        <f ca="1">H3+NORMINV(RAND(),0,'Total-Smoothed'!$AG$2)</f>
        <v>-4.9179376932889755E-2</v>
      </c>
      <c r="I63" s="1">
        <f ca="1">I3+NORMINV(RAND(),0,'Total-Smoothed'!$AG$2)</f>
        <v>2.8618299930729028E-2</v>
      </c>
      <c r="J63" s="1">
        <f ca="1">J3+NORMINV(RAND(),0,'Total-Smoothed'!$AG$2)</f>
        <v>-2.9380524097464111E-2</v>
      </c>
      <c r="K63" s="1">
        <f ca="1">K3+NORMINV(RAND(),0,'Total-Smoothed'!$AG$2)</f>
        <v>0.47481828035549395</v>
      </c>
      <c r="L63" s="1">
        <f ca="1">L3+NORMINV(RAND(),0,'Total-Smoothed'!$AG$2)</f>
        <v>-4.630376969139495E-2</v>
      </c>
      <c r="M63" s="1">
        <f ca="1">M3+NORMINV(RAND(),0,'Total-Smoothed'!$AG$2)</f>
        <v>0.14319686545425958</v>
      </c>
      <c r="N63" s="1">
        <f ca="1">N3+NORMINV(RAND(),0,'Total-Smoothed'!$AG$2)</f>
        <v>-0.15045857468752946</v>
      </c>
      <c r="O63" s="1">
        <f ca="1">O3+NORMINV(RAND(),0,'Total-Smoothed'!$AG$2)</f>
        <v>0.47806560958725985</v>
      </c>
      <c r="P63" s="1">
        <f ca="1">P3+NORMINV(RAND(),0,'Total-Smoothed'!$AG$2)</f>
        <v>-0.110956770421927</v>
      </c>
      <c r="Q63" s="1">
        <f ca="1">Q3+NORMINV(RAND(),0,'Total-Smoothed'!$AG$2)</f>
        <v>-1.0466912453159366E-2</v>
      </c>
      <c r="R63" s="1">
        <f ca="1">R3+NORMINV(RAND(),0,'Total-Smoothed'!$AG$2)</f>
        <v>0.14252661647200565</v>
      </c>
      <c r="S63" s="1">
        <f ca="1">S3+NORMINV(RAND(),0,'Total-Smoothed'!$AG$2)</f>
        <v>0.20198336960754856</v>
      </c>
      <c r="T63" s="1">
        <f ca="1">T3+NORMINV(RAND(),0,'Total-Smoothed'!$AG$2)</f>
        <v>6.9946480891885113E-2</v>
      </c>
      <c r="U63" s="1">
        <f ca="1">U3+NORMINV(RAND(),0,'Total-Smoothed'!$AG$2)</f>
        <v>2.6648419776172376E-2</v>
      </c>
      <c r="V63" s="1">
        <f ca="1">V3+NORMINV(RAND(),0,'Total-Smoothed'!$AG$2)</f>
        <v>0.88522801449135979</v>
      </c>
      <c r="W63" s="1">
        <f ca="1">W3+NORMINV(RAND(),0,'Total-Smoothed'!$AG$2)</f>
        <v>-6.2414617600404752E-2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-5.1430553470476328E-2</v>
      </c>
      <c r="E64" s="1">
        <f ca="1">E4+NORMINV(RAND(),0,'Total-Smoothed'!$AG$2)</f>
        <v>4.9719555980370297E-2</v>
      </c>
      <c r="F64" s="1">
        <f ca="1">F4+NORMINV(RAND(),0,'Total-Smoothed'!$AG$2)</f>
        <v>0.10481516836779192</v>
      </c>
      <c r="G64" s="1">
        <f ca="1">G4+NORMINV(RAND(),0,'Total-Smoothed'!$AG$2)</f>
        <v>-0.21924646732176908</v>
      </c>
      <c r="H64" s="1">
        <f ca="1">H4+NORMINV(RAND(),0,'Total-Smoothed'!$AG$2)</f>
        <v>3.738629203167871E-2</v>
      </c>
      <c r="I64" s="1">
        <f ca="1">I4+NORMINV(RAND(),0,'Total-Smoothed'!$AG$2)</f>
        <v>-0.21088997273415422</v>
      </c>
      <c r="J64" s="1">
        <f ca="1">J4+NORMINV(RAND(),0,'Total-Smoothed'!$AG$2)</f>
        <v>0.19745464238020208</v>
      </c>
      <c r="K64" s="1">
        <f ca="1">K4+NORMINV(RAND(),0,'Total-Smoothed'!$AG$2)</f>
        <v>0.69065689405727526</v>
      </c>
      <c r="L64" s="1">
        <f ca="1">L4+NORMINV(RAND(),0,'Total-Smoothed'!$AG$2)</f>
        <v>-0.21228771295562288</v>
      </c>
      <c r="M64" s="1">
        <f ca="1">M4+NORMINV(RAND(),0,'Total-Smoothed'!$AG$2)</f>
        <v>0.15965114913422807</v>
      </c>
      <c r="N64" s="1">
        <f ca="1">N4+NORMINV(RAND(),0,'Total-Smoothed'!$AG$2)</f>
        <v>7.5638045824964403E-4</v>
      </c>
      <c r="O64" s="1">
        <f ca="1">O4+NORMINV(RAND(),0,'Total-Smoothed'!$AG$2)</f>
        <v>0.39267430220633037</v>
      </c>
      <c r="P64" s="1">
        <f ca="1">P4+NORMINV(RAND(),0,'Total-Smoothed'!$AG$2)</f>
        <v>6.4733922685163259E-2</v>
      </c>
      <c r="Q64" s="1">
        <f ca="1">Q4+NORMINV(RAND(),0,'Total-Smoothed'!$AG$2)</f>
        <v>5.7283933915083615E-2</v>
      </c>
      <c r="R64" s="1">
        <f ca="1">R4+NORMINV(RAND(),0,'Total-Smoothed'!$AG$2)</f>
        <v>-4.5627684410685238E-2</v>
      </c>
      <c r="S64" s="1">
        <f ca="1">S4+NORMINV(RAND(),0,'Total-Smoothed'!$AG$2)</f>
        <v>3.0947133962337819E-2</v>
      </c>
      <c r="T64" s="1">
        <f ca="1">T4+NORMINV(RAND(),0,'Total-Smoothed'!$AG$2)</f>
        <v>-6.4719481253098982E-2</v>
      </c>
      <c r="U64" s="1">
        <f ca="1">U4+NORMINV(RAND(),0,'Total-Smoothed'!$AG$2)</f>
        <v>3.9596381270026411E-2</v>
      </c>
      <c r="V64" s="1">
        <f ca="1">V4+NORMINV(RAND(),0,'Total-Smoothed'!$AG$2)</f>
        <v>1.0725148750224771</v>
      </c>
      <c r="W64" s="1">
        <f ca="1">W4+NORMINV(RAND(),0,'Total-Smoothed'!$AG$2)</f>
        <v>-8.8041385756713608E-2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-2.0403108927589186E-2</v>
      </c>
      <c r="E65" s="1">
        <f ca="1">E5+NORMINV(RAND(),0,'Total-Smoothed'!$AG$2)</f>
        <v>0.18453394759507336</v>
      </c>
      <c r="F65" s="1">
        <f ca="1">F5+NORMINV(RAND(),0,'Total-Smoothed'!$AG$2)</f>
        <v>0.14016756604754912</v>
      </c>
      <c r="G65" s="1">
        <f ca="1">G5+NORMINV(RAND(),0,'Total-Smoothed'!$AG$2)</f>
        <v>-3.9154705675448098E-2</v>
      </c>
      <c r="H65" s="1">
        <f ca="1">H5+NORMINV(RAND(),0,'Total-Smoothed'!$AG$2)</f>
        <v>-4.6785872707185122E-2</v>
      </c>
      <c r="I65" s="1">
        <f ca="1">I5+NORMINV(RAND(),0,'Total-Smoothed'!$AG$2)</f>
        <v>-2.246123278485419E-2</v>
      </c>
      <c r="J65" s="1">
        <f ca="1">J5+NORMINV(RAND(),0,'Total-Smoothed'!$AG$2)</f>
        <v>-2.7873202809635369E-2</v>
      </c>
      <c r="K65" s="1">
        <f ca="1">K5+NORMINV(RAND(),0,'Total-Smoothed'!$AG$2)</f>
        <v>0.18423286444253106</v>
      </c>
      <c r="L65" s="1">
        <f ca="1">L5+NORMINV(RAND(),0,'Total-Smoothed'!$AG$2)</f>
        <v>5.7436374761796416E-2</v>
      </c>
      <c r="M65" s="1">
        <f ca="1">M5+NORMINV(RAND(),0,'Total-Smoothed'!$AG$2)</f>
        <v>0.19507470508880403</v>
      </c>
      <c r="N65" s="1">
        <f ca="1">N5+NORMINV(RAND(),0,'Total-Smoothed'!$AG$2)</f>
        <v>3.1130437580015692E-2</v>
      </c>
      <c r="O65" s="1">
        <f ca="1">O5+NORMINV(RAND(),0,'Total-Smoothed'!$AG$2)</f>
        <v>0.4173523621187849</v>
      </c>
      <c r="P65" s="1">
        <f ca="1">P5+NORMINV(RAND(),0,'Total-Smoothed'!$AG$2)</f>
        <v>7.5454536600260899E-2</v>
      </c>
      <c r="Q65" s="1">
        <f ca="1">Q5+NORMINV(RAND(),0,'Total-Smoothed'!$AG$2)</f>
        <v>0.11140260599445061</v>
      </c>
      <c r="R65" s="1">
        <f ca="1">R5+NORMINV(RAND(),0,'Total-Smoothed'!$AG$2)</f>
        <v>-3.9508081590726607E-2</v>
      </c>
      <c r="S65" s="1">
        <f ca="1">S5+NORMINV(RAND(),0,'Total-Smoothed'!$AG$2)</f>
        <v>0.34683564862909566</v>
      </c>
      <c r="T65" s="1">
        <f ca="1">T5+NORMINV(RAND(),0,'Total-Smoothed'!$AG$2)</f>
        <v>0.17034713582465943</v>
      </c>
      <c r="U65" s="1">
        <f ca="1">U5+NORMINV(RAND(),0,'Total-Smoothed'!$AG$2)</f>
        <v>-1.2651192247857587E-2</v>
      </c>
      <c r="V65" s="1">
        <f ca="1">V5+NORMINV(RAND(),0,'Total-Smoothed'!$AG$2)</f>
        <v>1.0350704119632725</v>
      </c>
      <c r="W65" s="1">
        <f ca="1">W5+NORMINV(RAND(),0,'Total-Smoothed'!$AG$2)</f>
        <v>0.14353995119679075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3.8814105769998941E-2</v>
      </c>
      <c r="E66" s="1">
        <f ca="1">E6+NORMINV(RAND(),0,'Total-Smoothed'!$AG$2)</f>
        <v>-6.9455130570955856E-2</v>
      </c>
      <c r="F66" s="1">
        <f ca="1">F6+NORMINV(RAND(),0,'Total-Smoothed'!$AG$2)</f>
        <v>9.3024980138233154E-2</v>
      </c>
      <c r="G66" s="1">
        <f ca="1">G6+NORMINV(RAND(),0,'Total-Smoothed'!$AG$2)</f>
        <v>-4.2095956281065723E-2</v>
      </c>
      <c r="H66" s="1">
        <f ca="1">H6+NORMINV(RAND(),0,'Total-Smoothed'!$AG$2)</f>
        <v>-1.374889450854629E-2</v>
      </c>
      <c r="I66" s="1">
        <f ca="1">I6+NORMINV(RAND(),0,'Total-Smoothed'!$AG$2)</f>
        <v>0.15732771710113205</v>
      </c>
      <c r="J66" s="1">
        <f ca="1">J6+NORMINV(RAND(),0,'Total-Smoothed'!$AG$2)</f>
        <v>0.1990307187711286</v>
      </c>
      <c r="K66" s="1">
        <f ca="1">K6+NORMINV(RAND(),0,'Total-Smoothed'!$AG$2)</f>
        <v>0.26216992337255846</v>
      </c>
      <c r="L66" s="1">
        <f ca="1">L6+NORMINV(RAND(),0,'Total-Smoothed'!$AG$2)</f>
        <v>3.804482101731553E-2</v>
      </c>
      <c r="M66" s="1">
        <f ca="1">M6+NORMINV(RAND(),0,'Total-Smoothed'!$AG$2)</f>
        <v>9.5675491025415227E-2</v>
      </c>
      <c r="N66" s="1">
        <f ca="1">N6+NORMINV(RAND(),0,'Total-Smoothed'!$AG$2)</f>
        <v>1.444069321044009E-2</v>
      </c>
      <c r="O66" s="1">
        <f ca="1">O6+NORMINV(RAND(),0,'Total-Smoothed'!$AG$2)</f>
        <v>0.1460518896590875</v>
      </c>
      <c r="P66" s="1">
        <f ca="1">P6+NORMINV(RAND(),0,'Total-Smoothed'!$AG$2)</f>
        <v>9.1254577710510237E-2</v>
      </c>
      <c r="Q66" s="1">
        <f ca="1">Q6+NORMINV(RAND(),0,'Total-Smoothed'!$AG$2)</f>
        <v>8.6618230116894956E-2</v>
      </c>
      <c r="R66" s="1">
        <f ca="1">R6+NORMINV(RAND(),0,'Total-Smoothed'!$AG$2)</f>
        <v>2.5022251882951888E-2</v>
      </c>
      <c r="S66" s="1">
        <f ca="1">S6+NORMINV(RAND(),0,'Total-Smoothed'!$AG$2)</f>
        <v>-2.0664710909234413E-2</v>
      </c>
      <c r="T66" s="1">
        <f ca="1">T6+NORMINV(RAND(),0,'Total-Smoothed'!$AG$2)</f>
        <v>9.8981269542850886E-3</v>
      </c>
      <c r="U66" s="1">
        <f ca="1">U6+NORMINV(RAND(),0,'Total-Smoothed'!$AG$2)</f>
        <v>-6.8025648951200324E-3</v>
      </c>
      <c r="V66" s="1">
        <f ca="1">V6+NORMINV(RAND(),0,'Total-Smoothed'!$AG$2)</f>
        <v>1.2769623919585544</v>
      </c>
      <c r="W66" s="1">
        <f ca="1">W6+NORMINV(RAND(),0,'Total-Smoothed'!$AG$2)</f>
        <v>-1.9484200754418309E-3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5.1896656479515704E-2</v>
      </c>
      <c r="E67" s="1">
        <f ca="1">E7+NORMINV(RAND(),0,'Total-Smoothed'!$AG$2)</f>
        <v>0.17479615438846202</v>
      </c>
      <c r="F67" s="1">
        <f ca="1">F7+NORMINV(RAND(),0,'Total-Smoothed'!$AG$2)</f>
        <v>-8.3196721169296606E-2</v>
      </c>
      <c r="G67" s="1">
        <f ca="1">G7+NORMINV(RAND(),0,'Total-Smoothed'!$AG$2)</f>
        <v>-5.8626994406352786E-2</v>
      </c>
      <c r="H67" s="1">
        <f ca="1">H7+NORMINV(RAND(),0,'Total-Smoothed'!$AG$2)</f>
        <v>-8.2626316688675094E-3</v>
      </c>
      <c r="I67" s="1">
        <f ca="1">I7+NORMINV(RAND(),0,'Total-Smoothed'!$AG$2)</f>
        <v>-1.4392080120851421E-2</v>
      </c>
      <c r="J67" s="1">
        <f ca="1">J7+NORMINV(RAND(),0,'Total-Smoothed'!$AG$2)</f>
        <v>0.22457104501906502</v>
      </c>
      <c r="K67" s="1">
        <f ca="1">K7+NORMINV(RAND(),0,'Total-Smoothed'!$AG$2)</f>
        <v>0.20232340995729003</v>
      </c>
      <c r="L67" s="1">
        <f ca="1">L7+NORMINV(RAND(),0,'Total-Smoothed'!$AG$2)</f>
        <v>-0.1403113988205503</v>
      </c>
      <c r="M67" s="1">
        <f ca="1">M7+NORMINV(RAND(),0,'Total-Smoothed'!$AG$2)</f>
        <v>-0.12280762313831792</v>
      </c>
      <c r="N67" s="1">
        <f ca="1">N7+NORMINV(RAND(),0,'Total-Smoothed'!$AG$2)</f>
        <v>-3.8131009861412817E-2</v>
      </c>
      <c r="O67" s="1">
        <f ca="1">O7+NORMINV(RAND(),0,'Total-Smoothed'!$AG$2)</f>
        <v>0.1070243438648715</v>
      </c>
      <c r="P67" s="1">
        <f ca="1">P7+NORMINV(RAND(),0,'Total-Smoothed'!$AG$2)</f>
        <v>0.17247480346288846</v>
      </c>
      <c r="Q67" s="1">
        <f ca="1">Q7+NORMINV(RAND(),0,'Total-Smoothed'!$AG$2)</f>
        <v>0.43162619526138662</v>
      </c>
      <c r="R67" s="1">
        <f ca="1">R7+NORMINV(RAND(),0,'Total-Smoothed'!$AG$2)</f>
        <v>9.7546893871263779E-2</v>
      </c>
      <c r="S67" s="1">
        <f ca="1">S7+NORMINV(RAND(),0,'Total-Smoothed'!$AG$2)</f>
        <v>0.18285480604473436</v>
      </c>
      <c r="T67" s="1">
        <f ca="1">T7+NORMINV(RAND(),0,'Total-Smoothed'!$AG$2)</f>
        <v>0.23734202113415598</v>
      </c>
      <c r="U67" s="1">
        <f ca="1">U7+NORMINV(RAND(),0,'Total-Smoothed'!$AG$2)</f>
        <v>-1.8331969776142244E-2</v>
      </c>
      <c r="V67" s="1">
        <f ca="1">V7+NORMINV(RAND(),0,'Total-Smoothed'!$AG$2)</f>
        <v>0.95376081493201725</v>
      </c>
      <c r="W67" s="1">
        <f ca="1">W7+NORMINV(RAND(),0,'Total-Smoothed'!$AG$2)</f>
        <v>-3.1608409784065275E-2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0.12856311593670108</v>
      </c>
      <c r="E68" s="1">
        <f ca="1">E8+NORMINV(RAND(),0,'Total-Smoothed'!$AG$2)</f>
        <v>9.7942070882673815E-2</v>
      </c>
      <c r="F68" s="1">
        <f ca="1">F8+NORMINV(RAND(),0,'Total-Smoothed'!$AG$2)</f>
        <v>3.9926873713031455E-2</v>
      </c>
      <c r="G68" s="1">
        <f ca="1">G8+NORMINV(RAND(),0,'Total-Smoothed'!$AG$2)</f>
        <v>1.990725725480879E-2</v>
      </c>
      <c r="H68" s="1">
        <f ca="1">H8+NORMINV(RAND(),0,'Total-Smoothed'!$AG$2)</f>
        <v>-4.6974777638264693E-2</v>
      </c>
      <c r="I68" s="1">
        <f ca="1">I8+NORMINV(RAND(),0,'Total-Smoothed'!$AG$2)</f>
        <v>-4.6629890996849874E-2</v>
      </c>
      <c r="J68" s="1">
        <f ca="1">J8+NORMINV(RAND(),0,'Total-Smoothed'!$AG$2)</f>
        <v>0.10427377848121408</v>
      </c>
      <c r="K68" s="1">
        <f ca="1">K8+NORMINV(RAND(),0,'Total-Smoothed'!$AG$2)</f>
        <v>0.68082500129801149</v>
      </c>
      <c r="L68" s="1">
        <f ca="1">L8+NORMINV(RAND(),0,'Total-Smoothed'!$AG$2)</f>
        <v>1.4605822232660846E-2</v>
      </c>
      <c r="M68" s="1">
        <f ca="1">M8+NORMINV(RAND(),0,'Total-Smoothed'!$AG$2)</f>
        <v>9.3971435514464893E-2</v>
      </c>
      <c r="N68" s="1">
        <f ca="1">N8+NORMINV(RAND(),0,'Total-Smoothed'!$AG$2)</f>
        <v>-6.946263745758012E-4</v>
      </c>
      <c r="O68" s="1">
        <f ca="1">O8+NORMINV(RAND(),0,'Total-Smoothed'!$AG$2)</f>
        <v>3.7879049011039445E-2</v>
      </c>
      <c r="P68" s="1">
        <f ca="1">P8+NORMINV(RAND(),0,'Total-Smoothed'!$AG$2)</f>
        <v>9.446264154957916E-2</v>
      </c>
      <c r="Q68" s="1">
        <f ca="1">Q8+NORMINV(RAND(),0,'Total-Smoothed'!$AG$2)</f>
        <v>8.36213860958442E-2</v>
      </c>
      <c r="R68" s="1">
        <f ca="1">R8+NORMINV(RAND(),0,'Total-Smoothed'!$AG$2)</f>
        <v>2.2359271115248401E-3</v>
      </c>
      <c r="S68" s="1">
        <f ca="1">S8+NORMINV(RAND(),0,'Total-Smoothed'!$AG$2)</f>
        <v>-1.6100581060258051E-2</v>
      </c>
      <c r="T68" s="1">
        <f ca="1">T8+NORMINV(RAND(),0,'Total-Smoothed'!$AG$2)</f>
        <v>0.17663072873766403</v>
      </c>
      <c r="U68" s="1">
        <f ca="1">U8+NORMINV(RAND(),0,'Total-Smoothed'!$AG$2)</f>
        <v>-0.21393614684259085</v>
      </c>
      <c r="V68" s="1">
        <f ca="1">V8+NORMINV(RAND(),0,'Total-Smoothed'!$AG$2)</f>
        <v>1.0225731508603588</v>
      </c>
      <c r="W68" s="1">
        <f ca="1">W8+NORMINV(RAND(),0,'Total-Smoothed'!$AG$2)</f>
        <v>0.10583140216974538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-1.3045995580982111E-2</v>
      </c>
      <c r="E69" s="1">
        <f ca="1">E9+NORMINV(RAND(),0,'Total-Smoothed'!$AG$2)</f>
        <v>0.17963704145413656</v>
      </c>
      <c r="F69" s="1">
        <f ca="1">F9+NORMINV(RAND(),0,'Total-Smoothed'!$AG$2)</f>
        <v>-0.14394660942538073</v>
      </c>
      <c r="G69" s="1">
        <f ca="1">G9+NORMINV(RAND(),0,'Total-Smoothed'!$AG$2)</f>
        <v>0.15433106755925097</v>
      </c>
      <c r="H69" s="1">
        <f ca="1">H9+NORMINV(RAND(),0,'Total-Smoothed'!$AG$2)</f>
        <v>7.9495189906943986E-2</v>
      </c>
      <c r="I69" s="1">
        <f ca="1">I9+NORMINV(RAND(),0,'Total-Smoothed'!$AG$2)</f>
        <v>0.19211587261980786</v>
      </c>
      <c r="J69" s="1">
        <f ca="1">J9+NORMINV(RAND(),0,'Total-Smoothed'!$AG$2)</f>
        <v>-7.7200915043663845E-2</v>
      </c>
      <c r="K69" s="1">
        <f ca="1">K9+NORMINV(RAND(),0,'Total-Smoothed'!$AG$2)</f>
        <v>0.87346436126857008</v>
      </c>
      <c r="L69" s="1">
        <f ca="1">L9+NORMINV(RAND(),0,'Total-Smoothed'!$AG$2)</f>
        <v>0.11438779634633414</v>
      </c>
      <c r="M69" s="1">
        <f ca="1">M9+NORMINV(RAND(),0,'Total-Smoothed'!$AG$2)</f>
        <v>0.21144634063194229</v>
      </c>
      <c r="N69" s="1">
        <f ca="1">N9+NORMINV(RAND(),0,'Total-Smoothed'!$AG$2)</f>
        <v>8.8377009015056268E-2</v>
      </c>
      <c r="O69" s="1">
        <f ca="1">O9+NORMINV(RAND(),0,'Total-Smoothed'!$AG$2)</f>
        <v>5.5863628221655554E-2</v>
      </c>
      <c r="P69" s="1">
        <f ca="1">P9+NORMINV(RAND(),0,'Total-Smoothed'!$AG$2)</f>
        <v>0.1762126650799776</v>
      </c>
      <c r="Q69" s="1">
        <f ca="1">Q9+NORMINV(RAND(),0,'Total-Smoothed'!$AG$2)</f>
        <v>-0.11852514664328201</v>
      </c>
      <c r="R69" s="1">
        <f ca="1">R9+NORMINV(RAND(),0,'Total-Smoothed'!$AG$2)</f>
        <v>7.1725595995266109E-2</v>
      </c>
      <c r="S69" s="1">
        <f ca="1">S9+NORMINV(RAND(),0,'Total-Smoothed'!$AG$2)</f>
        <v>2.6660444472054588E-2</v>
      </c>
      <c r="T69" s="1">
        <f ca="1">T9+NORMINV(RAND(),0,'Total-Smoothed'!$AG$2)</f>
        <v>-0.12464274158384443</v>
      </c>
      <c r="U69" s="1">
        <f ca="1">U9+NORMINV(RAND(),0,'Total-Smoothed'!$AG$2)</f>
        <v>-2.665091867481531E-2</v>
      </c>
      <c r="V69" s="1">
        <f ca="1">V9+NORMINV(RAND(),0,'Total-Smoothed'!$AG$2)</f>
        <v>0.80742203345649899</v>
      </c>
      <c r="W69" s="1">
        <f ca="1">W9+NORMINV(RAND(),0,'Total-Smoothed'!$AG$2)</f>
        <v>-6.473028343602031E-4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-6.4452401322532313E-2</v>
      </c>
      <c r="E70" s="1">
        <f ca="1">E10+NORMINV(RAND(),0,'Total-Smoothed'!$AG$2)</f>
        <v>1.1792122906765064E-2</v>
      </c>
      <c r="F70" s="1">
        <f ca="1">F10+NORMINV(RAND(),0,'Total-Smoothed'!$AG$2)</f>
        <v>-1.9176037480479337E-2</v>
      </c>
      <c r="G70" s="1">
        <f ca="1">G10+NORMINV(RAND(),0,'Total-Smoothed'!$AG$2)</f>
        <v>-9.0971629264051224E-2</v>
      </c>
      <c r="H70" s="1">
        <f ca="1">H10+NORMINV(RAND(),0,'Total-Smoothed'!$AG$2)</f>
        <v>2.5019335652523293E-2</v>
      </c>
      <c r="I70" s="1">
        <f ca="1">I10+NORMINV(RAND(),0,'Total-Smoothed'!$AG$2)</f>
        <v>-6.6666127223311958E-2</v>
      </c>
      <c r="J70" s="1">
        <f ca="1">J10+NORMINV(RAND(),0,'Total-Smoothed'!$AG$2)</f>
        <v>0.12975878177972405</v>
      </c>
      <c r="K70" s="1">
        <f ca="1">K10+NORMINV(RAND(),0,'Total-Smoothed'!$AG$2)</f>
        <v>0.23312933256500157</v>
      </c>
      <c r="L70" s="1">
        <f ca="1">L10+NORMINV(RAND(),0,'Total-Smoothed'!$AG$2)</f>
        <v>8.8346126245983481E-2</v>
      </c>
      <c r="M70" s="1">
        <f ca="1">M10+NORMINV(RAND(),0,'Total-Smoothed'!$AG$2)</f>
        <v>-0.1833735157234265</v>
      </c>
      <c r="N70" s="1">
        <f ca="1">N10+NORMINV(RAND(),0,'Total-Smoothed'!$AG$2)</f>
        <v>8.0754177742443006E-2</v>
      </c>
      <c r="O70" s="1">
        <f ca="1">O10+NORMINV(RAND(),0,'Total-Smoothed'!$AG$2)</f>
        <v>0.12676610389534126</v>
      </c>
      <c r="P70" s="1">
        <f ca="1">P10+NORMINV(RAND(),0,'Total-Smoothed'!$AG$2)</f>
        <v>-4.1149937465330091E-2</v>
      </c>
      <c r="Q70" s="1">
        <f ca="1">Q10+NORMINV(RAND(),0,'Total-Smoothed'!$AG$2)</f>
        <v>1.6692459487427258E-2</v>
      </c>
      <c r="R70" s="1">
        <f ca="1">R10+NORMINV(RAND(),0,'Total-Smoothed'!$AG$2)</f>
        <v>6.9577185382483808E-2</v>
      </c>
      <c r="S70" s="1">
        <f ca="1">S10+NORMINV(RAND(),0,'Total-Smoothed'!$AG$2)</f>
        <v>0.20664643943211819</v>
      </c>
      <c r="T70" s="1">
        <f ca="1">T10+NORMINV(RAND(),0,'Total-Smoothed'!$AG$2)</f>
        <v>1.6259407714426286E-2</v>
      </c>
      <c r="U70" s="1">
        <f ca="1">U10+NORMINV(RAND(),0,'Total-Smoothed'!$AG$2)</f>
        <v>-0.10195293981699263</v>
      </c>
      <c r="V70" s="1">
        <f ca="1">V10+NORMINV(RAND(),0,'Total-Smoothed'!$AG$2)</f>
        <v>0.91285215182425583</v>
      </c>
      <c r="W70" s="1">
        <f ca="1">W10+NORMINV(RAND(),0,'Total-Smoothed'!$AG$2)</f>
        <v>5.7431281947925232E-2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0.2991474790808728</v>
      </c>
      <c r="E71" s="1">
        <f ca="1">E11+NORMINV(RAND(),0,'Total-Smoothed'!$AG$2)</f>
        <v>0.15750832808675413</v>
      </c>
      <c r="F71" s="1">
        <f ca="1">F11+NORMINV(RAND(),0,'Total-Smoothed'!$AG$2)</f>
        <v>0.21624414035156042</v>
      </c>
      <c r="G71" s="1">
        <f ca="1">G11+NORMINV(RAND(),0,'Total-Smoothed'!$AG$2)</f>
        <v>-2.7693247929931032E-2</v>
      </c>
      <c r="H71" s="1">
        <f ca="1">H11+NORMINV(RAND(),0,'Total-Smoothed'!$AG$2)</f>
        <v>3.1438887914037379E-2</v>
      </c>
      <c r="I71" s="1">
        <f ca="1">I11+NORMINV(RAND(),0,'Total-Smoothed'!$AG$2)</f>
        <v>0.15352415701670816</v>
      </c>
      <c r="J71" s="1">
        <f ca="1">J11+NORMINV(RAND(),0,'Total-Smoothed'!$AG$2)</f>
        <v>1.521635458288104E-2</v>
      </c>
      <c r="K71" s="1">
        <f ca="1">K11+NORMINV(RAND(),0,'Total-Smoothed'!$AG$2)</f>
        <v>-0.10689509978712891</v>
      </c>
      <c r="L71" s="1">
        <f ca="1">L11+NORMINV(RAND(),0,'Total-Smoothed'!$AG$2)</f>
        <v>-1.8380702763624128E-2</v>
      </c>
      <c r="M71" s="1">
        <f ca="1">M11+NORMINV(RAND(),0,'Total-Smoothed'!$AG$2)</f>
        <v>7.8080242850290374E-2</v>
      </c>
      <c r="N71" s="1">
        <f ca="1">N11+NORMINV(RAND(),0,'Total-Smoothed'!$AG$2)</f>
        <v>-2.6468999115333177E-2</v>
      </c>
      <c r="O71" s="1">
        <f ca="1">O11+NORMINV(RAND(),0,'Total-Smoothed'!$AG$2)</f>
        <v>0.52480970117239667</v>
      </c>
      <c r="P71" s="1">
        <f ca="1">P11+NORMINV(RAND(),0,'Total-Smoothed'!$AG$2)</f>
        <v>0.15891003706594115</v>
      </c>
      <c r="Q71" s="1">
        <f ca="1">Q11+NORMINV(RAND(),0,'Total-Smoothed'!$AG$2)</f>
        <v>0.19661683991249865</v>
      </c>
      <c r="R71" s="1">
        <f ca="1">R11+NORMINV(RAND(),0,'Total-Smoothed'!$AG$2)</f>
        <v>0.15244310168785674</v>
      </c>
      <c r="S71" s="1">
        <f ca="1">S11+NORMINV(RAND(),0,'Total-Smoothed'!$AG$2)</f>
        <v>9.442409375544232E-2</v>
      </c>
      <c r="T71" s="1">
        <f ca="1">T11+NORMINV(RAND(),0,'Total-Smoothed'!$AG$2)</f>
        <v>-5.0387579916340242E-2</v>
      </c>
      <c r="U71" s="1">
        <f ca="1">U11+NORMINV(RAND(),0,'Total-Smoothed'!$AG$2)</f>
        <v>0.12239746556058044</v>
      </c>
      <c r="V71" s="1">
        <f ca="1">V11+NORMINV(RAND(),0,'Total-Smoothed'!$AG$2)</f>
        <v>0.92365347311543389</v>
      </c>
      <c r="W71" s="1">
        <f ca="1">W11+NORMINV(RAND(),0,'Total-Smoothed'!$AG$2)</f>
        <v>-0.1978750496003252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-1.5409617998215306E-2</v>
      </c>
      <c r="E72" s="1">
        <f ca="1">E12+NORMINV(RAND(),0,'Total-Smoothed'!$AG$2)</f>
        <v>-4.9647650598308724E-3</v>
      </c>
      <c r="F72" s="1">
        <f ca="1">F12+NORMINV(RAND(),0,'Total-Smoothed'!$AG$2)</f>
        <v>-0.28083128928979578</v>
      </c>
      <c r="G72" s="1">
        <f ca="1">G12+NORMINV(RAND(),0,'Total-Smoothed'!$AG$2)</f>
        <v>0.11761650036636349</v>
      </c>
      <c r="H72" s="1">
        <f ca="1">H12+NORMINV(RAND(),0,'Total-Smoothed'!$AG$2)</f>
        <v>-8.9481339090864725E-2</v>
      </c>
      <c r="I72" s="1">
        <f ca="1">I12+NORMINV(RAND(),0,'Total-Smoothed'!$AG$2)</f>
        <v>5.8913773843235213E-2</v>
      </c>
      <c r="J72" s="1">
        <f ca="1">J12+NORMINV(RAND(),0,'Total-Smoothed'!$AG$2)</f>
        <v>-0.10590693041155196</v>
      </c>
      <c r="K72" s="1">
        <f ca="1">K12+NORMINV(RAND(),0,'Total-Smoothed'!$AG$2)</f>
        <v>0.15570797978387743</v>
      </c>
      <c r="L72" s="1">
        <f ca="1">L12+NORMINV(RAND(),0,'Total-Smoothed'!$AG$2)</f>
        <v>-5.2156448283288304E-2</v>
      </c>
      <c r="M72" s="1">
        <f ca="1">M12+NORMINV(RAND(),0,'Total-Smoothed'!$AG$2)</f>
        <v>0.13197968036957258</v>
      </c>
      <c r="N72" s="1">
        <f ca="1">N12+NORMINV(RAND(),0,'Total-Smoothed'!$AG$2)</f>
        <v>-0.1592794614359499</v>
      </c>
      <c r="O72" s="1">
        <f ca="1">O12+NORMINV(RAND(),0,'Total-Smoothed'!$AG$2)</f>
        <v>0.43562311856047564</v>
      </c>
      <c r="P72" s="1">
        <f ca="1">P12+NORMINV(RAND(),0,'Total-Smoothed'!$AG$2)</f>
        <v>-6.1339736762245259E-2</v>
      </c>
      <c r="Q72" s="1">
        <f ca="1">Q12+NORMINV(RAND(),0,'Total-Smoothed'!$AG$2)</f>
        <v>2.3854404388105835E-2</v>
      </c>
      <c r="R72" s="1">
        <f ca="1">R12+NORMINV(RAND(),0,'Total-Smoothed'!$AG$2)</f>
        <v>-5.1162568460989259E-2</v>
      </c>
      <c r="S72" s="1">
        <f ca="1">S12+NORMINV(RAND(),0,'Total-Smoothed'!$AG$2)</f>
        <v>-1.1528233252091964E-2</v>
      </c>
      <c r="T72" s="1">
        <f ca="1">T12+NORMINV(RAND(),0,'Total-Smoothed'!$AG$2)</f>
        <v>9.165493607180282E-3</v>
      </c>
      <c r="U72" s="1">
        <f ca="1">U12+NORMINV(RAND(),0,'Total-Smoothed'!$AG$2)</f>
        <v>1.7485689062820896E-2</v>
      </c>
      <c r="V72" s="1">
        <f ca="1">V12+NORMINV(RAND(),0,'Total-Smoothed'!$AG$2)</f>
        <v>0.7710709283702798</v>
      </c>
      <c r="W72" s="1">
        <f ca="1">W12+NORMINV(RAND(),0,'Total-Smoothed'!$AG$2)</f>
        <v>2.2698544179505401E-2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8.7695524179468021E-2</v>
      </c>
      <c r="E73" s="1">
        <f ca="1">E13+NORMINV(RAND(),0,'Total-Smoothed'!$AG$2)</f>
        <v>0.10562073474870717</v>
      </c>
      <c r="F73" s="1">
        <f ca="1">F13+NORMINV(RAND(),0,'Total-Smoothed'!$AG$2)</f>
        <v>-6.1981454814694165E-2</v>
      </c>
      <c r="G73" s="1">
        <f ca="1">G13+NORMINV(RAND(),0,'Total-Smoothed'!$AG$2)</f>
        <v>-0.14487273041339033</v>
      </c>
      <c r="H73" s="1">
        <f ca="1">H13+NORMINV(RAND(),0,'Total-Smoothed'!$AG$2)</f>
        <v>6.4343994345053612E-2</v>
      </c>
      <c r="I73" s="1">
        <f ca="1">I13+NORMINV(RAND(),0,'Total-Smoothed'!$AG$2)</f>
        <v>4.6550691186451908E-2</v>
      </c>
      <c r="J73" s="1">
        <f ca="1">J13+NORMINV(RAND(),0,'Total-Smoothed'!$AG$2)</f>
        <v>8.9387498936884489E-4</v>
      </c>
      <c r="K73" s="1">
        <f ca="1">K13+NORMINV(RAND(),0,'Total-Smoothed'!$AG$2)</f>
        <v>0.80588302120054633</v>
      </c>
      <c r="L73" s="1">
        <f ca="1">L13+NORMINV(RAND(),0,'Total-Smoothed'!$AG$2)</f>
        <v>-5.6466168082636353E-2</v>
      </c>
      <c r="M73" s="1">
        <f ca="1">M13+NORMINV(RAND(),0,'Total-Smoothed'!$AG$2)</f>
        <v>-6.033948516294893E-2</v>
      </c>
      <c r="N73" s="1">
        <f ca="1">N13+NORMINV(RAND(),0,'Total-Smoothed'!$AG$2)</f>
        <v>-7.1626722764805861E-2</v>
      </c>
      <c r="O73" s="1">
        <f ca="1">O13+NORMINV(RAND(),0,'Total-Smoothed'!$AG$2)</f>
        <v>0.28656887720594354</v>
      </c>
      <c r="P73" s="1">
        <f ca="1">P13+NORMINV(RAND(),0,'Total-Smoothed'!$AG$2)</f>
        <v>0.24595211215771171</v>
      </c>
      <c r="Q73" s="1">
        <f ca="1">Q13+NORMINV(RAND(),0,'Total-Smoothed'!$AG$2)</f>
        <v>-5.2026675243011876E-2</v>
      </c>
      <c r="R73" s="1">
        <f ca="1">R13+NORMINV(RAND(),0,'Total-Smoothed'!$AG$2)</f>
        <v>0.12525079050298779</v>
      </c>
      <c r="S73" s="1">
        <f ca="1">S13+NORMINV(RAND(),0,'Total-Smoothed'!$AG$2)</f>
        <v>0.25897268074003843</v>
      </c>
      <c r="T73" s="1">
        <f ca="1">T13+NORMINV(RAND(),0,'Total-Smoothed'!$AG$2)</f>
        <v>4.4993649446209302E-2</v>
      </c>
      <c r="U73" s="1">
        <f ca="1">U13+NORMINV(RAND(),0,'Total-Smoothed'!$AG$2)</f>
        <v>-1.1862897691116061E-3</v>
      </c>
      <c r="V73" s="1">
        <f ca="1">V13+NORMINV(RAND(),0,'Total-Smoothed'!$AG$2)</f>
        <v>0.61815465498960576</v>
      </c>
      <c r="W73" s="1">
        <f ca="1">W13+NORMINV(RAND(),0,'Total-Smoothed'!$AG$2)</f>
        <v>5.7998551758380937E-2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-2.8735310471525062E-3</v>
      </c>
      <c r="E74" s="1">
        <f ca="1">E14+NORMINV(RAND(),0,'Total-Smoothed'!$AG$2)</f>
        <v>8.0206811875873571E-2</v>
      </c>
      <c r="F74" s="1">
        <f ca="1">F14+NORMINV(RAND(),0,'Total-Smoothed'!$AG$2)</f>
        <v>1.2323112687036425E-2</v>
      </c>
      <c r="G74" s="1">
        <f ca="1">G14+NORMINV(RAND(),0,'Total-Smoothed'!$AG$2)</f>
        <v>5.0783913834828574E-2</v>
      </c>
      <c r="H74" s="1">
        <f ca="1">H14+NORMINV(RAND(),0,'Total-Smoothed'!$AG$2)</f>
        <v>0.10819068459821155</v>
      </c>
      <c r="I74" s="1">
        <f ca="1">I14+NORMINV(RAND(),0,'Total-Smoothed'!$AG$2)</f>
        <v>-5.2897443408108494E-2</v>
      </c>
      <c r="J74" s="1">
        <f ca="1">J14+NORMINV(RAND(),0,'Total-Smoothed'!$AG$2)</f>
        <v>4.4216797540407637E-2</v>
      </c>
      <c r="K74" s="1">
        <f ca="1">K14+NORMINV(RAND(),0,'Total-Smoothed'!$AG$2)</f>
        <v>0.50749275257685933</v>
      </c>
      <c r="L74" s="1">
        <f ca="1">L14+NORMINV(RAND(),0,'Total-Smoothed'!$AG$2)</f>
        <v>3.8665971482084963E-2</v>
      </c>
      <c r="M74" s="1">
        <f ca="1">M14+NORMINV(RAND(),0,'Total-Smoothed'!$AG$2)</f>
        <v>4.8584969051339501E-2</v>
      </c>
      <c r="N74" s="1">
        <f ca="1">N14+NORMINV(RAND(),0,'Total-Smoothed'!$AG$2)</f>
        <v>-2.3424537395555275E-3</v>
      </c>
      <c r="O74" s="1">
        <f ca="1">O14+NORMINV(RAND(),0,'Total-Smoothed'!$AG$2)</f>
        <v>0.16263070336293239</v>
      </c>
      <c r="P74" s="1">
        <f ca="1">P14+NORMINV(RAND(),0,'Total-Smoothed'!$AG$2)</f>
        <v>-3.888401596337103E-2</v>
      </c>
      <c r="Q74" s="1">
        <f ca="1">Q14+NORMINV(RAND(),0,'Total-Smoothed'!$AG$2)</f>
        <v>8.8896418903745278E-2</v>
      </c>
      <c r="R74" s="1">
        <f ca="1">R14+NORMINV(RAND(),0,'Total-Smoothed'!$AG$2)</f>
        <v>0.64763319977517741</v>
      </c>
      <c r="S74" s="1">
        <f ca="1">S14+NORMINV(RAND(),0,'Total-Smoothed'!$AG$2)</f>
        <v>-0.12302438195989077</v>
      </c>
      <c r="T74" s="1">
        <f ca="1">T14+NORMINV(RAND(),0,'Total-Smoothed'!$AG$2)</f>
        <v>2.0040447068657256E-4</v>
      </c>
      <c r="U74" s="1">
        <f ca="1">U14+NORMINV(RAND(),0,'Total-Smoothed'!$AG$2)</f>
        <v>-4.9412666996584143E-2</v>
      </c>
      <c r="V74" s="1">
        <f ca="1">V14+NORMINV(RAND(),0,'Total-Smoothed'!$AG$2)</f>
        <v>0.93543175532627254</v>
      </c>
      <c r="W74" s="1">
        <f ca="1">W14+NORMINV(RAND(),0,'Total-Smoothed'!$AG$2)</f>
        <v>6.70313325625332E-2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-5.0715622280075819E-2</v>
      </c>
      <c r="E75" s="1">
        <f ca="1">E15+NORMINV(RAND(),0,'Total-Smoothed'!$AG$2)</f>
        <v>5.8641670245047905E-2</v>
      </c>
      <c r="F75" s="1">
        <f ca="1">F15+NORMINV(RAND(),0,'Total-Smoothed'!$AG$2)</f>
        <v>1.4826414476403975E-2</v>
      </c>
      <c r="G75" s="1">
        <f ca="1">G15+NORMINV(RAND(),0,'Total-Smoothed'!$AG$2)</f>
        <v>-7.7345476661045909E-2</v>
      </c>
      <c r="H75" s="1">
        <f ca="1">H15+NORMINV(RAND(),0,'Total-Smoothed'!$AG$2)</f>
        <v>5.0445948742778572E-2</v>
      </c>
      <c r="I75" s="1">
        <f ca="1">I15+NORMINV(RAND(),0,'Total-Smoothed'!$AG$2)</f>
        <v>2.5578232721753896E-2</v>
      </c>
      <c r="J75" s="1">
        <f ca="1">J15+NORMINV(RAND(),0,'Total-Smoothed'!$AG$2)</f>
        <v>9.8937890693517744E-2</v>
      </c>
      <c r="K75" s="1">
        <f ca="1">K15+NORMINV(RAND(),0,'Total-Smoothed'!$AG$2)</f>
        <v>0.99109736661023429</v>
      </c>
      <c r="L75" s="1">
        <f ca="1">L15+NORMINV(RAND(),0,'Total-Smoothed'!$AG$2)</f>
        <v>7.7674537203187344E-2</v>
      </c>
      <c r="M75" s="1">
        <f ca="1">M15+NORMINV(RAND(),0,'Total-Smoothed'!$AG$2)</f>
        <v>6.6460836038122847E-2</v>
      </c>
      <c r="N75" s="1">
        <f ca="1">N15+NORMINV(RAND(),0,'Total-Smoothed'!$AG$2)</f>
        <v>-7.0368831370807516E-2</v>
      </c>
      <c r="O75" s="1">
        <f ca="1">O15+NORMINV(RAND(),0,'Total-Smoothed'!$AG$2)</f>
        <v>0.19236915743839203</v>
      </c>
      <c r="P75" s="1">
        <f ca="1">P15+NORMINV(RAND(),0,'Total-Smoothed'!$AG$2)</f>
        <v>9.8491916836699639E-2</v>
      </c>
      <c r="Q75" s="1">
        <f ca="1">Q15+NORMINV(RAND(),0,'Total-Smoothed'!$AG$2)</f>
        <v>0.15661547272182033</v>
      </c>
      <c r="R75" s="1">
        <f ca="1">R15+NORMINV(RAND(),0,'Total-Smoothed'!$AG$2)</f>
        <v>8.3562739959643528E-2</v>
      </c>
      <c r="S75" s="1">
        <f ca="1">S15+NORMINV(RAND(),0,'Total-Smoothed'!$AG$2)</f>
        <v>-2.1917016337763384E-2</v>
      </c>
      <c r="T75" s="1">
        <f ca="1">T15+NORMINV(RAND(),0,'Total-Smoothed'!$AG$2)</f>
        <v>7.0573017060083398E-2</v>
      </c>
      <c r="U75" s="1">
        <f ca="1">U15+NORMINV(RAND(),0,'Total-Smoothed'!$AG$2)</f>
        <v>1.6265204502775944E-2</v>
      </c>
      <c r="V75" s="1">
        <f ca="1">V15+NORMINV(RAND(),0,'Total-Smoothed'!$AG$2)</f>
        <v>0.89933608693103739</v>
      </c>
      <c r="W75" s="1">
        <f ca="1">W15+NORMINV(RAND(),0,'Total-Smoothed'!$AG$2)</f>
        <v>-5.1997619613553588E-4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2.512294817322764E-2</v>
      </c>
      <c r="E76" s="1">
        <f ca="1">E16+NORMINV(RAND(),0,'Total-Smoothed'!$AG$2)</f>
        <v>5.3786539739636135E-3</v>
      </c>
      <c r="F76" s="1">
        <f ca="1">F16+NORMINV(RAND(),0,'Total-Smoothed'!$AG$2)</f>
        <v>7.0186698523402716E-2</v>
      </c>
      <c r="G76" s="1">
        <f ca="1">G16+NORMINV(RAND(),0,'Total-Smoothed'!$AG$2)</f>
        <v>9.255124758599062E-2</v>
      </c>
      <c r="H76" s="1">
        <f ca="1">H16+NORMINV(RAND(),0,'Total-Smoothed'!$AG$2)</f>
        <v>8.9701971410310902E-2</v>
      </c>
      <c r="I76" s="1">
        <f ca="1">I16+NORMINV(RAND(),0,'Total-Smoothed'!$AG$2)</f>
        <v>9.5206129920869575E-2</v>
      </c>
      <c r="J76" s="1">
        <f ca="1">J16+NORMINV(RAND(),0,'Total-Smoothed'!$AG$2)</f>
        <v>-0.13697125622054132</v>
      </c>
      <c r="K76" s="1">
        <f ca="1">K16+NORMINV(RAND(),0,'Total-Smoothed'!$AG$2)</f>
        <v>0.38095185579451563</v>
      </c>
      <c r="L76" s="1">
        <f ca="1">L16+NORMINV(RAND(),0,'Total-Smoothed'!$AG$2)</f>
        <v>6.3531293559090554E-2</v>
      </c>
      <c r="M76" s="1">
        <f ca="1">M16+NORMINV(RAND(),0,'Total-Smoothed'!$AG$2)</f>
        <v>-1.6632517993146492E-2</v>
      </c>
      <c r="N76" s="1">
        <f ca="1">N16+NORMINV(RAND(),0,'Total-Smoothed'!$AG$2)</f>
        <v>6.0603569458645749E-2</v>
      </c>
      <c r="O76" s="1">
        <f ca="1">O16+NORMINV(RAND(),0,'Total-Smoothed'!$AG$2)</f>
        <v>0.41036876073847717</v>
      </c>
      <c r="P76" s="1">
        <f ca="1">P16+NORMINV(RAND(),0,'Total-Smoothed'!$AG$2)</f>
        <v>0.11457620529620335</v>
      </c>
      <c r="Q76" s="1">
        <f ca="1">Q16+NORMINV(RAND(),0,'Total-Smoothed'!$AG$2)</f>
        <v>0.12306229606135791</v>
      </c>
      <c r="R76" s="1">
        <f ca="1">R16+NORMINV(RAND(),0,'Total-Smoothed'!$AG$2)</f>
        <v>0.24242543385267931</v>
      </c>
      <c r="S76" s="1">
        <f ca="1">S16+NORMINV(RAND(),0,'Total-Smoothed'!$AG$2)</f>
        <v>-2.9957698573518404E-2</v>
      </c>
      <c r="T76" s="1">
        <f ca="1">T16+NORMINV(RAND(),0,'Total-Smoothed'!$AG$2)</f>
        <v>-2.3271969224965036E-2</v>
      </c>
      <c r="U76" s="1">
        <f ca="1">U16+NORMINV(RAND(),0,'Total-Smoothed'!$AG$2)</f>
        <v>6.5484701656576952E-2</v>
      </c>
      <c r="V76" s="1">
        <f ca="1">V16+NORMINV(RAND(),0,'Total-Smoothed'!$AG$2)</f>
        <v>0.85131699555055285</v>
      </c>
      <c r="W76" s="1">
        <f ca="1">W16+NORMINV(RAND(),0,'Total-Smoothed'!$AG$2)</f>
        <v>5.1332867236680291E-2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-3.8400959810016053E-2</v>
      </c>
      <c r="E77" s="1">
        <f ca="1">E17+NORMINV(RAND(),0,'Total-Smoothed'!$AG$2)</f>
        <v>6.1800788748320637E-2</v>
      </c>
      <c r="F77" s="1">
        <f ca="1">F17+NORMINV(RAND(),0,'Total-Smoothed'!$AG$2)</f>
        <v>5.2069869729820098E-2</v>
      </c>
      <c r="G77" s="1">
        <f ca="1">G17+NORMINV(RAND(),0,'Total-Smoothed'!$AG$2)</f>
        <v>4.7931686568954655E-2</v>
      </c>
      <c r="H77" s="1">
        <f ca="1">H17+NORMINV(RAND(),0,'Total-Smoothed'!$AG$2)</f>
        <v>-0.1231529387305341</v>
      </c>
      <c r="I77" s="1">
        <f ca="1">I17+NORMINV(RAND(),0,'Total-Smoothed'!$AG$2)</f>
        <v>-0.14533356118361876</v>
      </c>
      <c r="J77" s="1">
        <f ca="1">J17+NORMINV(RAND(),0,'Total-Smoothed'!$AG$2)</f>
        <v>-7.126058239028274E-2</v>
      </c>
      <c r="K77" s="1">
        <f ca="1">K17+NORMINV(RAND(),0,'Total-Smoothed'!$AG$2)</f>
        <v>0.57091227200234529</v>
      </c>
      <c r="L77" s="1">
        <f ca="1">L17+NORMINV(RAND(),0,'Total-Smoothed'!$AG$2)</f>
        <v>0.1135266092447856</v>
      </c>
      <c r="M77" s="1">
        <f ca="1">M17+NORMINV(RAND(),0,'Total-Smoothed'!$AG$2)</f>
        <v>6.042558849442356E-2</v>
      </c>
      <c r="N77" s="1">
        <f ca="1">N17+NORMINV(RAND(),0,'Total-Smoothed'!$AG$2)</f>
        <v>2.6046086427938007E-2</v>
      </c>
      <c r="O77" s="1">
        <f ca="1">O17+NORMINV(RAND(),0,'Total-Smoothed'!$AG$2)</f>
        <v>4.7650826713085709E-2</v>
      </c>
      <c r="P77" s="1">
        <f ca="1">P17+NORMINV(RAND(),0,'Total-Smoothed'!$AG$2)</f>
        <v>-3.212519460303688E-2</v>
      </c>
      <c r="Q77" s="1">
        <f ca="1">Q17+NORMINV(RAND(),0,'Total-Smoothed'!$AG$2)</f>
        <v>0.11344399566558452</v>
      </c>
      <c r="R77" s="1">
        <f ca="1">R17+NORMINV(RAND(),0,'Total-Smoothed'!$AG$2)</f>
        <v>0.28146908351633904</v>
      </c>
      <c r="S77" s="1">
        <f ca="1">S17+NORMINV(RAND(),0,'Total-Smoothed'!$AG$2)</f>
        <v>9.1472608075674089E-2</v>
      </c>
      <c r="T77" s="1">
        <f ca="1">T17+NORMINV(RAND(),0,'Total-Smoothed'!$AG$2)</f>
        <v>-6.8997840033500721E-2</v>
      </c>
      <c r="U77" s="1">
        <f ca="1">U17+NORMINV(RAND(),0,'Total-Smoothed'!$AG$2)</f>
        <v>0.21539685712326814</v>
      </c>
      <c r="V77" s="1">
        <f ca="1">V17+NORMINV(RAND(),0,'Total-Smoothed'!$AG$2)</f>
        <v>0.74130011903225745</v>
      </c>
      <c r="W77" s="1">
        <f ca="1">W17+NORMINV(RAND(),0,'Total-Smoothed'!$AG$2)</f>
        <v>-1.0086948199077614E-2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-7.5129248079824795E-2</v>
      </c>
      <c r="E78" s="1">
        <f ca="1">E18+NORMINV(RAND(),0,'Total-Smoothed'!$AG$2)</f>
        <v>-1.1424364997413457E-3</v>
      </c>
      <c r="F78" s="1">
        <f ca="1">F18+NORMINV(RAND(),0,'Total-Smoothed'!$AG$2)</f>
        <v>0.30456020179193499</v>
      </c>
      <c r="G78" s="1">
        <f ca="1">G18+NORMINV(RAND(),0,'Total-Smoothed'!$AG$2)</f>
        <v>-4.2734356465788131E-2</v>
      </c>
      <c r="H78" s="1">
        <f ca="1">H18+NORMINV(RAND(),0,'Total-Smoothed'!$AG$2)</f>
        <v>0.12677927035784173</v>
      </c>
      <c r="I78" s="1">
        <f ca="1">I18+NORMINV(RAND(),0,'Total-Smoothed'!$AG$2)</f>
        <v>-1.9454306588373813E-2</v>
      </c>
      <c r="J78" s="1">
        <f ca="1">J18+NORMINV(RAND(),0,'Total-Smoothed'!$AG$2)</f>
        <v>6.2837722890468697E-2</v>
      </c>
      <c r="K78" s="1">
        <f ca="1">K18+NORMINV(RAND(),0,'Total-Smoothed'!$AG$2)</f>
        <v>0.24262204892787911</v>
      </c>
      <c r="L78" s="1">
        <f ca="1">L18+NORMINV(RAND(),0,'Total-Smoothed'!$AG$2)</f>
        <v>3.0346507237328485E-2</v>
      </c>
      <c r="M78" s="1">
        <f ca="1">M18+NORMINV(RAND(),0,'Total-Smoothed'!$AG$2)</f>
        <v>-0.14241149456406754</v>
      </c>
      <c r="N78" s="1">
        <f ca="1">N18+NORMINV(RAND(),0,'Total-Smoothed'!$AG$2)</f>
        <v>3.0167633951148326E-2</v>
      </c>
      <c r="O78" s="1">
        <f ca="1">O18+NORMINV(RAND(),0,'Total-Smoothed'!$AG$2)</f>
        <v>0.33475821661047439</v>
      </c>
      <c r="P78" s="1">
        <f ca="1">P18+NORMINV(RAND(),0,'Total-Smoothed'!$AG$2)</f>
        <v>7.4868107889135033E-2</v>
      </c>
      <c r="Q78" s="1">
        <f ca="1">Q18+NORMINV(RAND(),0,'Total-Smoothed'!$AG$2)</f>
        <v>0.11499936334282301</v>
      </c>
      <c r="R78" s="1">
        <f ca="1">R18+NORMINV(RAND(),0,'Total-Smoothed'!$AG$2)</f>
        <v>0.28091794438998224</v>
      </c>
      <c r="S78" s="1">
        <f ca="1">S18+NORMINV(RAND(),0,'Total-Smoothed'!$AG$2)</f>
        <v>0.11780770359667701</v>
      </c>
      <c r="T78" s="1">
        <f ca="1">T18+NORMINV(RAND(),0,'Total-Smoothed'!$AG$2)</f>
        <v>-2.1049134906400119E-2</v>
      </c>
      <c r="U78" s="1">
        <f ca="1">U18+NORMINV(RAND(),0,'Total-Smoothed'!$AG$2)</f>
        <v>-3.3454973333297694E-3</v>
      </c>
      <c r="V78" s="1">
        <f ca="1">V18+NORMINV(RAND(),0,'Total-Smoothed'!$AG$2)</f>
        <v>1.2777436120264603</v>
      </c>
      <c r="W78" s="1">
        <f ca="1">W18+NORMINV(RAND(),0,'Total-Smoothed'!$AG$2)</f>
        <v>-3.7449259452822972E-2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-0.1421491654922909</v>
      </c>
      <c r="E79" s="1">
        <f ca="1">E19+NORMINV(RAND(),0,'Total-Smoothed'!$AG$2)</f>
        <v>5.5022039306842893E-2</v>
      </c>
      <c r="F79" s="1">
        <f ca="1">F19+NORMINV(RAND(),0,'Total-Smoothed'!$AG$2)</f>
        <v>0.35380253038649689</v>
      </c>
      <c r="G79" s="1">
        <f ca="1">G19+NORMINV(RAND(),0,'Total-Smoothed'!$AG$2)</f>
        <v>1.8219744540967017E-2</v>
      </c>
      <c r="H79" s="1">
        <f ca="1">H19+NORMINV(RAND(),0,'Total-Smoothed'!$AG$2)</f>
        <v>-0.10818871096832852</v>
      </c>
      <c r="I79" s="1">
        <f ca="1">I19+NORMINV(RAND(),0,'Total-Smoothed'!$AG$2)</f>
        <v>-6.5942086271334174E-2</v>
      </c>
      <c r="J79" s="1">
        <f ca="1">J19+NORMINV(RAND(),0,'Total-Smoothed'!$AG$2)</f>
        <v>-1.3701943537874371E-2</v>
      </c>
      <c r="K79" s="1">
        <f ca="1">K19+NORMINV(RAND(),0,'Total-Smoothed'!$AG$2)</f>
        <v>2.5816457453596842E-3</v>
      </c>
      <c r="L79" s="1">
        <f ca="1">L19+NORMINV(RAND(),0,'Total-Smoothed'!$AG$2)</f>
        <v>9.1871901356969904E-2</v>
      </c>
      <c r="M79" s="1">
        <f ca="1">M19+NORMINV(RAND(),0,'Total-Smoothed'!$AG$2)</f>
        <v>0.17313383776339164</v>
      </c>
      <c r="N79" s="1">
        <f ca="1">N19+NORMINV(RAND(),0,'Total-Smoothed'!$AG$2)</f>
        <v>-0.13664601376371158</v>
      </c>
      <c r="O79" s="1">
        <f ca="1">O19+NORMINV(RAND(),0,'Total-Smoothed'!$AG$2)</f>
        <v>0.57474787084761403</v>
      </c>
      <c r="P79" s="1">
        <f ca="1">P19+NORMINV(RAND(),0,'Total-Smoothed'!$AG$2)</f>
        <v>5.4344868997271562E-2</v>
      </c>
      <c r="Q79" s="1">
        <f ca="1">Q19+NORMINV(RAND(),0,'Total-Smoothed'!$AG$2)</f>
        <v>5.7752477005853738E-2</v>
      </c>
      <c r="R79" s="1">
        <f ca="1">R19+NORMINV(RAND(),0,'Total-Smoothed'!$AG$2)</f>
        <v>-2.2867439105947435E-2</v>
      </c>
      <c r="S79" s="1">
        <f ca="1">S19+NORMINV(RAND(),0,'Total-Smoothed'!$AG$2)</f>
        <v>0.1381632754488904</v>
      </c>
      <c r="T79" s="1">
        <f ca="1">T19+NORMINV(RAND(),0,'Total-Smoothed'!$AG$2)</f>
        <v>8.3697383353402433E-4</v>
      </c>
      <c r="U79" s="1">
        <f ca="1">U19+NORMINV(RAND(),0,'Total-Smoothed'!$AG$2)</f>
        <v>-4.3472351027868068E-2</v>
      </c>
      <c r="V79" s="1">
        <f ca="1">V19+NORMINV(RAND(),0,'Total-Smoothed'!$AG$2)</f>
        <v>0.96094501641118257</v>
      </c>
      <c r="W79" s="1">
        <f ca="1">W19+NORMINV(RAND(),0,'Total-Smoothed'!$AG$2)</f>
        <v>7.8934716686238415E-2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-7.7148359886436133E-2</v>
      </c>
      <c r="E80" s="1">
        <f ca="1">E20+NORMINV(RAND(),0,'Total-Smoothed'!$AG$2)</f>
        <v>0.24162687073074365</v>
      </c>
      <c r="F80" s="1">
        <f ca="1">F20+NORMINV(RAND(),0,'Total-Smoothed'!$AG$2)</f>
        <v>4.2190943258496733E-2</v>
      </c>
      <c r="G80" s="1">
        <f ca="1">G20+NORMINV(RAND(),0,'Total-Smoothed'!$AG$2)</f>
        <v>4.4640751818060785E-2</v>
      </c>
      <c r="H80" s="1">
        <f ca="1">H20+NORMINV(RAND(),0,'Total-Smoothed'!$AG$2)</f>
        <v>3.8464376357442619E-2</v>
      </c>
      <c r="I80" s="1">
        <f ca="1">I20+NORMINV(RAND(),0,'Total-Smoothed'!$AG$2)</f>
        <v>0.21342988040847535</v>
      </c>
      <c r="J80" s="1">
        <f ca="1">J20+NORMINV(RAND(),0,'Total-Smoothed'!$AG$2)</f>
        <v>4.8877056545497413E-2</v>
      </c>
      <c r="K80" s="1">
        <f ca="1">K20+NORMINV(RAND(),0,'Total-Smoothed'!$AG$2)</f>
        <v>0.40858138738465283</v>
      </c>
      <c r="L80" s="1">
        <f ca="1">L20+NORMINV(RAND(),0,'Total-Smoothed'!$AG$2)</f>
        <v>-7.9108753633692769E-2</v>
      </c>
      <c r="M80" s="1">
        <f ca="1">M20+NORMINV(RAND(),0,'Total-Smoothed'!$AG$2)</f>
        <v>3.3043984514890823E-2</v>
      </c>
      <c r="N80" s="1">
        <f ca="1">N20+NORMINV(RAND(),0,'Total-Smoothed'!$AG$2)</f>
        <v>-8.9957835791059163E-2</v>
      </c>
      <c r="O80" s="1">
        <f ca="1">O20+NORMINV(RAND(),0,'Total-Smoothed'!$AG$2)</f>
        <v>0.39128524425621158</v>
      </c>
      <c r="P80" s="1">
        <f ca="1">P20+NORMINV(RAND(),0,'Total-Smoothed'!$AG$2)</f>
        <v>0.1618026536013269</v>
      </c>
      <c r="Q80" s="1">
        <f ca="1">Q20+NORMINV(RAND(),0,'Total-Smoothed'!$AG$2)</f>
        <v>0.22073152945487201</v>
      </c>
      <c r="R80" s="1">
        <f ca="1">R20+NORMINV(RAND(),0,'Total-Smoothed'!$AG$2)</f>
        <v>-0.11365698796151034</v>
      </c>
      <c r="S80" s="1">
        <f ca="1">S20+NORMINV(RAND(),0,'Total-Smoothed'!$AG$2)</f>
        <v>5.3354044057920692E-2</v>
      </c>
      <c r="T80" s="1">
        <f ca="1">T20+NORMINV(RAND(),0,'Total-Smoothed'!$AG$2)</f>
        <v>0.17114957552120524</v>
      </c>
      <c r="U80" s="1">
        <f ca="1">U20+NORMINV(RAND(),0,'Total-Smoothed'!$AG$2)</f>
        <v>2.9159770291218605E-3</v>
      </c>
      <c r="V80" s="1">
        <f ca="1">V20+NORMINV(RAND(),0,'Total-Smoothed'!$AG$2)</f>
        <v>0.98521194401977585</v>
      </c>
      <c r="W80" s="1">
        <f ca="1">W20+NORMINV(RAND(),0,'Total-Smoothed'!$AG$2)</f>
        <v>7.6184211202243307E-2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5.0612119775756401E-2</v>
      </c>
      <c r="E81" s="1">
        <f ca="1">E21+NORMINV(RAND(),0,'Total-Smoothed'!$AG$2)</f>
        <v>0.13343451245666677</v>
      </c>
      <c r="F81" s="1">
        <f ca="1">F21+NORMINV(RAND(),0,'Total-Smoothed'!$AG$2)</f>
        <v>0.29568432700110625</v>
      </c>
      <c r="G81" s="1">
        <f ca="1">G21+NORMINV(RAND(),0,'Total-Smoothed'!$AG$2)</f>
        <v>-0.21909625547420417</v>
      </c>
      <c r="H81" s="1">
        <f ca="1">H21+NORMINV(RAND(),0,'Total-Smoothed'!$AG$2)</f>
        <v>4.3145194148498316E-2</v>
      </c>
      <c r="I81" s="1">
        <f ca="1">I21+NORMINV(RAND(),0,'Total-Smoothed'!$AG$2)</f>
        <v>1.6750462030159206E-2</v>
      </c>
      <c r="J81" s="1">
        <f ca="1">J21+NORMINV(RAND(),0,'Total-Smoothed'!$AG$2)</f>
        <v>0.1858038602801004</v>
      </c>
      <c r="K81" s="1">
        <f ca="1">K21+NORMINV(RAND(),0,'Total-Smoothed'!$AG$2)</f>
        <v>7.1675376493942747E-2</v>
      </c>
      <c r="L81" s="1">
        <f ca="1">L21+NORMINV(RAND(),0,'Total-Smoothed'!$AG$2)</f>
        <v>-5.3993937446701619E-2</v>
      </c>
      <c r="M81" s="1">
        <f ca="1">M21+NORMINV(RAND(),0,'Total-Smoothed'!$AG$2)</f>
        <v>0.12790786287632155</v>
      </c>
      <c r="N81" s="1">
        <f ca="1">N21+NORMINV(RAND(),0,'Total-Smoothed'!$AG$2)</f>
        <v>3.4541223749126285E-2</v>
      </c>
      <c r="O81" s="1">
        <f ca="1">O21+NORMINV(RAND(),0,'Total-Smoothed'!$AG$2)</f>
        <v>0.59501872240178522</v>
      </c>
      <c r="P81" s="1">
        <f ca="1">P21+NORMINV(RAND(),0,'Total-Smoothed'!$AG$2)</f>
        <v>-1.7107478949069718E-2</v>
      </c>
      <c r="Q81" s="1">
        <f ca="1">Q21+NORMINV(RAND(),0,'Total-Smoothed'!$AG$2)</f>
        <v>3.2478696356575465E-2</v>
      </c>
      <c r="R81" s="1">
        <f ca="1">R21+NORMINV(RAND(),0,'Total-Smoothed'!$AG$2)</f>
        <v>0.22620559508551075</v>
      </c>
      <c r="S81" s="1">
        <f ca="1">S21+NORMINV(RAND(),0,'Total-Smoothed'!$AG$2)</f>
        <v>0.22318054478414245</v>
      </c>
      <c r="T81" s="1">
        <f ca="1">T21+NORMINV(RAND(),0,'Total-Smoothed'!$AG$2)</f>
        <v>5.6540633185470368E-2</v>
      </c>
      <c r="U81" s="1">
        <f ca="1">U21+NORMINV(RAND(),0,'Total-Smoothed'!$AG$2)</f>
        <v>-2.5667063823595713E-3</v>
      </c>
      <c r="V81" s="1">
        <f ca="1">V21+NORMINV(RAND(),0,'Total-Smoothed'!$AG$2)</f>
        <v>0.97515945202597831</v>
      </c>
      <c r="W81" s="1">
        <f ca="1">W21+NORMINV(RAND(),0,'Total-Smoothed'!$AG$2)</f>
        <v>-5.6459237551027386E-2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-0.16127233760432355</v>
      </c>
      <c r="E82" s="1">
        <f ca="1">E22+NORMINV(RAND(),0,'Total-Smoothed'!$AG$2)</f>
        <v>-4.4604309232502644E-2</v>
      </c>
      <c r="F82" s="1">
        <f ca="1">F22+NORMINV(RAND(),0,'Total-Smoothed'!$AG$2)</f>
        <v>4.9687334839409847E-2</v>
      </c>
      <c r="G82" s="1">
        <f ca="1">G22+NORMINV(RAND(),0,'Total-Smoothed'!$AG$2)</f>
        <v>-4.4960718270931357E-2</v>
      </c>
      <c r="H82" s="1">
        <f ca="1">H22+NORMINV(RAND(),0,'Total-Smoothed'!$AG$2)</f>
        <v>0.14668604702462903</v>
      </c>
      <c r="I82" s="1">
        <f ca="1">I22+NORMINV(RAND(),0,'Total-Smoothed'!$AG$2)</f>
        <v>5.4648205945707823E-2</v>
      </c>
      <c r="J82" s="1">
        <f ca="1">J22+NORMINV(RAND(),0,'Total-Smoothed'!$AG$2)</f>
        <v>-0.28529660173046145</v>
      </c>
      <c r="K82" s="1">
        <f ca="1">K22+NORMINV(RAND(),0,'Total-Smoothed'!$AG$2)</f>
        <v>0.58774155462199129</v>
      </c>
      <c r="L82" s="1">
        <f ca="1">L22+NORMINV(RAND(),0,'Total-Smoothed'!$AG$2)</f>
        <v>2.0406169330337599E-3</v>
      </c>
      <c r="M82" s="1">
        <f ca="1">M22+NORMINV(RAND(),0,'Total-Smoothed'!$AG$2)</f>
        <v>6.9148767884180187E-3</v>
      </c>
      <c r="N82" s="1">
        <f ca="1">N22+NORMINV(RAND(),0,'Total-Smoothed'!$AG$2)</f>
        <v>-0.11517695556548667</v>
      </c>
      <c r="O82" s="1">
        <f ca="1">O22+NORMINV(RAND(),0,'Total-Smoothed'!$AG$2)</f>
        <v>0.27022296234866799</v>
      </c>
      <c r="P82" s="1">
        <f ca="1">P22+NORMINV(RAND(),0,'Total-Smoothed'!$AG$2)</f>
        <v>0.21818823951192007</v>
      </c>
      <c r="Q82" s="1">
        <f ca="1">Q22+NORMINV(RAND(),0,'Total-Smoothed'!$AG$2)</f>
        <v>-5.21769410758854E-2</v>
      </c>
      <c r="R82" s="1">
        <f ca="1">R22+NORMINV(RAND(),0,'Total-Smoothed'!$AG$2)</f>
        <v>0.23578962947014095</v>
      </c>
      <c r="S82" s="1">
        <f ca="1">S22+NORMINV(RAND(),0,'Total-Smoothed'!$AG$2)</f>
        <v>0.13973512952465492</v>
      </c>
      <c r="T82" s="1">
        <f ca="1">T22+NORMINV(RAND(),0,'Total-Smoothed'!$AG$2)</f>
        <v>0.16923052885252937</v>
      </c>
      <c r="U82" s="1">
        <f ca="1">U22+NORMINV(RAND(),0,'Total-Smoothed'!$AG$2)</f>
        <v>0.20075824716156546</v>
      </c>
      <c r="V82" s="1">
        <f ca="1">V22+NORMINV(RAND(),0,'Total-Smoothed'!$AG$2)</f>
        <v>1.0223580520884366</v>
      </c>
      <c r="W82" s="1">
        <f ca="1">W22+NORMINV(RAND(),0,'Total-Smoothed'!$AG$2)</f>
        <v>0.23456739780393163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-9.3329387184673263E-3</v>
      </c>
      <c r="E83" s="1">
        <f ca="1">E23+NORMINV(RAND(),0,'Total-Smoothed'!$AG$2)</f>
        <v>-8.0016514632187882E-2</v>
      </c>
      <c r="F83" s="1">
        <f ca="1">F23+NORMINV(RAND(),0,'Total-Smoothed'!$AG$2)</f>
        <v>-3.2610165235219743E-3</v>
      </c>
      <c r="G83" s="1">
        <f ca="1">G23+NORMINV(RAND(),0,'Total-Smoothed'!$AG$2)</f>
        <v>-1.2322491508710514E-2</v>
      </c>
      <c r="H83" s="1">
        <f ca="1">H23+NORMINV(RAND(),0,'Total-Smoothed'!$AG$2)</f>
        <v>1.4268937053490289E-2</v>
      </c>
      <c r="I83" s="1">
        <f ca="1">I23+NORMINV(RAND(),0,'Total-Smoothed'!$AG$2)</f>
        <v>7.483572827321347E-2</v>
      </c>
      <c r="J83" s="1">
        <f ca="1">J23+NORMINV(RAND(),0,'Total-Smoothed'!$AG$2)</f>
        <v>-2.7142569747791251E-2</v>
      </c>
      <c r="K83" s="1">
        <f ca="1">K23+NORMINV(RAND(),0,'Total-Smoothed'!$AG$2)</f>
        <v>-4.5821762774943098E-2</v>
      </c>
      <c r="L83" s="1">
        <f ca="1">L23+NORMINV(RAND(),0,'Total-Smoothed'!$AG$2)</f>
        <v>-2.9334036605591023E-2</v>
      </c>
      <c r="M83" s="1">
        <f ca="1">M23+NORMINV(RAND(),0,'Total-Smoothed'!$AG$2)</f>
        <v>0.13693983336653523</v>
      </c>
      <c r="N83" s="1">
        <f ca="1">N23+NORMINV(RAND(),0,'Total-Smoothed'!$AG$2)</f>
        <v>4.2344608198119749E-2</v>
      </c>
      <c r="O83" s="1">
        <f ca="1">O23+NORMINV(RAND(),0,'Total-Smoothed'!$AG$2)</f>
        <v>0.2599735530889673</v>
      </c>
      <c r="P83" s="1">
        <f ca="1">P23+NORMINV(RAND(),0,'Total-Smoothed'!$AG$2)</f>
        <v>-0.17352621103616261</v>
      </c>
      <c r="Q83" s="1">
        <f ca="1">Q23+NORMINV(RAND(),0,'Total-Smoothed'!$AG$2)</f>
        <v>5.5698921816622407E-2</v>
      </c>
      <c r="R83" s="1">
        <f ca="1">R23+NORMINV(RAND(),0,'Total-Smoothed'!$AG$2)</f>
        <v>4.2090050780052124E-2</v>
      </c>
      <c r="S83" s="1">
        <f ca="1">S23+NORMINV(RAND(),0,'Total-Smoothed'!$AG$2)</f>
        <v>0.17048632721328288</v>
      </c>
      <c r="T83" s="1">
        <f ca="1">T23+NORMINV(RAND(),0,'Total-Smoothed'!$AG$2)</f>
        <v>-3.7655359738742011E-2</v>
      </c>
      <c r="U83" s="1">
        <f ca="1">U23+NORMINV(RAND(),0,'Total-Smoothed'!$AG$2)</f>
        <v>-3.49498299426661E-2</v>
      </c>
      <c r="V83" s="1">
        <f ca="1">V23+NORMINV(RAND(),0,'Total-Smoothed'!$AG$2)</f>
        <v>1.0660738430576886</v>
      </c>
      <c r="W83" s="1">
        <f ca="1">W23+NORMINV(RAND(),0,'Total-Smoothed'!$AG$2)</f>
        <v>-3.7177727771273254E-2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5.1297746862951431E-2</v>
      </c>
      <c r="E84" s="1">
        <f ca="1">E24+NORMINV(RAND(),0,'Total-Smoothed'!$AG$2)</f>
        <v>8.7338244188854025E-2</v>
      </c>
      <c r="F84" s="1">
        <f ca="1">F24+NORMINV(RAND(),0,'Total-Smoothed'!$AG$2)</f>
        <v>0.10127244253404791</v>
      </c>
      <c r="G84" s="1">
        <f ca="1">G24+NORMINV(RAND(),0,'Total-Smoothed'!$AG$2)</f>
        <v>-5.5429616447780293E-2</v>
      </c>
      <c r="H84" s="1">
        <f ca="1">H24+NORMINV(RAND(),0,'Total-Smoothed'!$AG$2)</f>
        <v>3.1014144534537616E-2</v>
      </c>
      <c r="I84" s="1">
        <f ca="1">I24+NORMINV(RAND(),0,'Total-Smoothed'!$AG$2)</f>
        <v>-4.4187209684706172E-2</v>
      </c>
      <c r="J84" s="1">
        <f ca="1">J24+NORMINV(RAND(),0,'Total-Smoothed'!$AG$2)</f>
        <v>-0.24121735216498696</v>
      </c>
      <c r="K84" s="1">
        <f ca="1">K24+NORMINV(RAND(),0,'Total-Smoothed'!$AG$2)</f>
        <v>0.23428988621672098</v>
      </c>
      <c r="L84" s="1">
        <f ca="1">L24+NORMINV(RAND(),0,'Total-Smoothed'!$AG$2)</f>
        <v>0.12833343982815726</v>
      </c>
      <c r="M84" s="1">
        <f ca="1">M24+NORMINV(RAND(),0,'Total-Smoothed'!$AG$2)</f>
        <v>0.13784740440529847</v>
      </c>
      <c r="N84" s="1">
        <f ca="1">N24+NORMINV(RAND(),0,'Total-Smoothed'!$AG$2)</f>
        <v>0.1542860168614498</v>
      </c>
      <c r="O84" s="1">
        <f ca="1">O24+NORMINV(RAND(),0,'Total-Smoothed'!$AG$2)</f>
        <v>0.31705960096189023</v>
      </c>
      <c r="P84" s="1">
        <f ca="1">P24+NORMINV(RAND(),0,'Total-Smoothed'!$AG$2)</f>
        <v>-2.1110212034260681E-2</v>
      </c>
      <c r="Q84" s="1">
        <f ca="1">Q24+NORMINV(RAND(),0,'Total-Smoothed'!$AG$2)</f>
        <v>9.0834288311641517E-2</v>
      </c>
      <c r="R84" s="1">
        <f ca="1">R24+NORMINV(RAND(),0,'Total-Smoothed'!$AG$2)</f>
        <v>2.6461509427909868E-2</v>
      </c>
      <c r="S84" s="1">
        <f ca="1">S24+NORMINV(RAND(),0,'Total-Smoothed'!$AG$2)</f>
        <v>3.8315176755274516E-2</v>
      </c>
      <c r="T84" s="1">
        <f ca="1">T24+NORMINV(RAND(),0,'Total-Smoothed'!$AG$2)</f>
        <v>1.4039763690802263E-2</v>
      </c>
      <c r="U84" s="1">
        <f ca="1">U24+NORMINV(RAND(),0,'Total-Smoothed'!$AG$2)</f>
        <v>-2.1920120741030863E-2</v>
      </c>
      <c r="V84" s="1">
        <f ca="1">V24+NORMINV(RAND(),0,'Total-Smoothed'!$AG$2)</f>
        <v>1.143123690509003</v>
      </c>
      <c r="W84" s="1">
        <f ca="1">W24+NORMINV(RAND(),0,'Total-Smoothed'!$AG$2)</f>
        <v>2.760780112081803E-2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-1.0503162121106673E-2</v>
      </c>
      <c r="E85" s="1">
        <f ca="1">E25+NORMINV(RAND(),0,'Total-Smoothed'!$AG$2)</f>
        <v>0.37980757221978378</v>
      </c>
      <c r="F85" s="1">
        <f ca="1">F25+NORMINV(RAND(),0,'Total-Smoothed'!$AG$2)</f>
        <v>0.21328810597992318</v>
      </c>
      <c r="G85" s="1">
        <f ca="1">G25+NORMINV(RAND(),0,'Total-Smoothed'!$AG$2)</f>
        <v>0.62680368732885006</v>
      </c>
      <c r="H85" s="1">
        <f ca="1">H25+NORMINV(RAND(),0,'Total-Smoothed'!$AG$2)</f>
        <v>-5.6058484465986103E-2</v>
      </c>
      <c r="I85" s="1">
        <f ca="1">I25+NORMINV(RAND(),0,'Total-Smoothed'!$AG$2)</f>
        <v>0.34797701097324135</v>
      </c>
      <c r="J85" s="1">
        <f ca="1">J25+NORMINV(RAND(),0,'Total-Smoothed'!$AG$2)</f>
        <v>0.272352611779832</v>
      </c>
      <c r="K85" s="1">
        <f ca="1">K25+NORMINV(RAND(),0,'Total-Smoothed'!$AG$2)</f>
        <v>0.83905689237575531</v>
      </c>
      <c r="L85" s="1">
        <f ca="1">L25+NORMINV(RAND(),0,'Total-Smoothed'!$AG$2)</f>
        <v>0.98066928992785884</v>
      </c>
      <c r="M85" s="1">
        <f ca="1">M25+NORMINV(RAND(),0,'Total-Smoothed'!$AG$2)</f>
        <v>-4.3376711738832591E-2</v>
      </c>
      <c r="N85" s="1">
        <f ca="1">N25+NORMINV(RAND(),0,'Total-Smoothed'!$AG$2)</f>
        <v>-0.1753326575383265</v>
      </c>
      <c r="O85" s="1">
        <f ca="1">O25+NORMINV(RAND(),0,'Total-Smoothed'!$AG$2)</f>
        <v>4.3504069171681002E-2</v>
      </c>
      <c r="P85" s="1">
        <f ca="1">P25+NORMINV(RAND(),0,'Total-Smoothed'!$AG$2)</f>
        <v>-6.4858996942142848E-3</v>
      </c>
      <c r="Q85" s="1">
        <f ca="1">Q25+NORMINV(RAND(),0,'Total-Smoothed'!$AG$2)</f>
        <v>0.22471195054999307</v>
      </c>
      <c r="R85" s="1">
        <f ca="1">R25+NORMINV(RAND(),0,'Total-Smoothed'!$AG$2)</f>
        <v>0.96665348910079174</v>
      </c>
      <c r="S85" s="1">
        <f ca="1">S25+NORMINV(RAND(),0,'Total-Smoothed'!$AG$2)</f>
        <v>0.3552579508088165</v>
      </c>
      <c r="T85" s="1">
        <f ca="1">T25+NORMINV(RAND(),0,'Total-Smoothed'!$AG$2)</f>
        <v>0.50952725668741239</v>
      </c>
      <c r="U85" s="1">
        <f ca="1">U25+NORMINV(RAND(),0,'Total-Smoothed'!$AG$2)</f>
        <v>1.0002287531129126</v>
      </c>
      <c r="V85" s="1">
        <f ca="1">V25+NORMINV(RAND(),0,'Total-Smoothed'!$AG$2)</f>
        <v>0.13393343646267636</v>
      </c>
      <c r="W85" s="1">
        <f ca="1">W25+NORMINV(RAND(),0,'Total-Smoothed'!$AG$2)</f>
        <v>-7.8824792868548571E-2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3.2625093623710841E-2</v>
      </c>
      <c r="E86" s="1">
        <f ca="1">E26+NORMINV(RAND(),0,'Total-Smoothed'!$AG$2)</f>
        <v>6.3059495364910997E-2</v>
      </c>
      <c r="F86" s="1">
        <f ca="1">F26+NORMINV(RAND(),0,'Total-Smoothed'!$AG$2)</f>
        <v>2.4650789371395816E-2</v>
      </c>
      <c r="G86" s="1">
        <f ca="1">G26+NORMINV(RAND(),0,'Total-Smoothed'!$AG$2)</f>
        <v>2.4543244245297892E-2</v>
      </c>
      <c r="H86" s="1">
        <f ca="1">H26+NORMINV(RAND(),0,'Total-Smoothed'!$AG$2)</f>
        <v>0.10338883271655733</v>
      </c>
      <c r="I86" s="1">
        <f ca="1">I26+NORMINV(RAND(),0,'Total-Smoothed'!$AG$2)</f>
        <v>0.11304264684557427</v>
      </c>
      <c r="J86" s="1">
        <f ca="1">J26+NORMINV(RAND(),0,'Total-Smoothed'!$AG$2)</f>
        <v>2.1516329124481828E-2</v>
      </c>
      <c r="K86" s="1">
        <f ca="1">K26+NORMINV(RAND(),0,'Total-Smoothed'!$AG$2)</f>
        <v>0.66876342934955324</v>
      </c>
      <c r="L86" s="1">
        <f ca="1">L26+NORMINV(RAND(),0,'Total-Smoothed'!$AG$2)</f>
        <v>-4.2213175690110682E-2</v>
      </c>
      <c r="M86" s="1">
        <f ca="1">M26+NORMINV(RAND(),0,'Total-Smoothed'!$AG$2)</f>
        <v>0.20804337690448305</v>
      </c>
      <c r="N86" s="1">
        <f ca="1">N26+NORMINV(RAND(),0,'Total-Smoothed'!$AG$2)</f>
        <v>-5.6455860800023711E-2</v>
      </c>
      <c r="O86" s="1">
        <f ca="1">O26+NORMINV(RAND(),0,'Total-Smoothed'!$AG$2)</f>
        <v>6.9547604493490928E-2</v>
      </c>
      <c r="P86" s="1">
        <f ca="1">P26+NORMINV(RAND(),0,'Total-Smoothed'!$AG$2)</f>
        <v>1.0923102230518717E-2</v>
      </c>
      <c r="Q86" s="1">
        <f ca="1">Q26+NORMINV(RAND(),0,'Total-Smoothed'!$AG$2)</f>
        <v>-0.12853366904123217</v>
      </c>
      <c r="R86" s="1">
        <f ca="1">R26+NORMINV(RAND(),0,'Total-Smoothed'!$AG$2)</f>
        <v>0.20400946284712185</v>
      </c>
      <c r="S86" s="1">
        <f ca="1">S26+NORMINV(RAND(),0,'Total-Smoothed'!$AG$2)</f>
        <v>0.14748480618637552</v>
      </c>
      <c r="T86" s="1">
        <f ca="1">T26+NORMINV(RAND(),0,'Total-Smoothed'!$AG$2)</f>
        <v>0.1976704340631657</v>
      </c>
      <c r="U86" s="1">
        <f ca="1">U26+NORMINV(RAND(),0,'Total-Smoothed'!$AG$2)</f>
        <v>0.70749805924172526</v>
      </c>
      <c r="V86" s="1">
        <f ca="1">V26+NORMINV(RAND(),0,'Total-Smoothed'!$AG$2)</f>
        <v>0.91275997866897696</v>
      </c>
      <c r="W86" s="1">
        <f ca="1">W26+NORMINV(RAND(),0,'Total-Smoothed'!$AG$2)</f>
        <v>-4.6599616158347075E-2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0.15565911538934432</v>
      </c>
      <c r="E87" s="1">
        <f ca="1">E27+NORMINV(RAND(),0,'Total-Smoothed'!$AG$2)</f>
        <v>0.23442888618109714</v>
      </c>
      <c r="F87" s="1">
        <f ca="1">F27+NORMINV(RAND(),0,'Total-Smoothed'!$AG$2)</f>
        <v>4.3391828488514167E-3</v>
      </c>
      <c r="G87" s="1">
        <f ca="1">G27+NORMINV(RAND(),0,'Total-Smoothed'!$AG$2)</f>
        <v>0.11684848211565478</v>
      </c>
      <c r="H87" s="1">
        <f ca="1">H27+NORMINV(RAND(),0,'Total-Smoothed'!$AG$2)</f>
        <v>0.79558758746881997</v>
      </c>
      <c r="I87" s="1">
        <f ca="1">I27+NORMINV(RAND(),0,'Total-Smoothed'!$AG$2)</f>
        <v>3.0311392816027218E-2</v>
      </c>
      <c r="J87" s="1">
        <f ca="1">J27+NORMINV(RAND(),0,'Total-Smoothed'!$AG$2)</f>
        <v>0.24631321305190801</v>
      </c>
      <c r="K87" s="1">
        <f ca="1">K27+NORMINV(RAND(),0,'Total-Smoothed'!$AG$2)</f>
        <v>0.55331530121328143</v>
      </c>
      <c r="L87" s="1">
        <f ca="1">L27+NORMINV(RAND(),0,'Total-Smoothed'!$AG$2)</f>
        <v>0.20231078942047084</v>
      </c>
      <c r="M87" s="1">
        <f ca="1">M27+NORMINV(RAND(),0,'Total-Smoothed'!$AG$2)</f>
        <v>0.80516201972508894</v>
      </c>
      <c r="N87" s="1">
        <f ca="1">N27+NORMINV(RAND(),0,'Total-Smoothed'!$AG$2)</f>
        <v>6.9987205065380892E-2</v>
      </c>
      <c r="O87" s="1">
        <f ca="1">O27+NORMINV(RAND(),0,'Total-Smoothed'!$AG$2)</f>
        <v>0.41590845789126607</v>
      </c>
      <c r="P87" s="1">
        <f ca="1">P27+NORMINV(RAND(),0,'Total-Smoothed'!$AG$2)</f>
        <v>-3.682326948434303E-2</v>
      </c>
      <c r="Q87" s="1">
        <f ca="1">Q27+NORMINV(RAND(),0,'Total-Smoothed'!$AG$2)</f>
        <v>4.4185943421610002E-2</v>
      </c>
      <c r="R87" s="1">
        <f ca="1">R27+NORMINV(RAND(),0,'Total-Smoothed'!$AG$2)</f>
        <v>1.1009496394636463E-2</v>
      </c>
      <c r="S87" s="1">
        <f ca="1">S27+NORMINV(RAND(),0,'Total-Smoothed'!$AG$2)</f>
        <v>0.7374667900014017</v>
      </c>
      <c r="T87" s="1">
        <f ca="1">T27+NORMINV(RAND(),0,'Total-Smoothed'!$AG$2)</f>
        <v>-1.10106138634458E-2</v>
      </c>
      <c r="U87" s="1">
        <f ca="1">U27+NORMINV(RAND(),0,'Total-Smoothed'!$AG$2)</f>
        <v>0.5880439728255602</v>
      </c>
      <c r="V87" s="1">
        <f ca="1">V27+NORMINV(RAND(),0,'Total-Smoothed'!$AG$2)</f>
        <v>0.85923796606147296</v>
      </c>
      <c r="W87" s="1">
        <f ca="1">W27+NORMINV(RAND(),0,'Total-Smoothed'!$AG$2)</f>
        <v>-2.9894567130836606E-2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8.3116381880895901E-2</v>
      </c>
      <c r="E88" s="1">
        <f ca="1">E28+NORMINV(RAND(),0,'Total-Smoothed'!$AG$2)</f>
        <v>0.20667143300745042</v>
      </c>
      <c r="F88" s="1">
        <f ca="1">F28+NORMINV(RAND(),0,'Total-Smoothed'!$AG$2)</f>
        <v>7.6541330447310998E-2</v>
      </c>
      <c r="G88" s="1">
        <f ca="1">G28+NORMINV(RAND(),0,'Total-Smoothed'!$AG$2)</f>
        <v>1.0122355320311942</v>
      </c>
      <c r="H88" s="1">
        <f ca="1">H28+NORMINV(RAND(),0,'Total-Smoothed'!$AG$2)</f>
        <v>1.0132852945049624</v>
      </c>
      <c r="I88" s="1">
        <f ca="1">I28+NORMINV(RAND(),0,'Total-Smoothed'!$AG$2)</f>
        <v>0.12795886326729539</v>
      </c>
      <c r="J88" s="1">
        <f ca="1">J28+NORMINV(RAND(),0,'Total-Smoothed'!$AG$2)</f>
        <v>5.3656728645583768E-2</v>
      </c>
      <c r="K88" s="1">
        <f ca="1">K28+NORMINV(RAND(),0,'Total-Smoothed'!$AG$2)</f>
        <v>0.30159913384811909</v>
      </c>
      <c r="L88" s="1">
        <f ca="1">L28+NORMINV(RAND(),0,'Total-Smoothed'!$AG$2)</f>
        <v>0.3764903974556511</v>
      </c>
      <c r="M88" s="1">
        <f ca="1">M28+NORMINV(RAND(),0,'Total-Smoothed'!$AG$2)</f>
        <v>0.10788693807098215</v>
      </c>
      <c r="N88" s="1">
        <f ca="1">N28+NORMINV(RAND(),0,'Total-Smoothed'!$AG$2)</f>
        <v>1.5734609279775505E-2</v>
      </c>
      <c r="O88" s="1">
        <f ca="1">O28+NORMINV(RAND(),0,'Total-Smoothed'!$AG$2)</f>
        <v>3.4799100193658339E-2</v>
      </c>
      <c r="P88" s="1">
        <f ca="1">P28+NORMINV(RAND(),0,'Total-Smoothed'!$AG$2)</f>
        <v>5.8684929199492662E-2</v>
      </c>
      <c r="Q88" s="1">
        <f ca="1">Q28+NORMINV(RAND(),0,'Total-Smoothed'!$AG$2)</f>
        <v>0.78377914045289254</v>
      </c>
      <c r="R88" s="1">
        <f ca="1">R28+NORMINV(RAND(),0,'Total-Smoothed'!$AG$2)</f>
        <v>0.92666530115293844</v>
      </c>
      <c r="S88" s="1">
        <f ca="1">S28+NORMINV(RAND(),0,'Total-Smoothed'!$AG$2)</f>
        <v>0.82189608037286588</v>
      </c>
      <c r="T88" s="1">
        <f ca="1">T28+NORMINV(RAND(),0,'Total-Smoothed'!$AG$2)</f>
        <v>0.13294271991294546</v>
      </c>
      <c r="U88" s="1">
        <f ca="1">U28+NORMINV(RAND(),0,'Total-Smoothed'!$AG$2)</f>
        <v>0.95065451059050998</v>
      </c>
      <c r="V88" s="1">
        <f ca="1">V28+NORMINV(RAND(),0,'Total-Smoothed'!$AG$2)</f>
        <v>0.66989689801700858</v>
      </c>
      <c r="W88" s="1">
        <f ca="1">W28+NORMINV(RAND(),0,'Total-Smoothed'!$AG$2)</f>
        <v>0.2358040721699069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-1.4809207031212072E-2</v>
      </c>
      <c r="E89" s="1">
        <f ca="1">E29+NORMINV(RAND(),0,'Total-Smoothed'!$AG$2)</f>
        <v>0.59946621387194154</v>
      </c>
      <c r="F89" s="1">
        <f ca="1">F29+NORMINV(RAND(),0,'Total-Smoothed'!$AG$2)</f>
        <v>0.24698830999600527</v>
      </c>
      <c r="G89" s="1">
        <f ca="1">G29+NORMINV(RAND(),0,'Total-Smoothed'!$AG$2)</f>
        <v>0.14291629474641199</v>
      </c>
      <c r="H89" s="1">
        <f ca="1">H29+NORMINV(RAND(),0,'Total-Smoothed'!$AG$2)</f>
        <v>2.2119201377784309E-2</v>
      </c>
      <c r="I89" s="1">
        <f ca="1">I29+NORMINV(RAND(),0,'Total-Smoothed'!$AG$2)</f>
        <v>4.2345060920736879E-2</v>
      </c>
      <c r="J89" s="1">
        <f ca="1">J29+NORMINV(RAND(),0,'Total-Smoothed'!$AG$2)</f>
        <v>-0.10987740032805419</v>
      </c>
      <c r="K89" s="1">
        <f ca="1">K29+NORMINV(RAND(),0,'Total-Smoothed'!$AG$2)</f>
        <v>0.57999395206023563</v>
      </c>
      <c r="L89" s="1">
        <f ca="1">L29+NORMINV(RAND(),0,'Total-Smoothed'!$AG$2)</f>
        <v>0.87967054158198665</v>
      </c>
      <c r="M89" s="1">
        <f ca="1">M29+NORMINV(RAND(),0,'Total-Smoothed'!$AG$2)</f>
        <v>0.16067995799734805</v>
      </c>
      <c r="N89" s="1">
        <f ca="1">N29+NORMINV(RAND(),0,'Total-Smoothed'!$AG$2)</f>
        <v>4.0500917105058827E-2</v>
      </c>
      <c r="O89" s="1">
        <f ca="1">O29+NORMINV(RAND(),0,'Total-Smoothed'!$AG$2)</f>
        <v>0.53799803529056334</v>
      </c>
      <c r="P89" s="1">
        <f ca="1">P29+NORMINV(RAND(),0,'Total-Smoothed'!$AG$2)</f>
        <v>0.18488386064710699</v>
      </c>
      <c r="Q89" s="1">
        <f ca="1">Q29+NORMINV(RAND(),0,'Total-Smoothed'!$AG$2)</f>
        <v>-1.7669526571965008E-2</v>
      </c>
      <c r="R89" s="1">
        <f ca="1">R29+NORMINV(RAND(),0,'Total-Smoothed'!$AG$2)</f>
        <v>0.35012884410668693</v>
      </c>
      <c r="S89" s="1">
        <f ca="1">S29+NORMINV(RAND(),0,'Total-Smoothed'!$AG$2)</f>
        <v>1.9423361979603457E-2</v>
      </c>
      <c r="T89" s="1">
        <f ca="1">T29+NORMINV(RAND(),0,'Total-Smoothed'!$AG$2)</f>
        <v>9.4065308032631051E-2</v>
      </c>
      <c r="U89" s="1">
        <f ca="1">U29+NORMINV(RAND(),0,'Total-Smoothed'!$AG$2)</f>
        <v>-9.4532143666774912E-2</v>
      </c>
      <c r="V89" s="1">
        <f ca="1">V29+NORMINV(RAND(),0,'Total-Smoothed'!$AG$2)</f>
        <v>0.67446822584285937</v>
      </c>
      <c r="W89" s="1">
        <f ca="1">W29+NORMINV(RAND(),0,'Total-Smoothed'!$AG$2)</f>
        <v>0.16819219852348138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5.515455407747899E-2</v>
      </c>
      <c r="E90" s="1">
        <f ca="1">E30+NORMINV(RAND(),0,'Total-Smoothed'!$AG$2)</f>
        <v>0.51288274584546634</v>
      </c>
      <c r="F90" s="1">
        <f ca="1">F30+NORMINV(RAND(),0,'Total-Smoothed'!$AG$2)</f>
        <v>8.9925505412337847E-2</v>
      </c>
      <c r="G90" s="1">
        <f ca="1">G30+NORMINV(RAND(),0,'Total-Smoothed'!$AG$2)</f>
        <v>1.0825024658222562E-2</v>
      </c>
      <c r="H90" s="1">
        <f ca="1">H30+NORMINV(RAND(),0,'Total-Smoothed'!$AG$2)</f>
        <v>0.26951526007233467</v>
      </c>
      <c r="I90" s="1">
        <f ca="1">I30+NORMINV(RAND(),0,'Total-Smoothed'!$AG$2)</f>
        <v>0.10335069596695322</v>
      </c>
      <c r="J90" s="1">
        <f ca="1">J30+NORMINV(RAND(),0,'Total-Smoothed'!$AG$2)</f>
        <v>4.7272234698189503E-2</v>
      </c>
      <c r="K90" s="1">
        <f ca="1">K30+NORMINV(RAND(),0,'Total-Smoothed'!$AG$2)</f>
        <v>0.20927213142417292</v>
      </c>
      <c r="L90" s="1">
        <f ca="1">L30+NORMINV(RAND(),0,'Total-Smoothed'!$AG$2)</f>
        <v>6.5623175150224838E-2</v>
      </c>
      <c r="M90" s="1">
        <f ca="1">M30+NORMINV(RAND(),0,'Total-Smoothed'!$AG$2)</f>
        <v>0.12444054009778917</v>
      </c>
      <c r="N90" s="1">
        <f ca="1">N30+NORMINV(RAND(),0,'Total-Smoothed'!$AG$2)</f>
        <v>3.7060595402172138E-2</v>
      </c>
      <c r="O90" s="1">
        <f ca="1">O30+NORMINV(RAND(),0,'Total-Smoothed'!$AG$2)</f>
        <v>-0.15441183831541799</v>
      </c>
      <c r="P90" s="1">
        <f ca="1">P30+NORMINV(RAND(),0,'Total-Smoothed'!$AG$2)</f>
        <v>8.2998661097666057E-2</v>
      </c>
      <c r="Q90" s="1">
        <f ca="1">Q30+NORMINV(RAND(),0,'Total-Smoothed'!$AG$2)</f>
        <v>0.64252528616227012</v>
      </c>
      <c r="R90" s="1">
        <f ca="1">R30+NORMINV(RAND(),0,'Total-Smoothed'!$AG$2)</f>
        <v>-9.9953454667966901E-2</v>
      </c>
      <c r="S90" s="1">
        <f ca="1">S30+NORMINV(RAND(),0,'Total-Smoothed'!$AG$2)</f>
        <v>-9.3673954010232041E-2</v>
      </c>
      <c r="T90" s="1">
        <f ca="1">T30+NORMINV(RAND(),0,'Total-Smoothed'!$AG$2)</f>
        <v>0.21188136177699729</v>
      </c>
      <c r="U90" s="1">
        <f ca="1">U30+NORMINV(RAND(),0,'Total-Smoothed'!$AG$2)</f>
        <v>-5.6388647281068516E-2</v>
      </c>
      <c r="V90" s="1">
        <f ca="1">V30+NORMINV(RAND(),0,'Total-Smoothed'!$AG$2)</f>
        <v>0.87499885388479559</v>
      </c>
      <c r="W90" s="1">
        <f ca="1">W30+NORMINV(RAND(),0,'Total-Smoothed'!$AG$2)</f>
        <v>5.2635994449646131E-2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3.7642316038729931E-2</v>
      </c>
      <c r="E91" s="1">
        <f ca="1">E31+NORMINV(RAND(),0,'Total-Smoothed'!$AG$2)</f>
        <v>4.4377728694601534E-2</v>
      </c>
      <c r="F91" s="1">
        <f ca="1">F31+NORMINV(RAND(),0,'Total-Smoothed'!$AG$2)</f>
        <v>3.9557560307125698E-2</v>
      </c>
      <c r="G91" s="1">
        <f ca="1">G31+NORMINV(RAND(),0,'Total-Smoothed'!$AG$2)</f>
        <v>0.89249349614094176</v>
      </c>
      <c r="H91" s="1">
        <f ca="1">H31+NORMINV(RAND(),0,'Total-Smoothed'!$AG$2)</f>
        <v>0.19328472276367561</v>
      </c>
      <c r="I91" s="1">
        <f ca="1">I31+NORMINV(RAND(),0,'Total-Smoothed'!$AG$2)</f>
        <v>-8.394852285850022E-3</v>
      </c>
      <c r="J91" s="1">
        <f ca="1">J31+NORMINV(RAND(),0,'Total-Smoothed'!$AG$2)</f>
        <v>0.10223595834237867</v>
      </c>
      <c r="K91" s="1">
        <f ca="1">K31+NORMINV(RAND(),0,'Total-Smoothed'!$AG$2)</f>
        <v>0.25658488745960439</v>
      </c>
      <c r="L91" s="1">
        <f ca="1">L31+NORMINV(RAND(),0,'Total-Smoothed'!$AG$2)</f>
        <v>-5.3375541647947944E-2</v>
      </c>
      <c r="M91" s="1">
        <f ca="1">M31+NORMINV(RAND(),0,'Total-Smoothed'!$AG$2)</f>
        <v>3.6726067570031287E-2</v>
      </c>
      <c r="N91" s="1">
        <f ca="1">N31+NORMINV(RAND(),0,'Total-Smoothed'!$AG$2)</f>
        <v>8.8822091805275505E-2</v>
      </c>
      <c r="O91" s="1">
        <f ca="1">O31+NORMINV(RAND(),0,'Total-Smoothed'!$AG$2)</f>
        <v>3.153890675892064E-2</v>
      </c>
      <c r="P91" s="1">
        <f ca="1">P31+NORMINV(RAND(),0,'Total-Smoothed'!$AG$2)</f>
        <v>7.8198262967444893E-2</v>
      </c>
      <c r="Q91" s="1">
        <f ca="1">Q31+NORMINV(RAND(),0,'Total-Smoothed'!$AG$2)</f>
        <v>0.26975312615265723</v>
      </c>
      <c r="R91" s="1">
        <f ca="1">R31+NORMINV(RAND(),0,'Total-Smoothed'!$AG$2)</f>
        <v>0.89895462549654048</v>
      </c>
      <c r="S91" s="1">
        <f ca="1">S31+NORMINV(RAND(),0,'Total-Smoothed'!$AG$2)</f>
        <v>4.5558857449261608E-2</v>
      </c>
      <c r="T91" s="1">
        <f ca="1">T31+NORMINV(RAND(),0,'Total-Smoothed'!$AG$2)</f>
        <v>2.0997594791261107E-2</v>
      </c>
      <c r="U91" s="1">
        <f ca="1">U31+NORMINV(RAND(),0,'Total-Smoothed'!$AG$2)</f>
        <v>0.58564790477821094</v>
      </c>
      <c r="V91" s="1">
        <f ca="1">V31+NORMINV(RAND(),0,'Total-Smoothed'!$AG$2)</f>
        <v>0.56383679812894638</v>
      </c>
      <c r="W91" s="1">
        <f ca="1">W31+NORMINV(RAND(),0,'Total-Smoothed'!$AG$2)</f>
        <v>0.49808544288744794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-0.21317080896355123</v>
      </c>
      <c r="E92" s="1">
        <f ca="1">E32+NORMINV(RAND(),0,'Total-Smoothed'!$AG$2)</f>
        <v>2.7241325659882361E-2</v>
      </c>
      <c r="F92" s="1">
        <f ca="1">F32+NORMINV(RAND(),0,'Total-Smoothed'!$AG$2)</f>
        <v>0.36930896573190269</v>
      </c>
      <c r="G92" s="1">
        <f ca="1">G32+NORMINV(RAND(),0,'Total-Smoothed'!$AG$2)</f>
        <v>0.73592545482878602</v>
      </c>
      <c r="H92" s="1">
        <f ca="1">H32+NORMINV(RAND(),0,'Total-Smoothed'!$AG$2)</f>
        <v>0.85787844142879199</v>
      </c>
      <c r="I92" s="1">
        <f ca="1">I32+NORMINV(RAND(),0,'Total-Smoothed'!$AG$2)</f>
        <v>2.7389897938798369E-2</v>
      </c>
      <c r="J92" s="1">
        <f ca="1">J32+NORMINV(RAND(),0,'Total-Smoothed'!$AG$2)</f>
        <v>6.5782738926707315E-3</v>
      </c>
      <c r="K92" s="1">
        <f ca="1">K32+NORMINV(RAND(),0,'Total-Smoothed'!$AG$2)</f>
        <v>0.16921054283642334</v>
      </c>
      <c r="L92" s="1">
        <f ca="1">L32+NORMINV(RAND(),0,'Total-Smoothed'!$AG$2)</f>
        <v>0.81842093766709678</v>
      </c>
      <c r="M92" s="1">
        <f ca="1">M32+NORMINV(RAND(),0,'Total-Smoothed'!$AG$2)</f>
        <v>-5.8441055140785077E-3</v>
      </c>
      <c r="N92" s="1">
        <f ca="1">N32+NORMINV(RAND(),0,'Total-Smoothed'!$AG$2)</f>
        <v>-4.4563841290123619E-2</v>
      </c>
      <c r="O92" s="1">
        <f ca="1">O32+NORMINV(RAND(),0,'Total-Smoothed'!$AG$2)</f>
        <v>0.43788385272519698</v>
      </c>
      <c r="P92" s="1">
        <f ca="1">P32+NORMINV(RAND(),0,'Total-Smoothed'!$AG$2)</f>
        <v>5.0376620639529045E-2</v>
      </c>
      <c r="Q92" s="1">
        <f ca="1">Q32+NORMINV(RAND(),0,'Total-Smoothed'!$AG$2)</f>
        <v>0.96881650912609507</v>
      </c>
      <c r="R92" s="1">
        <f ca="1">R32+NORMINV(RAND(),0,'Total-Smoothed'!$AG$2)</f>
        <v>0.99089107839098733</v>
      </c>
      <c r="S92" s="1">
        <f ca="1">S32+NORMINV(RAND(),0,'Total-Smoothed'!$AG$2)</f>
        <v>0.93851071937814445</v>
      </c>
      <c r="T92" s="1">
        <f ca="1">T32+NORMINV(RAND(),0,'Total-Smoothed'!$AG$2)</f>
        <v>-0.2443314400684862</v>
      </c>
      <c r="U92" s="1">
        <f ca="1">U32+NORMINV(RAND(),0,'Total-Smoothed'!$AG$2)</f>
        <v>8.1463690353011792E-2</v>
      </c>
      <c r="V92" s="1">
        <f ca="1">V32+NORMINV(RAND(),0,'Total-Smoothed'!$AG$2)</f>
        <v>0.80213475446460725</v>
      </c>
      <c r="W92" s="1">
        <f ca="1">W32+NORMINV(RAND(),0,'Total-Smoothed'!$AG$2)</f>
        <v>1.0092379425052138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9.0873503501997507E-2</v>
      </c>
      <c r="E93" s="1">
        <f ca="1">E33+NORMINV(RAND(),0,'Total-Smoothed'!$AG$2)</f>
        <v>0.32348023549143956</v>
      </c>
      <c r="F93" s="1">
        <f ca="1">F33+NORMINV(RAND(),0,'Total-Smoothed'!$AG$2)</f>
        <v>5.9522576444191837E-2</v>
      </c>
      <c r="G93" s="1">
        <f ca="1">G33+NORMINV(RAND(),0,'Total-Smoothed'!$AG$2)</f>
        <v>0.10566072775981181</v>
      </c>
      <c r="H93" s="1">
        <f ca="1">H33+NORMINV(RAND(),0,'Total-Smoothed'!$AG$2)</f>
        <v>0.14500112598489714</v>
      </c>
      <c r="I93" s="1">
        <f ca="1">I33+NORMINV(RAND(),0,'Total-Smoothed'!$AG$2)</f>
        <v>8.2153929478753163E-2</v>
      </c>
      <c r="J93" s="1">
        <f ca="1">J33+NORMINV(RAND(),0,'Total-Smoothed'!$AG$2)</f>
        <v>0.10940046496453533</v>
      </c>
      <c r="K93" s="1">
        <f ca="1">K33+NORMINV(RAND(),0,'Total-Smoothed'!$AG$2)</f>
        <v>0.2108794530679757</v>
      </c>
      <c r="L93" s="1">
        <f ca="1">L33+NORMINV(RAND(),0,'Total-Smoothed'!$AG$2)</f>
        <v>3.820021087261144E-2</v>
      </c>
      <c r="M93" s="1">
        <f ca="1">M33+NORMINV(RAND(),0,'Total-Smoothed'!$AG$2)</f>
        <v>0.29585587930602153</v>
      </c>
      <c r="N93" s="1">
        <f ca="1">N33+NORMINV(RAND(),0,'Total-Smoothed'!$AG$2)</f>
        <v>1.8325194728059633E-2</v>
      </c>
      <c r="O93" s="1">
        <f ca="1">O33+NORMINV(RAND(),0,'Total-Smoothed'!$AG$2)</f>
        <v>0.28968654784296749</v>
      </c>
      <c r="P93" s="1">
        <f ca="1">P33+NORMINV(RAND(),0,'Total-Smoothed'!$AG$2)</f>
        <v>0.13105808790187876</v>
      </c>
      <c r="Q93" s="1">
        <f ca="1">Q33+NORMINV(RAND(),0,'Total-Smoothed'!$AG$2)</f>
        <v>5.5626724370432833E-2</v>
      </c>
      <c r="R93" s="1">
        <f ca="1">R33+NORMINV(RAND(),0,'Total-Smoothed'!$AG$2)</f>
        <v>0.61498082975676538</v>
      </c>
      <c r="S93" s="1">
        <f ca="1">S33+NORMINV(RAND(),0,'Total-Smoothed'!$AG$2)</f>
        <v>-1.5938472242574948E-2</v>
      </c>
      <c r="T93" s="1">
        <f ca="1">T33+NORMINV(RAND(),0,'Total-Smoothed'!$AG$2)</f>
        <v>0.86645890640050527</v>
      </c>
      <c r="U93" s="1">
        <f ca="1">U33+NORMINV(RAND(),0,'Total-Smoothed'!$AG$2)</f>
        <v>0.1955951122684064</v>
      </c>
      <c r="V93" s="1">
        <f ca="1">V33+NORMINV(RAND(),0,'Total-Smoothed'!$AG$2)</f>
        <v>0.26320281225563968</v>
      </c>
      <c r="W93" s="1">
        <f ca="1">W33+NORMINV(RAND(),0,'Total-Smoothed'!$AG$2)</f>
        <v>7.2358673426590081E-2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-4.7252487891917314E-2</v>
      </c>
      <c r="E94" s="1">
        <f ca="1">E34+NORMINV(RAND(),0,'Total-Smoothed'!$AG$2)</f>
        <v>0.10444724974554077</v>
      </c>
      <c r="F94" s="1">
        <f ca="1">F34+NORMINV(RAND(),0,'Total-Smoothed'!$AG$2)</f>
        <v>-3.3968275708660511E-2</v>
      </c>
      <c r="G94" s="1">
        <f ca="1">G34+NORMINV(RAND(),0,'Total-Smoothed'!$AG$2)</f>
        <v>0.12856598486187887</v>
      </c>
      <c r="H94" s="1">
        <f ca="1">H34+NORMINV(RAND(),0,'Total-Smoothed'!$AG$2)</f>
        <v>0.79657193552971495</v>
      </c>
      <c r="I94" s="1">
        <f ca="1">I34+NORMINV(RAND(),0,'Total-Smoothed'!$AG$2)</f>
        <v>-0.13308424968240304</v>
      </c>
      <c r="J94" s="1">
        <f ca="1">J34+NORMINV(RAND(),0,'Total-Smoothed'!$AG$2)</f>
        <v>0.23054729232924676</v>
      </c>
      <c r="K94" s="1">
        <f ca="1">K34+NORMINV(RAND(),0,'Total-Smoothed'!$AG$2)</f>
        <v>6.8607161872809401E-3</v>
      </c>
      <c r="L94" s="1">
        <f ca="1">L34+NORMINV(RAND(),0,'Total-Smoothed'!$AG$2)</f>
        <v>0.18680207042688807</v>
      </c>
      <c r="M94" s="1">
        <f ca="1">M34+NORMINV(RAND(),0,'Total-Smoothed'!$AG$2)</f>
        <v>0.10834446549797025</v>
      </c>
      <c r="N94" s="1">
        <f ca="1">N34+NORMINV(RAND(),0,'Total-Smoothed'!$AG$2)</f>
        <v>0.2372843935929293</v>
      </c>
      <c r="O94" s="1">
        <f ca="1">O34+NORMINV(RAND(),0,'Total-Smoothed'!$AG$2)</f>
        <v>0.27732668289722551</v>
      </c>
      <c r="P94" s="1">
        <f ca="1">P34+NORMINV(RAND(),0,'Total-Smoothed'!$AG$2)</f>
        <v>2.0926977596652362E-3</v>
      </c>
      <c r="Q94" s="1">
        <f ca="1">Q34+NORMINV(RAND(),0,'Total-Smoothed'!$AG$2)</f>
        <v>0.11213534461950919</v>
      </c>
      <c r="R94" s="1">
        <f ca="1">R34+NORMINV(RAND(),0,'Total-Smoothed'!$AG$2)</f>
        <v>0.45264099779424244</v>
      </c>
      <c r="S94" s="1">
        <f ca="1">S34+NORMINV(RAND(),0,'Total-Smoothed'!$AG$2)</f>
        <v>0.520842832825546</v>
      </c>
      <c r="T94" s="1">
        <f ca="1">T34+NORMINV(RAND(),0,'Total-Smoothed'!$AG$2)</f>
        <v>0.28563564298108779</v>
      </c>
      <c r="U94" s="1">
        <f ca="1">U34+NORMINV(RAND(),0,'Total-Smoothed'!$AG$2)</f>
        <v>0.34096292548229584</v>
      </c>
      <c r="V94" s="1">
        <f ca="1">V34+NORMINV(RAND(),0,'Total-Smoothed'!$AG$2)</f>
        <v>0.6767070891235758</v>
      </c>
      <c r="W94" s="1">
        <f ca="1">W34+NORMINV(RAND(),0,'Total-Smoothed'!$AG$2)</f>
        <v>0.13608196388601371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-0.10502606191008097</v>
      </c>
      <c r="E95" s="1">
        <f ca="1">E35+NORMINV(RAND(),0,'Total-Smoothed'!$AG$2)</f>
        <v>0.19904238951668571</v>
      </c>
      <c r="F95" s="1">
        <f ca="1">F35+NORMINV(RAND(),0,'Total-Smoothed'!$AG$2)</f>
        <v>-0.12210961330764743</v>
      </c>
      <c r="G95" s="1">
        <f ca="1">G35+NORMINV(RAND(),0,'Total-Smoothed'!$AG$2)</f>
        <v>-4.287217364638278E-2</v>
      </c>
      <c r="H95" s="1">
        <f ca="1">H35+NORMINV(RAND(),0,'Total-Smoothed'!$AG$2)</f>
        <v>0.28487655901760572</v>
      </c>
      <c r="I95" s="1">
        <f ca="1">I35+NORMINV(RAND(),0,'Total-Smoothed'!$AG$2)</f>
        <v>-3.1136874727718297E-2</v>
      </c>
      <c r="J95" s="1">
        <f ca="1">J35+NORMINV(RAND(),0,'Total-Smoothed'!$AG$2)</f>
        <v>-3.6846615190412844E-3</v>
      </c>
      <c r="K95" s="1">
        <f ca="1">K35+NORMINV(RAND(),0,'Total-Smoothed'!$AG$2)</f>
        <v>0.15988015897346702</v>
      </c>
      <c r="L95" s="1">
        <f ca="1">L35+NORMINV(RAND(),0,'Total-Smoothed'!$AG$2)</f>
        <v>-0.11281773475914302</v>
      </c>
      <c r="M95" s="1">
        <f ca="1">M35+NORMINV(RAND(),0,'Total-Smoothed'!$AG$2)</f>
        <v>0.29584231374042658</v>
      </c>
      <c r="N95" s="1">
        <f ca="1">N35+NORMINV(RAND(),0,'Total-Smoothed'!$AG$2)</f>
        <v>3.124348538282604E-2</v>
      </c>
      <c r="O95" s="1">
        <f ca="1">O35+NORMINV(RAND(),0,'Total-Smoothed'!$AG$2)</f>
        <v>0.66073792238843021</v>
      </c>
      <c r="P95" s="1">
        <f ca="1">P35+NORMINV(RAND(),0,'Total-Smoothed'!$AG$2)</f>
        <v>0.10519136287828462</v>
      </c>
      <c r="Q95" s="1">
        <f ca="1">Q35+NORMINV(RAND(),0,'Total-Smoothed'!$AG$2)</f>
        <v>1.009120829342889</v>
      </c>
      <c r="R95" s="1">
        <f ca="1">R35+NORMINV(RAND(),0,'Total-Smoothed'!$AG$2)</f>
        <v>0.11796814156248195</v>
      </c>
      <c r="S95" s="1">
        <f ca="1">S35+NORMINV(RAND(),0,'Total-Smoothed'!$AG$2)</f>
        <v>0.15966126101626651</v>
      </c>
      <c r="T95" s="1">
        <f ca="1">T35+NORMINV(RAND(),0,'Total-Smoothed'!$AG$2)</f>
        <v>0.15744226962724217</v>
      </c>
      <c r="U95" s="1">
        <f ca="1">U35+NORMINV(RAND(),0,'Total-Smoothed'!$AG$2)</f>
        <v>6.5767454402659103E-2</v>
      </c>
      <c r="V95" s="1">
        <f ca="1">V35+NORMINV(RAND(),0,'Total-Smoothed'!$AG$2)</f>
        <v>0.15852369592499571</v>
      </c>
      <c r="W95" s="1">
        <f ca="1">W35+NORMINV(RAND(),0,'Total-Smoothed'!$AG$2)</f>
        <v>0.11598119283393557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-5.962762970449758E-2</v>
      </c>
      <c r="E96" s="1">
        <f ca="1">E36+NORMINV(RAND(),0,'Total-Smoothed'!$AG$2)</f>
        <v>-0.13464108092738436</v>
      </c>
      <c r="F96" s="1">
        <f ca="1">F36+NORMINV(RAND(),0,'Total-Smoothed'!$AG$2)</f>
        <v>-7.5471204780951817E-2</v>
      </c>
      <c r="G96" s="1">
        <f ca="1">G36+NORMINV(RAND(),0,'Total-Smoothed'!$AG$2)</f>
        <v>0.37507946291702338</v>
      </c>
      <c r="H96" s="1">
        <f ca="1">H36+NORMINV(RAND(),0,'Total-Smoothed'!$AG$2)</f>
        <v>0.73139842772802366</v>
      </c>
      <c r="I96" s="1">
        <f ca="1">I36+NORMINV(RAND(),0,'Total-Smoothed'!$AG$2)</f>
        <v>-5.236255104253526E-2</v>
      </c>
      <c r="J96" s="1">
        <f ca="1">J36+NORMINV(RAND(),0,'Total-Smoothed'!$AG$2)</f>
        <v>9.9194855735610224E-2</v>
      </c>
      <c r="K96" s="1">
        <f ca="1">K36+NORMINV(RAND(),0,'Total-Smoothed'!$AG$2)</f>
        <v>0.1874954982973851</v>
      </c>
      <c r="L96" s="1">
        <f ca="1">L36+NORMINV(RAND(),0,'Total-Smoothed'!$AG$2)</f>
        <v>2.1136053803558312E-2</v>
      </c>
      <c r="M96" s="1">
        <f ca="1">M36+NORMINV(RAND(),0,'Total-Smoothed'!$AG$2)</f>
        <v>0.35779462001302775</v>
      </c>
      <c r="N96" s="1">
        <f ca="1">N36+NORMINV(RAND(),0,'Total-Smoothed'!$AG$2)</f>
        <v>-0.14983217322685904</v>
      </c>
      <c r="O96" s="1">
        <f ca="1">O36+NORMINV(RAND(),0,'Total-Smoothed'!$AG$2)</f>
        <v>0.34943285083511094</v>
      </c>
      <c r="P96" s="1">
        <f ca="1">P36+NORMINV(RAND(),0,'Total-Smoothed'!$AG$2)</f>
        <v>8.2413338754294491E-2</v>
      </c>
      <c r="Q96" s="1">
        <f ca="1">Q36+NORMINV(RAND(),0,'Total-Smoothed'!$AG$2)</f>
        <v>1.1301385801596788</v>
      </c>
      <c r="R96" s="1">
        <f ca="1">R36+NORMINV(RAND(),0,'Total-Smoothed'!$AG$2)</f>
        <v>0.52723771579860701</v>
      </c>
      <c r="S96" s="1">
        <f ca="1">S36+NORMINV(RAND(),0,'Total-Smoothed'!$AG$2)</f>
        <v>0.92390330079341343</v>
      </c>
      <c r="T96" s="1">
        <f ca="1">T36+NORMINV(RAND(),0,'Total-Smoothed'!$AG$2)</f>
        <v>0.20118118256455403</v>
      </c>
      <c r="U96" s="1">
        <f ca="1">U36+NORMINV(RAND(),0,'Total-Smoothed'!$AG$2)</f>
        <v>0.82501768522592367</v>
      </c>
      <c r="V96" s="1">
        <f ca="1">V36+NORMINV(RAND(),0,'Total-Smoothed'!$AG$2)</f>
        <v>0.94123652754645304</v>
      </c>
      <c r="W96" s="1">
        <f ca="1">W36+NORMINV(RAND(),0,'Total-Smoothed'!$AG$2)</f>
        <v>0.14502038344651313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0.21471096394918684</v>
      </c>
      <c r="E97" s="1">
        <f ca="1">E37+NORMINV(RAND(),0,'Total-Smoothed'!$AG$2)</f>
        <v>3.3741832528496461E-2</v>
      </c>
      <c r="F97" s="1">
        <f ca="1">F37+NORMINV(RAND(),0,'Total-Smoothed'!$AG$2)</f>
        <v>0.14546372114121928</v>
      </c>
      <c r="G97" s="1">
        <f ca="1">G37+NORMINV(RAND(),0,'Total-Smoothed'!$AG$2)</f>
        <v>3.1368191300809381E-3</v>
      </c>
      <c r="H97" s="1">
        <f ca="1">H37+NORMINV(RAND(),0,'Total-Smoothed'!$AG$2)</f>
        <v>0.94779975560270935</v>
      </c>
      <c r="I97" s="1">
        <f ca="1">I37+NORMINV(RAND(),0,'Total-Smoothed'!$AG$2)</f>
        <v>2.7736994661302659E-2</v>
      </c>
      <c r="J97" s="1">
        <f ca="1">J37+NORMINV(RAND(),0,'Total-Smoothed'!$AG$2)</f>
        <v>0.68834480758311922</v>
      </c>
      <c r="K97" s="1">
        <f ca="1">K37+NORMINV(RAND(),0,'Total-Smoothed'!$AG$2)</f>
        <v>0.70701650113827497</v>
      </c>
      <c r="L97" s="1">
        <f ca="1">L37+NORMINV(RAND(),0,'Total-Smoothed'!$AG$2)</f>
        <v>5.9343113232172132E-2</v>
      </c>
      <c r="M97" s="1">
        <f ca="1">M37+NORMINV(RAND(),0,'Total-Smoothed'!$AG$2)</f>
        <v>1.0519088319228636</v>
      </c>
      <c r="N97" s="1">
        <f ca="1">N37+NORMINV(RAND(),0,'Total-Smoothed'!$AG$2)</f>
        <v>3.7625272530724785E-2</v>
      </c>
      <c r="O97" s="1">
        <f ca="1">O37+NORMINV(RAND(),0,'Total-Smoothed'!$AG$2)</f>
        <v>0.38596041133041098</v>
      </c>
      <c r="P97" s="1">
        <f ca="1">P37+NORMINV(RAND(),0,'Total-Smoothed'!$AG$2)</f>
        <v>9.8945203879861665E-2</v>
      </c>
      <c r="Q97" s="1">
        <f ca="1">Q37+NORMINV(RAND(),0,'Total-Smoothed'!$AG$2)</f>
        <v>1.0438118320205065</v>
      </c>
      <c r="R97" s="1">
        <f ca="1">R37+NORMINV(RAND(),0,'Total-Smoothed'!$AG$2)</f>
        <v>0.64948692301035349</v>
      </c>
      <c r="S97" s="1">
        <f ca="1">S37+NORMINV(RAND(),0,'Total-Smoothed'!$AG$2)</f>
        <v>0.78299091500789875</v>
      </c>
      <c r="T97" s="1">
        <f ca="1">T37+NORMINV(RAND(),0,'Total-Smoothed'!$AG$2)</f>
        <v>1.2156213343926074E-2</v>
      </c>
      <c r="U97" s="1">
        <f ca="1">U37+NORMINV(RAND(),0,'Total-Smoothed'!$AG$2)</f>
        <v>5.5244510617383433E-2</v>
      </c>
      <c r="V97" s="1">
        <f ca="1">V37+NORMINV(RAND(),0,'Total-Smoothed'!$AG$2)</f>
        <v>0.92200911289066434</v>
      </c>
      <c r="W97" s="1">
        <f ca="1">W37+NORMINV(RAND(),0,'Total-Smoothed'!$AG$2)</f>
        <v>0.12977646979330273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-0.21106037828897617</v>
      </c>
      <c r="E98" s="1">
        <f ca="1">E38+NORMINV(RAND(),0,'Total-Smoothed'!$AG$2)</f>
        <v>0.13765089588146837</v>
      </c>
      <c r="F98" s="1">
        <f ca="1">F38+NORMINV(RAND(),0,'Total-Smoothed'!$AG$2)</f>
        <v>-1.3198411200717866E-2</v>
      </c>
      <c r="G98" s="1">
        <f ca="1">G38+NORMINV(RAND(),0,'Total-Smoothed'!$AG$2)</f>
        <v>-2.1728841005869415E-2</v>
      </c>
      <c r="H98" s="1">
        <f ca="1">H38+NORMINV(RAND(),0,'Total-Smoothed'!$AG$2)</f>
        <v>0.2489465661143169</v>
      </c>
      <c r="I98" s="1">
        <f ca="1">I38+NORMINV(RAND(),0,'Total-Smoothed'!$AG$2)</f>
        <v>-1.0796451095687467E-2</v>
      </c>
      <c r="J98" s="1">
        <f ca="1">J38+NORMINV(RAND(),0,'Total-Smoothed'!$AG$2)</f>
        <v>0.31895245110484549</v>
      </c>
      <c r="K98" s="1">
        <f ca="1">K38+NORMINV(RAND(),0,'Total-Smoothed'!$AG$2)</f>
        <v>0.36889522918479034</v>
      </c>
      <c r="L98" s="1">
        <f ca="1">L38+NORMINV(RAND(),0,'Total-Smoothed'!$AG$2)</f>
        <v>0.24315841405139199</v>
      </c>
      <c r="M98" s="1">
        <f ca="1">M38+NORMINV(RAND(),0,'Total-Smoothed'!$AG$2)</f>
        <v>0.77520852343017532</v>
      </c>
      <c r="N98" s="1">
        <f ca="1">N38+NORMINV(RAND(),0,'Total-Smoothed'!$AG$2)</f>
        <v>1.6416580454854928E-2</v>
      </c>
      <c r="O98" s="1">
        <f ca="1">O38+NORMINV(RAND(),0,'Total-Smoothed'!$AG$2)</f>
        <v>0.16262225526612706</v>
      </c>
      <c r="P98" s="1">
        <f ca="1">P38+NORMINV(RAND(),0,'Total-Smoothed'!$AG$2)</f>
        <v>-3.3508804940960271E-2</v>
      </c>
      <c r="Q98" s="1">
        <f ca="1">Q38+NORMINV(RAND(),0,'Total-Smoothed'!$AG$2)</f>
        <v>0.43490743110832181</v>
      </c>
      <c r="R98" s="1">
        <f ca="1">R38+NORMINV(RAND(),0,'Total-Smoothed'!$AG$2)</f>
        <v>7.3994055769697434E-2</v>
      </c>
      <c r="S98" s="1">
        <f ca="1">S38+NORMINV(RAND(),0,'Total-Smoothed'!$AG$2)</f>
        <v>1.98828342306493E-2</v>
      </c>
      <c r="T98" s="1">
        <f ca="1">T38+NORMINV(RAND(),0,'Total-Smoothed'!$AG$2)</f>
        <v>2.1499446330943556E-3</v>
      </c>
      <c r="U98" s="1">
        <f ca="1">U38+NORMINV(RAND(),0,'Total-Smoothed'!$AG$2)</f>
        <v>-1.3721804189683925E-2</v>
      </c>
      <c r="V98" s="1">
        <f ca="1">V38+NORMINV(RAND(),0,'Total-Smoothed'!$AG$2)</f>
        <v>0.58389925369343088</v>
      </c>
      <c r="W98" s="1">
        <f ca="1">W38+NORMINV(RAND(),0,'Total-Smoothed'!$AG$2)</f>
        <v>0.11258642236285313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-6.3766271647981793E-2</v>
      </c>
      <c r="E99" s="1">
        <f ca="1">E39+NORMINV(RAND(),0,'Total-Smoothed'!$AG$2)</f>
        <v>0.1466394431044189</v>
      </c>
      <c r="F99" s="1">
        <f ca="1">F39+NORMINV(RAND(),0,'Total-Smoothed'!$AG$2)</f>
        <v>-2.4027187424171217E-2</v>
      </c>
      <c r="G99" s="1">
        <f ca="1">G39+NORMINV(RAND(),0,'Total-Smoothed'!$AG$2)</f>
        <v>0.92635134345226211</v>
      </c>
      <c r="H99" s="1">
        <f ca="1">H39+NORMINV(RAND(),0,'Total-Smoothed'!$AG$2)</f>
        <v>0.87807330808689965</v>
      </c>
      <c r="I99" s="1">
        <f ca="1">I39+NORMINV(RAND(),0,'Total-Smoothed'!$AG$2)</f>
        <v>0.90645714420381096</v>
      </c>
      <c r="J99" s="1">
        <f ca="1">J39+NORMINV(RAND(),0,'Total-Smoothed'!$AG$2)</f>
        <v>0.527440989857901</v>
      </c>
      <c r="K99" s="1">
        <f ca="1">K39+NORMINV(RAND(),0,'Total-Smoothed'!$AG$2)</f>
        <v>1.0707486831057311</v>
      </c>
      <c r="L99" s="1">
        <f ca="1">L39+NORMINV(RAND(),0,'Total-Smoothed'!$AG$2)</f>
        <v>0.87327611036753872</v>
      </c>
      <c r="M99" s="1">
        <f ca="1">M39+NORMINV(RAND(),0,'Total-Smoothed'!$AG$2)</f>
        <v>0.2739514453713966</v>
      </c>
      <c r="N99" s="1">
        <f ca="1">N39+NORMINV(RAND(),0,'Total-Smoothed'!$AG$2)</f>
        <v>6.4545334202925422E-2</v>
      </c>
      <c r="O99" s="1">
        <f ca="1">O39+NORMINV(RAND(),0,'Total-Smoothed'!$AG$2)</f>
        <v>0.25723774482103934</v>
      </c>
      <c r="P99" s="1">
        <f ca="1">P39+NORMINV(RAND(),0,'Total-Smoothed'!$AG$2)</f>
        <v>-4.6340807104139736E-2</v>
      </c>
      <c r="Q99" s="1">
        <f ca="1">Q39+NORMINV(RAND(),0,'Total-Smoothed'!$AG$2)</f>
        <v>0.33210400874086521</v>
      </c>
      <c r="R99" s="1">
        <f ca="1">R39+NORMINV(RAND(),0,'Total-Smoothed'!$AG$2)</f>
        <v>0.91734467677780618</v>
      </c>
      <c r="S99" s="1">
        <f ca="1">S39+NORMINV(RAND(),0,'Total-Smoothed'!$AG$2)</f>
        <v>0.86998998848281528</v>
      </c>
      <c r="T99" s="1">
        <f ca="1">T39+NORMINV(RAND(),0,'Total-Smoothed'!$AG$2)</f>
        <v>0.25578440954228543</v>
      </c>
      <c r="U99" s="1">
        <f ca="1">U39+NORMINV(RAND(),0,'Total-Smoothed'!$AG$2)</f>
        <v>1.060125286251862</v>
      </c>
      <c r="V99" s="1">
        <f ca="1">V39+NORMINV(RAND(),0,'Total-Smoothed'!$AG$2)</f>
        <v>0.79116002846641198</v>
      </c>
      <c r="W99" s="1">
        <f ca="1">W39+NORMINV(RAND(),0,'Total-Smoothed'!$AG$2)</f>
        <v>0.70158467299492344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-7.9816011379930774E-2</v>
      </c>
      <c r="E100" s="1">
        <f ca="1">E40+NORMINV(RAND(),0,'Total-Smoothed'!$AG$2)</f>
        <v>0.17598643169462144</v>
      </c>
      <c r="F100" s="1">
        <f ca="1">F40+NORMINV(RAND(),0,'Total-Smoothed'!$AG$2)</f>
        <v>0.6604088919071136</v>
      </c>
      <c r="G100" s="1">
        <f ca="1">G40+NORMINV(RAND(),0,'Total-Smoothed'!$AG$2)</f>
        <v>0.40797028316201644</v>
      </c>
      <c r="H100" s="1">
        <f ca="1">H40+NORMINV(RAND(),0,'Total-Smoothed'!$AG$2)</f>
        <v>0.42798875328281266</v>
      </c>
      <c r="I100" s="1">
        <f ca="1">I40+NORMINV(RAND(),0,'Total-Smoothed'!$AG$2)</f>
        <v>0.91575177723724221</v>
      </c>
      <c r="J100" s="1">
        <f ca="1">J40+NORMINV(RAND(),0,'Total-Smoothed'!$AG$2)</f>
        <v>0.46161190414493608</v>
      </c>
      <c r="K100" s="1">
        <f ca="1">K40+NORMINV(RAND(),0,'Total-Smoothed'!$AG$2)</f>
        <v>1.0052556635116017</v>
      </c>
      <c r="L100" s="1">
        <f ca="1">L40+NORMINV(RAND(),0,'Total-Smoothed'!$AG$2)</f>
        <v>0.88224200098434924</v>
      </c>
      <c r="M100" s="1">
        <f ca="1">M40+NORMINV(RAND(),0,'Total-Smoothed'!$AG$2)</f>
        <v>-9.9926187635139607E-2</v>
      </c>
      <c r="N100" s="1">
        <f ca="1">N40+NORMINV(RAND(),0,'Total-Smoothed'!$AG$2)</f>
        <v>1.4475746347754096E-2</v>
      </c>
      <c r="O100" s="1">
        <f ca="1">O40+NORMINV(RAND(),0,'Total-Smoothed'!$AG$2)</f>
        <v>0.61297841619786275</v>
      </c>
      <c r="P100" s="1">
        <f ca="1">P40+NORMINV(RAND(),0,'Total-Smoothed'!$AG$2)</f>
        <v>0.10987159046300315</v>
      </c>
      <c r="Q100" s="1">
        <f ca="1">Q40+NORMINV(RAND(),0,'Total-Smoothed'!$AG$2)</f>
        <v>0.82946762591188583</v>
      </c>
      <c r="R100" s="1">
        <f ca="1">R40+NORMINV(RAND(),0,'Total-Smoothed'!$AG$2)</f>
        <v>1.0270313135059663</v>
      </c>
      <c r="S100" s="1">
        <f ca="1">S40+NORMINV(RAND(),0,'Total-Smoothed'!$AG$2)</f>
        <v>0.44706294690279608</v>
      </c>
      <c r="T100" s="1">
        <f ca="1">T40+NORMINV(RAND(),0,'Total-Smoothed'!$AG$2)</f>
        <v>0.48525116235780452</v>
      </c>
      <c r="U100" s="1">
        <f ca="1">U40+NORMINV(RAND(),0,'Total-Smoothed'!$AG$2)</f>
        <v>0.97616113356636292</v>
      </c>
      <c r="V100" s="1">
        <f ca="1">V40+NORMINV(RAND(),0,'Total-Smoothed'!$AG$2)</f>
        <v>0.52453955622201787</v>
      </c>
      <c r="W100" s="1">
        <f ca="1">W40+NORMINV(RAND(),0,'Total-Smoothed'!$AG$2)</f>
        <v>7.3347097489991256E-2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-0.11718779472880521</v>
      </c>
      <c r="E101" s="1">
        <f ca="1">E41+NORMINV(RAND(),0,'Total-Smoothed'!$AG$2)</f>
        <v>4.5950605932718463E-2</v>
      </c>
      <c r="F101" s="1">
        <f ca="1">F41+NORMINV(RAND(),0,'Total-Smoothed'!$AG$2)</f>
        <v>-5.4715495428887734E-2</v>
      </c>
      <c r="G101" s="1">
        <f ca="1">G41+NORMINV(RAND(),0,'Total-Smoothed'!$AG$2)</f>
        <v>0.20935579735072524</v>
      </c>
      <c r="H101" s="1">
        <f ca="1">H41+NORMINV(RAND(),0,'Total-Smoothed'!$AG$2)</f>
        <v>0.13392973249499304</v>
      </c>
      <c r="I101" s="1">
        <f ca="1">I41+NORMINV(RAND(),0,'Total-Smoothed'!$AG$2)</f>
        <v>0.14603552193087793</v>
      </c>
      <c r="J101" s="1">
        <f ca="1">J41+NORMINV(RAND(),0,'Total-Smoothed'!$AG$2)</f>
        <v>0.23531833162975979</v>
      </c>
      <c r="K101" s="1">
        <f ca="1">K41+NORMINV(RAND(),0,'Total-Smoothed'!$AG$2)</f>
        <v>0.73660798137583949</v>
      </c>
      <c r="L101" s="1">
        <f ca="1">L41+NORMINV(RAND(),0,'Total-Smoothed'!$AG$2)</f>
        <v>0.26269542133335438</v>
      </c>
      <c r="M101" s="1">
        <f ca="1">M41+NORMINV(RAND(),0,'Total-Smoothed'!$AG$2)</f>
        <v>0.74487412675862796</v>
      </c>
      <c r="N101" s="1">
        <f ca="1">N41+NORMINV(RAND(),0,'Total-Smoothed'!$AG$2)</f>
        <v>3.8977297104351733E-3</v>
      </c>
      <c r="O101" s="1">
        <f ca="1">O41+NORMINV(RAND(),0,'Total-Smoothed'!$AG$2)</f>
        <v>0.13289735498747868</v>
      </c>
      <c r="P101" s="1">
        <f ca="1">P41+NORMINV(RAND(),0,'Total-Smoothed'!$AG$2)</f>
        <v>6.7529590005047338E-2</v>
      </c>
      <c r="Q101" s="1">
        <f ca="1">Q41+NORMINV(RAND(),0,'Total-Smoothed'!$AG$2)</f>
        <v>0.30238481211992074</v>
      </c>
      <c r="R101" s="1">
        <f ca="1">R41+NORMINV(RAND(),0,'Total-Smoothed'!$AG$2)</f>
        <v>-9.7004717050256734E-2</v>
      </c>
      <c r="S101" s="1">
        <f ca="1">S41+NORMINV(RAND(),0,'Total-Smoothed'!$AG$2)</f>
        <v>0.14621746308499314</v>
      </c>
      <c r="T101" s="1">
        <f ca="1">T41+NORMINV(RAND(),0,'Total-Smoothed'!$AG$2)</f>
        <v>-0.13789921206509115</v>
      </c>
      <c r="U101" s="1">
        <f ca="1">U41+NORMINV(RAND(),0,'Total-Smoothed'!$AG$2)</f>
        <v>-7.1326142084269351E-2</v>
      </c>
      <c r="V101" s="1">
        <f ca="1">V41+NORMINV(RAND(),0,'Total-Smoothed'!$AG$2)</f>
        <v>0.85368211808491379</v>
      </c>
      <c r="W101" s="1">
        <f ca="1">W41+NORMINV(RAND(),0,'Total-Smoothed'!$AG$2)</f>
        <v>-8.5409483737132308E-2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0.10020316444302237</v>
      </c>
      <c r="E102" s="1">
        <f ca="1">E42+NORMINV(RAND(),0,'Total-Smoothed'!$AG$2)</f>
        <v>0.26215851184423017</v>
      </c>
      <c r="F102" s="1">
        <f ca="1">F42+NORMINV(RAND(),0,'Total-Smoothed'!$AG$2)</f>
        <v>8.3174139937492009E-2</v>
      </c>
      <c r="G102" s="1">
        <f ca="1">G42+NORMINV(RAND(),0,'Total-Smoothed'!$AG$2)</f>
        <v>0.77581230596533868</v>
      </c>
      <c r="H102" s="1">
        <f ca="1">H42+NORMINV(RAND(),0,'Total-Smoothed'!$AG$2)</f>
        <v>5.1075270012096441E-2</v>
      </c>
      <c r="I102" s="1">
        <f ca="1">I42+NORMINV(RAND(),0,'Total-Smoothed'!$AG$2)</f>
        <v>0.19555556721931505</v>
      </c>
      <c r="J102" s="1">
        <f ca="1">J42+NORMINV(RAND(),0,'Total-Smoothed'!$AG$2)</f>
        <v>-1.6451241463221824E-2</v>
      </c>
      <c r="K102" s="1">
        <f ca="1">K42+NORMINV(RAND(),0,'Total-Smoothed'!$AG$2)</f>
        <v>0.33185506711745699</v>
      </c>
      <c r="L102" s="1">
        <f ca="1">L42+NORMINV(RAND(),0,'Total-Smoothed'!$AG$2)</f>
        <v>0.19087685259839465</v>
      </c>
      <c r="M102" s="1">
        <f ca="1">M42+NORMINV(RAND(),0,'Total-Smoothed'!$AG$2)</f>
        <v>0.82638532369342033</v>
      </c>
      <c r="N102" s="1">
        <f ca="1">N42+NORMINV(RAND(),0,'Total-Smoothed'!$AG$2)</f>
        <v>-2.6769869144400889E-2</v>
      </c>
      <c r="O102" s="1">
        <f ca="1">O42+NORMINV(RAND(),0,'Total-Smoothed'!$AG$2)</f>
        <v>0.59518288905101002</v>
      </c>
      <c r="P102" s="1">
        <f ca="1">P42+NORMINV(RAND(),0,'Total-Smoothed'!$AG$2)</f>
        <v>0.13793695676784754</v>
      </c>
      <c r="Q102" s="1">
        <f ca="1">Q42+NORMINV(RAND(),0,'Total-Smoothed'!$AG$2)</f>
        <v>0.70632406907587542</v>
      </c>
      <c r="R102" s="1">
        <f ca="1">R42+NORMINV(RAND(),0,'Total-Smoothed'!$AG$2)</f>
        <v>0.55652371952540802</v>
      </c>
      <c r="S102" s="1">
        <f ca="1">S42+NORMINV(RAND(),0,'Total-Smoothed'!$AG$2)</f>
        <v>0.50432823863941412</v>
      </c>
      <c r="T102" s="1">
        <f ca="1">T42+NORMINV(RAND(),0,'Total-Smoothed'!$AG$2)</f>
        <v>0.34962242051049608</v>
      </c>
      <c r="U102" s="1">
        <f ca="1">U42+NORMINV(RAND(),0,'Total-Smoothed'!$AG$2)</f>
        <v>6.3131822153898592E-3</v>
      </c>
      <c r="V102" s="1">
        <f ca="1">V42+NORMINV(RAND(),0,'Total-Smoothed'!$AG$2)</f>
        <v>-7.3447108484085449E-2</v>
      </c>
      <c r="W102" s="1">
        <f ca="1">W42+NORMINV(RAND(),0,'Total-Smoothed'!$AG$2)</f>
        <v>1.0150365898513263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-1.7894928115049509E-2</v>
      </c>
      <c r="E103" s="1">
        <f ca="1">E43+NORMINV(RAND(),0,'Total-Smoothed'!$AG$2)</f>
        <v>0.11141254941990392</v>
      </c>
      <c r="F103" s="1">
        <f ca="1">F43+NORMINV(RAND(),0,'Total-Smoothed'!$AG$2)</f>
        <v>2.048799779181671E-2</v>
      </c>
      <c r="G103" s="1">
        <f ca="1">G43+NORMINV(RAND(),0,'Total-Smoothed'!$AG$2)</f>
        <v>0.1138471776486637</v>
      </c>
      <c r="H103" s="1">
        <f ca="1">H43+NORMINV(RAND(),0,'Total-Smoothed'!$AG$2)</f>
        <v>1.7088386807532087E-2</v>
      </c>
      <c r="I103" s="1">
        <f ca="1">I43+NORMINV(RAND(),0,'Total-Smoothed'!$AG$2)</f>
        <v>0.16286026091618372</v>
      </c>
      <c r="J103" s="1">
        <f ca="1">J43+NORMINV(RAND(),0,'Total-Smoothed'!$AG$2)</f>
        <v>-0.11190056800452171</v>
      </c>
      <c r="K103" s="1">
        <f ca="1">K43+NORMINV(RAND(),0,'Total-Smoothed'!$AG$2)</f>
        <v>0.16843269054432525</v>
      </c>
      <c r="L103" s="1">
        <f ca="1">L43+NORMINV(RAND(),0,'Total-Smoothed'!$AG$2)</f>
        <v>0.24617991646259568</v>
      </c>
      <c r="M103" s="1">
        <f ca="1">M43+NORMINV(RAND(),0,'Total-Smoothed'!$AG$2)</f>
        <v>0.17177596532488187</v>
      </c>
      <c r="N103" s="1">
        <f ca="1">N43+NORMINV(RAND(),0,'Total-Smoothed'!$AG$2)</f>
        <v>-8.8366726643270402E-2</v>
      </c>
      <c r="O103" s="1">
        <f ca="1">O43+NORMINV(RAND(),0,'Total-Smoothed'!$AG$2)</f>
        <v>0.34584605507184424</v>
      </c>
      <c r="P103" s="1">
        <f ca="1">P43+NORMINV(RAND(),0,'Total-Smoothed'!$AG$2)</f>
        <v>-0.11947365508866874</v>
      </c>
      <c r="Q103" s="1">
        <f ca="1">Q43+NORMINV(RAND(),0,'Total-Smoothed'!$AG$2)</f>
        <v>0.8632865394664988</v>
      </c>
      <c r="R103" s="1">
        <f ca="1">R43+NORMINV(RAND(),0,'Total-Smoothed'!$AG$2)</f>
        <v>0.20061126646805746</v>
      </c>
      <c r="S103" s="1">
        <f ca="1">S43+NORMINV(RAND(),0,'Total-Smoothed'!$AG$2)</f>
        <v>5.6643658737321398E-2</v>
      </c>
      <c r="T103" s="1">
        <f ca="1">T43+NORMINV(RAND(),0,'Total-Smoothed'!$AG$2)</f>
        <v>0.13742429802228295</v>
      </c>
      <c r="U103" s="1">
        <f ca="1">U43+NORMINV(RAND(),0,'Total-Smoothed'!$AG$2)</f>
        <v>0.17502595056257797</v>
      </c>
      <c r="V103" s="1">
        <f ca="1">V43+NORMINV(RAND(),0,'Total-Smoothed'!$AG$2)</f>
        <v>1.0071086330609411</v>
      </c>
      <c r="W103" s="1">
        <f ca="1">W43+NORMINV(RAND(),0,'Total-Smoothed'!$AG$2)</f>
        <v>-5.7231038045324492E-2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0.10334666769694117</v>
      </c>
      <c r="E104" s="1">
        <f ca="1">E44+NORMINV(RAND(),0,'Total-Smoothed'!$AG$2)</f>
        <v>0.4259266420685916</v>
      </c>
      <c r="F104" s="1">
        <f ca="1">F44+NORMINV(RAND(),0,'Total-Smoothed'!$AG$2)</f>
        <v>0.90848391068803203</v>
      </c>
      <c r="G104" s="1">
        <f ca="1">G44+NORMINV(RAND(),0,'Total-Smoothed'!$AG$2)</f>
        <v>0.29196655808288519</v>
      </c>
      <c r="H104" s="1">
        <f ca="1">H44+NORMINV(RAND(),0,'Total-Smoothed'!$AG$2)</f>
        <v>0.17213901198192594</v>
      </c>
      <c r="I104" s="1">
        <f ca="1">I44+NORMINV(RAND(),0,'Total-Smoothed'!$AG$2)</f>
        <v>0.64932491009270865</v>
      </c>
      <c r="J104" s="1">
        <f ca="1">J44+NORMINV(RAND(),0,'Total-Smoothed'!$AG$2)</f>
        <v>0.49776130630359439</v>
      </c>
      <c r="K104" s="1">
        <f ca="1">K44+NORMINV(RAND(),0,'Total-Smoothed'!$AG$2)</f>
        <v>1.0947225682907622</v>
      </c>
      <c r="L104" s="1">
        <f ca="1">L44+NORMINV(RAND(),0,'Total-Smoothed'!$AG$2)</f>
        <v>1.0957986205246966</v>
      </c>
      <c r="M104" s="1">
        <f ca="1">M44+NORMINV(RAND(),0,'Total-Smoothed'!$AG$2)</f>
        <v>8.1689212185458104E-2</v>
      </c>
      <c r="N104" s="1">
        <f ca="1">N44+NORMINV(RAND(),0,'Total-Smoothed'!$AG$2)</f>
        <v>-2.4112478373083335E-2</v>
      </c>
      <c r="O104" s="1">
        <f ca="1">O44+NORMINV(RAND(),0,'Total-Smoothed'!$AG$2)</f>
        <v>0.73117983956387289</v>
      </c>
      <c r="P104" s="1">
        <f ca="1">P44+NORMINV(RAND(),0,'Total-Smoothed'!$AG$2)</f>
        <v>0.22305683621158434</v>
      </c>
      <c r="Q104" s="1">
        <f ca="1">Q44+NORMINV(RAND(),0,'Total-Smoothed'!$AG$2)</f>
        <v>1.1430395401870013</v>
      </c>
      <c r="R104" s="1">
        <f ca="1">R44+NORMINV(RAND(),0,'Total-Smoothed'!$AG$2)</f>
        <v>0.71751029028484337</v>
      </c>
      <c r="S104" s="1">
        <f ca="1">S44+NORMINV(RAND(),0,'Total-Smoothed'!$AG$2)</f>
        <v>6.0181869297682364E-3</v>
      </c>
      <c r="T104" s="1">
        <f ca="1">T44+NORMINV(RAND(),0,'Total-Smoothed'!$AG$2)</f>
        <v>0.70472567414243004</v>
      </c>
      <c r="U104" s="1">
        <f ca="1">U44+NORMINV(RAND(),0,'Total-Smoothed'!$AG$2)</f>
        <v>2.2607194817430051E-2</v>
      </c>
      <c r="V104" s="1">
        <f ca="1">V44+NORMINV(RAND(),0,'Total-Smoothed'!$AG$2)</f>
        <v>0.44334322990425357</v>
      </c>
      <c r="W104" s="1">
        <f ca="1">W44+NORMINV(RAND(),0,'Total-Smoothed'!$AG$2)</f>
        <v>0.1072791389944539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2.1208857584987556E-2</v>
      </c>
      <c r="E105" s="1">
        <f ca="1">E45+NORMINV(RAND(),0,'Total-Smoothed'!$AG$2)</f>
        <v>0.49419476698344023</v>
      </c>
      <c r="F105" s="1">
        <f ca="1">F45+NORMINV(RAND(),0,'Total-Smoothed'!$AG$2)</f>
        <v>7.0188759806111251E-2</v>
      </c>
      <c r="G105" s="1">
        <f ca="1">G45+NORMINV(RAND(),0,'Total-Smoothed'!$AG$2)</f>
        <v>0.34744859576576848</v>
      </c>
      <c r="H105" s="1">
        <f ca="1">H45+NORMINV(RAND(),0,'Total-Smoothed'!$AG$2)</f>
        <v>7.2071337562313695E-2</v>
      </c>
      <c r="I105" s="1">
        <f ca="1">I45+NORMINV(RAND(),0,'Total-Smoothed'!$AG$2)</f>
        <v>0.10527568287424961</v>
      </c>
      <c r="J105" s="1">
        <f ca="1">J45+NORMINV(RAND(),0,'Total-Smoothed'!$AG$2)</f>
        <v>-1.4644928210602476E-2</v>
      </c>
      <c r="K105" s="1">
        <f ca="1">K45+NORMINV(RAND(),0,'Total-Smoothed'!$AG$2)</f>
        <v>0.64090725504819379</v>
      </c>
      <c r="L105" s="1">
        <f ca="1">L45+NORMINV(RAND(),0,'Total-Smoothed'!$AG$2)</f>
        <v>0.2039121423138367</v>
      </c>
      <c r="M105" s="1">
        <f ca="1">M45+NORMINV(RAND(),0,'Total-Smoothed'!$AG$2)</f>
        <v>0.2255979757503494</v>
      </c>
      <c r="N105" s="1">
        <f ca="1">N45+NORMINV(RAND(),0,'Total-Smoothed'!$AG$2)</f>
        <v>-2.6811289798952649E-2</v>
      </c>
      <c r="O105" s="1">
        <f ca="1">O45+NORMINV(RAND(),0,'Total-Smoothed'!$AG$2)</f>
        <v>0.52934725504117408</v>
      </c>
      <c r="P105" s="1">
        <f ca="1">P45+NORMINV(RAND(),0,'Total-Smoothed'!$AG$2)</f>
        <v>3.7446537937331999E-2</v>
      </c>
      <c r="Q105" s="1">
        <f ca="1">Q45+NORMINV(RAND(),0,'Total-Smoothed'!$AG$2)</f>
        <v>0.22906144718646998</v>
      </c>
      <c r="R105" s="1">
        <f ca="1">R45+NORMINV(RAND(),0,'Total-Smoothed'!$AG$2)</f>
        <v>0.7702338150615653</v>
      </c>
      <c r="S105" s="1">
        <f ca="1">S45+NORMINV(RAND(),0,'Total-Smoothed'!$AG$2)</f>
        <v>-0.15627820164742631</v>
      </c>
      <c r="T105" s="1">
        <f ca="1">T45+NORMINV(RAND(),0,'Total-Smoothed'!$AG$2)</f>
        <v>0.52263486880098697</v>
      </c>
      <c r="U105" s="1">
        <f ca="1">U45+NORMINV(RAND(),0,'Total-Smoothed'!$AG$2)</f>
        <v>7.0316170979689549E-2</v>
      </c>
      <c r="V105" s="1">
        <f ca="1">V45+NORMINV(RAND(),0,'Total-Smoothed'!$AG$2)</f>
        <v>0.4830613857103645</v>
      </c>
      <c r="W105" s="1">
        <f ca="1">W45+NORMINV(RAND(),0,'Total-Smoothed'!$AG$2)</f>
        <v>0.79426997693053547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-5.6096781751501686E-2</v>
      </c>
      <c r="E106" s="1">
        <f ca="1">E46+NORMINV(RAND(),0,'Total-Smoothed'!$AG$2)</f>
        <v>2.409827956714701E-2</v>
      </c>
      <c r="F106" s="1">
        <f ca="1">F46+NORMINV(RAND(),0,'Total-Smoothed'!$AG$2)</f>
        <v>0.56279433309862359</v>
      </c>
      <c r="G106" s="1">
        <f ca="1">G46+NORMINV(RAND(),0,'Total-Smoothed'!$AG$2)</f>
        <v>0.34099012679604024</v>
      </c>
      <c r="H106" s="1">
        <f ca="1">H46+NORMINV(RAND(),0,'Total-Smoothed'!$AG$2)</f>
        <v>0.26603028567578252</v>
      </c>
      <c r="I106" s="1">
        <f ca="1">I46+NORMINV(RAND(),0,'Total-Smoothed'!$AG$2)</f>
        <v>0.53386656581127667</v>
      </c>
      <c r="J106" s="1">
        <f ca="1">J46+NORMINV(RAND(),0,'Total-Smoothed'!$AG$2)</f>
        <v>-3.4988662979567736E-3</v>
      </c>
      <c r="K106" s="1">
        <f ca="1">K46+NORMINV(RAND(),0,'Total-Smoothed'!$AG$2)</f>
        <v>0.96281039601755847</v>
      </c>
      <c r="L106" s="1">
        <f ca="1">L46+NORMINV(RAND(),0,'Total-Smoothed'!$AG$2)</f>
        <v>0.97298805990936132</v>
      </c>
      <c r="M106" s="1">
        <f ca="1">M46+NORMINV(RAND(),0,'Total-Smoothed'!$AG$2)</f>
        <v>0.67159559244708988</v>
      </c>
      <c r="N106" s="1">
        <f ca="1">N46+NORMINV(RAND(),0,'Total-Smoothed'!$AG$2)</f>
        <v>0.11137928961989524</v>
      </c>
      <c r="O106" s="1">
        <f ca="1">O46+NORMINV(RAND(),0,'Total-Smoothed'!$AG$2)</f>
        <v>0.79197533495805827</v>
      </c>
      <c r="P106" s="1">
        <f ca="1">P46+NORMINV(RAND(),0,'Total-Smoothed'!$AG$2)</f>
        <v>-0.15234196009140333</v>
      </c>
      <c r="Q106" s="1">
        <f ca="1">Q46+NORMINV(RAND(),0,'Total-Smoothed'!$AG$2)</f>
        <v>0.89012906675964965</v>
      </c>
      <c r="R106" s="1">
        <f ca="1">R46+NORMINV(RAND(),0,'Total-Smoothed'!$AG$2)</f>
        <v>0.8731804479109827</v>
      </c>
      <c r="S106" s="1">
        <f ca="1">S46+NORMINV(RAND(),0,'Total-Smoothed'!$AG$2)</f>
        <v>0.62777246019215049</v>
      </c>
      <c r="T106" s="1">
        <f ca="1">T46+NORMINV(RAND(),0,'Total-Smoothed'!$AG$2)</f>
        <v>0.10703839522262357</v>
      </c>
      <c r="U106" s="1">
        <f ca="1">U46+NORMINV(RAND(),0,'Total-Smoothed'!$AG$2)</f>
        <v>-3.4225172405314933E-2</v>
      </c>
      <c r="V106" s="1">
        <f ca="1">V46+NORMINV(RAND(),0,'Total-Smoothed'!$AG$2)</f>
        <v>0.96237203216041045</v>
      </c>
      <c r="W106" s="1">
        <f ca="1">W46+NORMINV(RAND(),0,'Total-Smoothed'!$AG$2)</f>
        <v>0.22456778714681339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0.16463014821000468</v>
      </c>
      <c r="E107" s="1">
        <f ca="1">E47+NORMINV(RAND(),0,'Total-Smoothed'!$AG$2)</f>
        <v>9.2518549886115672E-2</v>
      </c>
      <c r="F107" s="1">
        <f ca="1">F47+NORMINV(RAND(),0,'Total-Smoothed'!$AG$2)</f>
        <v>0.72751890687038978</v>
      </c>
      <c r="G107" s="1">
        <f ca="1">G47+NORMINV(RAND(),0,'Total-Smoothed'!$AG$2)</f>
        <v>-2.9126559169041083E-3</v>
      </c>
      <c r="H107" s="1">
        <f ca="1">H47+NORMINV(RAND(),0,'Total-Smoothed'!$AG$2)</f>
        <v>0.62471805828856386</v>
      </c>
      <c r="I107" s="1">
        <f ca="1">I47+NORMINV(RAND(),0,'Total-Smoothed'!$AG$2)</f>
        <v>0.32943785175417623</v>
      </c>
      <c r="J107" s="1">
        <f ca="1">J47+NORMINV(RAND(),0,'Total-Smoothed'!$AG$2)</f>
        <v>0.82757979428406458</v>
      </c>
      <c r="K107" s="1">
        <f ca="1">K47+NORMINV(RAND(),0,'Total-Smoothed'!$AG$2)</f>
        <v>0.9242268950125212</v>
      </c>
      <c r="L107" s="1">
        <f ca="1">L47+NORMINV(RAND(),0,'Total-Smoothed'!$AG$2)</f>
        <v>0.61411233077120608</v>
      </c>
      <c r="M107" s="1">
        <f ca="1">M47+NORMINV(RAND(),0,'Total-Smoothed'!$AG$2)</f>
        <v>0.20802250410389853</v>
      </c>
      <c r="N107" s="1">
        <f ca="1">N47+NORMINV(RAND(),0,'Total-Smoothed'!$AG$2)</f>
        <v>-4.9443049339186404E-3</v>
      </c>
      <c r="O107" s="1">
        <f ca="1">O47+NORMINV(RAND(),0,'Total-Smoothed'!$AG$2)</f>
        <v>0.38807513449883424</v>
      </c>
      <c r="P107" s="1">
        <f ca="1">P47+NORMINV(RAND(),0,'Total-Smoothed'!$AG$2)</f>
        <v>8.3014343059966147E-2</v>
      </c>
      <c r="Q107" s="1">
        <f ca="1">Q47+NORMINV(RAND(),0,'Total-Smoothed'!$AG$2)</f>
        <v>0.86980091460519104</v>
      </c>
      <c r="R107" s="1">
        <f ca="1">R47+NORMINV(RAND(),0,'Total-Smoothed'!$AG$2)</f>
        <v>0.11411150461771269</v>
      </c>
      <c r="S107" s="1">
        <f ca="1">S47+NORMINV(RAND(),0,'Total-Smoothed'!$AG$2)</f>
        <v>0.6288493640337609</v>
      </c>
      <c r="T107" s="1">
        <f ca="1">T47+NORMINV(RAND(),0,'Total-Smoothed'!$AG$2)</f>
        <v>-3.2372907430749859E-2</v>
      </c>
      <c r="U107" s="1">
        <f ca="1">U47+NORMINV(RAND(),0,'Total-Smoothed'!$AG$2)</f>
        <v>-4.0134009359910017E-2</v>
      </c>
      <c r="V107" s="1">
        <f ca="1">V47+NORMINV(RAND(),0,'Total-Smoothed'!$AG$2)</f>
        <v>1.0253246881485989</v>
      </c>
      <c r="W107" s="1">
        <f ca="1">W47+NORMINV(RAND(),0,'Total-Smoothed'!$AG$2)</f>
        <v>-0.15531940435613645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0.24680755712920921</v>
      </c>
      <c r="E108" s="1">
        <f ca="1">E48+NORMINV(RAND(),0,'Total-Smoothed'!$AG$2)</f>
        <v>0.181619804904709</v>
      </c>
      <c r="F108" s="1">
        <f ca="1">F48+NORMINV(RAND(),0,'Total-Smoothed'!$AG$2)</f>
        <v>0.58640865717957058</v>
      </c>
      <c r="G108" s="1">
        <f ca="1">G48+NORMINV(RAND(),0,'Total-Smoothed'!$AG$2)</f>
        <v>0.24941599118094743</v>
      </c>
      <c r="H108" s="1">
        <f ca="1">H48+NORMINV(RAND(),0,'Total-Smoothed'!$AG$2)</f>
        <v>-0.19521779101337644</v>
      </c>
      <c r="I108" s="1">
        <f ca="1">I48+NORMINV(RAND(),0,'Total-Smoothed'!$AG$2)</f>
        <v>0.37725078779276316</v>
      </c>
      <c r="J108" s="1">
        <f ca="1">J48+NORMINV(RAND(),0,'Total-Smoothed'!$AG$2)</f>
        <v>4.9269633422312872E-2</v>
      </c>
      <c r="K108" s="1">
        <f ca="1">K48+NORMINV(RAND(),0,'Total-Smoothed'!$AG$2)</f>
        <v>1.0590807526006194</v>
      </c>
      <c r="L108" s="1">
        <f ca="1">L48+NORMINV(RAND(),0,'Total-Smoothed'!$AG$2)</f>
        <v>1.1691527708096898</v>
      </c>
      <c r="M108" s="1">
        <f ca="1">M48+NORMINV(RAND(),0,'Total-Smoothed'!$AG$2)</f>
        <v>-6.014099414469487E-2</v>
      </c>
      <c r="N108" s="1">
        <f ca="1">N48+NORMINV(RAND(),0,'Total-Smoothed'!$AG$2)</f>
        <v>7.1640780405231461E-2</v>
      </c>
      <c r="O108" s="1">
        <f ca="1">O48+NORMINV(RAND(),0,'Total-Smoothed'!$AG$2)</f>
        <v>0.5078493338169261</v>
      </c>
      <c r="P108" s="1">
        <f ca="1">P48+NORMINV(RAND(),0,'Total-Smoothed'!$AG$2)</f>
        <v>-3.678310307336214E-2</v>
      </c>
      <c r="Q108" s="1">
        <f ca="1">Q48+NORMINV(RAND(),0,'Total-Smoothed'!$AG$2)</f>
        <v>0.41340025744469283</v>
      </c>
      <c r="R108" s="1">
        <f ca="1">R48+NORMINV(RAND(),0,'Total-Smoothed'!$AG$2)</f>
        <v>0.99291352384477216</v>
      </c>
      <c r="S108" s="1">
        <f ca="1">S48+NORMINV(RAND(),0,'Total-Smoothed'!$AG$2)</f>
        <v>5.2851113842390225E-2</v>
      </c>
      <c r="T108" s="1">
        <f ca="1">T48+NORMINV(RAND(),0,'Total-Smoothed'!$AG$2)</f>
        <v>0.62117395243171569</v>
      </c>
      <c r="U108" s="1">
        <f ca="1">U48+NORMINV(RAND(),0,'Total-Smoothed'!$AG$2)</f>
        <v>0.14073664244143844</v>
      </c>
      <c r="V108" s="1">
        <f ca="1">V48+NORMINV(RAND(),0,'Total-Smoothed'!$AG$2)</f>
        <v>0.39617371902287646</v>
      </c>
      <c r="W108" s="1">
        <f ca="1">W48+NORMINV(RAND(),0,'Total-Smoothed'!$AG$2)</f>
        <v>5.1966777104226078E-2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5.9642722249090493E-2</v>
      </c>
      <c r="E111" s="1">
        <f ca="1">(E61+0.6*(F61+D61)+0.15*G1)/(1+2*0.6+0.15)</f>
        <v>0.10234175522309284</v>
      </c>
      <c r="F111" s="1">
        <f ca="1">(F61+0.6*(G61+E61)+0.15*(D61+H61))/(1+2*0.6+2*0.15)</f>
        <v>6.8145813374586417E-2</v>
      </c>
      <c r="G111" s="1">
        <f t="shared" ref="G111:H126" ca="1" si="10">(G61+0.6*(H61+F61)+0.15*(E61+I61))/(1+2*0.6+2*0.15)</f>
        <v>7.3227013968157851E-3</v>
      </c>
      <c r="H111" s="1">
        <f ca="1">(H61+0.6*(I61+G61)+0.15*(F61+J61))/(1+2*0.6+2*0.15)</f>
        <v>4.6760445306427603E-2</v>
      </c>
      <c r="I111" s="1">
        <f t="shared" ref="I111:U126" ca="1" si="11">(I61+0.6*(J61+H61)+0.15*(G61+K61))/(1+2*0.6+2*0.15)</f>
        <v>9.3272168356014123E-2</v>
      </c>
      <c r="J111" s="1">
        <f t="shared" ca="1" si="11"/>
        <v>0.10299087058622991</v>
      </c>
      <c r="K111" s="1">
        <f t="shared" ca="1" si="11"/>
        <v>9.6528672033297375E-2</v>
      </c>
      <c r="L111" s="1">
        <f t="shared" ca="1" si="11"/>
        <v>9.7073741853134971E-2</v>
      </c>
      <c r="M111" s="1">
        <f t="shared" ca="1" si="11"/>
        <v>0.13625349113681118</v>
      </c>
      <c r="N111" s="1">
        <f t="shared" ca="1" si="11"/>
        <v>0.19007264858872847</v>
      </c>
      <c r="O111" s="1">
        <f t="shared" ca="1" si="11"/>
        <v>0.26113951392836987</v>
      </c>
      <c r="P111" s="1">
        <f t="shared" ca="1" si="11"/>
        <v>0.20933676876561452</v>
      </c>
      <c r="Q111" s="1">
        <f t="shared" ca="1" si="11"/>
        <v>0.12748936498548846</v>
      </c>
      <c r="R111" s="1">
        <f t="shared" ca="1" si="11"/>
        <v>5.668124006123737E-2</v>
      </c>
      <c r="S111" s="1">
        <f t="shared" ca="1" si="11"/>
        <v>1.8747889251748213E-2</v>
      </c>
      <c r="T111" s="1">
        <f t="shared" ca="1" si="11"/>
        <v>9.4122585686009758E-2</v>
      </c>
      <c r="U111" s="1">
        <f t="shared" ca="1" si="11"/>
        <v>0.27346222284557153</v>
      </c>
      <c r="V111" s="1">
        <f ca="1">(V61+0.6*(W61+U61)+0.15*T1)/(1+2*0.6+0.15)</f>
        <v>0.42728517418621281</v>
      </c>
      <c r="W111" s="1">
        <f ca="1">(W61+0.6*(V61)+0.15*U61)/(1+0.6+0.15)</f>
        <v>0.31930627120466276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7.9659749589781979E-3</v>
      </c>
      <c r="E112" s="1">
        <f t="shared" ref="E112:E158" ca="1" si="13">(E62+0.6*(F62+D62)+0.15*G2)/(1+2*0.6+0.15)</f>
        <v>0.11522121069692615</v>
      </c>
      <c r="F112" s="1">
        <f t="shared" ref="F112:U127" ca="1" si="14">(F62+0.6*(G62+E62)+0.15*(D62+H62))/(1+2*0.6+2*0.15)</f>
        <v>0.10914235746294496</v>
      </c>
      <c r="G112" s="1">
        <f t="shared" ca="1" si="10"/>
        <v>4.4370945367596622E-2</v>
      </c>
      <c r="H112" s="1">
        <f t="shared" ca="1" si="10"/>
        <v>3.5213009487664808E-2</v>
      </c>
      <c r="I112" s="1">
        <f t="shared" ca="1" si="11"/>
        <v>3.3640118636779168E-2</v>
      </c>
      <c r="J112" s="1">
        <f t="shared" ca="1" si="11"/>
        <v>9.9010804931468771E-2</v>
      </c>
      <c r="K112" s="1">
        <f t="shared" ca="1" si="11"/>
        <v>0.19988656378264827</v>
      </c>
      <c r="L112" s="1">
        <f t="shared" ca="1" si="11"/>
        <v>0.19072465134137032</v>
      </c>
      <c r="M112" s="1">
        <f t="shared" ca="1" si="11"/>
        <v>9.8265039585178224E-2</v>
      </c>
      <c r="N112" s="1">
        <f t="shared" ca="1" si="11"/>
        <v>1.9920091458684317E-2</v>
      </c>
      <c r="O112" s="1">
        <f t="shared" ca="1" si="11"/>
        <v>1.4213079566723122E-2</v>
      </c>
      <c r="P112" s="1">
        <f t="shared" ca="1" si="11"/>
        <v>2.7748819367616639E-2</v>
      </c>
      <c r="Q112" s="1">
        <f t="shared" ca="1" si="11"/>
        <v>0.11910616136247727</v>
      </c>
      <c r="R112" s="1">
        <f t="shared" ca="1" si="11"/>
        <v>0.21177134965367556</v>
      </c>
      <c r="S112" s="1">
        <f t="shared" ca="1" si="11"/>
        <v>0.26357455789754908</v>
      </c>
      <c r="T112" s="1">
        <f t="shared" ca="1" si="11"/>
        <v>0.22863836256524067</v>
      </c>
      <c r="U112" s="1">
        <f t="shared" ca="1" si="11"/>
        <v>0.33299000183431826</v>
      </c>
      <c r="V112" s="1">
        <f t="shared" ref="V112:V158" ca="1" si="15">(V62+0.6*(W62+U62)+0.15*T2)/(1+2*0.6+0.15)</f>
        <v>0.53081496094953173</v>
      </c>
      <c r="W112" s="1">
        <f t="shared" ref="W112:W157" ca="1" si="16">(W62+0.6*(V62)+0.15*U62)/(1+0.6+0.15)</f>
        <v>0.45941946615426482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0.12449178438087971</v>
      </c>
      <c r="E113" s="1">
        <f t="shared" ca="1" si="13"/>
        <v>0.16220235087310986</v>
      </c>
      <c r="F113" s="1">
        <f t="shared" ca="1" si="14"/>
        <v>0.17142148012706385</v>
      </c>
      <c r="G113" s="1">
        <f t="shared" ca="1" si="10"/>
        <v>9.3874568081635829E-2</v>
      </c>
      <c r="H113" s="1">
        <f t="shared" ca="1" si="10"/>
        <v>1.7325989413027511E-2</v>
      </c>
      <c r="I113" s="1">
        <f t="shared" ca="1" si="11"/>
        <v>2.4572155169656572E-2</v>
      </c>
      <c r="J113" s="1">
        <f t="shared" ca="1" si="11"/>
        <v>0.10334358083225077</v>
      </c>
      <c r="K113" s="1">
        <f t="shared" ca="1" si="11"/>
        <v>0.18207199155597073</v>
      </c>
      <c r="L113" s="1">
        <f t="shared" ca="1" si="11"/>
        <v>0.11901178119068326</v>
      </c>
      <c r="M113" s="1">
        <f t="shared" ca="1" si="11"/>
        <v>6.7228816927327212E-2</v>
      </c>
      <c r="N113" s="1">
        <f t="shared" ca="1" si="11"/>
        <v>7.9483931728153545E-2</v>
      </c>
      <c r="O113" s="1">
        <f t="shared" ca="1" si="11"/>
        <v>0.13645035818870041</v>
      </c>
      <c r="P113" s="1">
        <f t="shared" ca="1" si="11"/>
        <v>6.7365061650481894E-2</v>
      </c>
      <c r="Q113" s="1">
        <f t="shared" ca="1" si="11"/>
        <v>4.4192936822443636E-2</v>
      </c>
      <c r="R113" s="1">
        <f t="shared" ca="1" si="11"/>
        <v>0.10051397893405314</v>
      </c>
      <c r="S113" s="1">
        <f t="shared" ca="1" si="11"/>
        <v>0.13275778164973401</v>
      </c>
      <c r="T113" s="1">
        <f t="shared" ca="1" si="11"/>
        <v>0.14451549966664898</v>
      </c>
      <c r="U113" s="1">
        <f t="shared" ca="1" si="11"/>
        <v>0.24827537192287635</v>
      </c>
      <c r="V113" s="1">
        <f t="shared" ca="1" si="15"/>
        <v>0.37234821097737036</v>
      </c>
      <c r="W113" s="1">
        <f t="shared" ca="1" si="16"/>
        <v>0.27012540232047827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-3.3580255011916365E-3</v>
      </c>
      <c r="E114" s="1">
        <f t="shared" ca="1" si="13"/>
        <v>3.5553329752663676E-2</v>
      </c>
      <c r="F114" s="1">
        <f t="shared" ca="1" si="14"/>
        <v>3.9695293885320308E-4</v>
      </c>
      <c r="G114" s="1">
        <f t="shared" ca="1" si="10"/>
        <v>-6.3240461438061724E-2</v>
      </c>
      <c r="H114" s="1">
        <f t="shared" ca="1" si="10"/>
        <v>-7.0142040155870472E-2</v>
      </c>
      <c r="I114" s="1">
        <f t="shared" ca="1" si="11"/>
        <v>2.9046076932007225E-4</v>
      </c>
      <c r="J114" s="1">
        <f t="shared" ca="1" si="11"/>
        <v>0.18363183281419324</v>
      </c>
      <c r="K114" s="1">
        <f t="shared" ca="1" si="11"/>
        <v>0.26962849126881355</v>
      </c>
      <c r="L114" s="1">
        <f t="shared" ca="1" si="11"/>
        <v>0.13105150655401876</v>
      </c>
      <c r="M114" s="1">
        <f t="shared" ca="1" si="11"/>
        <v>7.8092811630137982E-2</v>
      </c>
      <c r="N114" s="1">
        <f t="shared" ca="1" si="11"/>
        <v>0.12400743308880631</v>
      </c>
      <c r="O114" s="1">
        <f t="shared" ca="1" si="11"/>
        <v>0.18580349861990994</v>
      </c>
      <c r="P114" s="1">
        <f t="shared" ca="1" si="11"/>
        <v>0.13119126750605853</v>
      </c>
      <c r="Q114" s="1">
        <f t="shared" ca="1" si="11"/>
        <v>5.2916356922028264E-2</v>
      </c>
      <c r="R114" s="1">
        <f t="shared" ca="1" si="11"/>
        <v>2.9252490122309051E-3</v>
      </c>
      <c r="S114" s="1">
        <f t="shared" ca="1" si="11"/>
        <v>-8.2916472632664807E-3</v>
      </c>
      <c r="T114" s="1">
        <f t="shared" ca="1" si="11"/>
        <v>5.2655882591235326E-2</v>
      </c>
      <c r="U114" s="1">
        <f t="shared" ca="1" si="11"/>
        <v>0.25428379190499883</v>
      </c>
      <c r="V114" s="1">
        <f t="shared" ca="1" si="15"/>
        <v>0.44657356269381476</v>
      </c>
      <c r="W114" s="1">
        <f t="shared" ca="1" si="16"/>
        <v>0.3208039979698723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6.3624225449478392E-2</v>
      </c>
      <c r="E115" s="1">
        <f t="shared" ca="1" si="13"/>
        <v>0.10942239228385076</v>
      </c>
      <c r="F115" s="1">
        <f t="shared" ca="1" si="14"/>
        <v>8.6926705581643254E-2</v>
      </c>
      <c r="G115" s="1">
        <f t="shared" ca="1" si="10"/>
        <v>1.6474087020121271E-2</v>
      </c>
      <c r="H115" s="1">
        <f t="shared" ca="1" si="10"/>
        <v>-2.6764512519071776E-2</v>
      </c>
      <c r="I115" s="1">
        <f t="shared" ca="1" si="11"/>
        <v>-1.8197981711953616E-2</v>
      </c>
      <c r="J115" s="1">
        <f t="shared" ca="1" si="11"/>
        <v>2.8314940597264981E-2</v>
      </c>
      <c r="K115" s="1">
        <f t="shared" ca="1" si="11"/>
        <v>9.1145115383768072E-2</v>
      </c>
      <c r="L115" s="1">
        <f t="shared" ca="1" si="11"/>
        <v>0.11420380067846181</v>
      </c>
      <c r="M115" s="1">
        <f t="shared" ca="1" si="11"/>
        <v>0.13538103059123546</v>
      </c>
      <c r="N115" s="1">
        <f t="shared" ca="1" si="11"/>
        <v>0.16740812584355105</v>
      </c>
      <c r="O115" s="1">
        <f t="shared" ca="1" si="11"/>
        <v>0.2109099773157756</v>
      </c>
      <c r="P115" s="1">
        <f t="shared" ca="1" si="11"/>
        <v>0.15658034834663823</v>
      </c>
      <c r="Q115" s="1">
        <f t="shared" ca="1" si="11"/>
        <v>9.9039472244941293E-2</v>
      </c>
      <c r="R115" s="1">
        <f t="shared" ca="1" si="11"/>
        <v>0.1089220488188557</v>
      </c>
      <c r="S115" s="1">
        <f t="shared" ca="1" si="11"/>
        <v>0.17606071729257772</v>
      </c>
      <c r="T115" s="1">
        <f t="shared" ca="1" si="11"/>
        <v>0.20807686368371367</v>
      </c>
      <c r="U115" s="1">
        <f t="shared" ca="1" si="11"/>
        <v>0.31366227055951384</v>
      </c>
      <c r="V115" s="1">
        <f t="shared" ca="1" si="15"/>
        <v>0.47949092226920531</v>
      </c>
      <c r="W115" s="1">
        <f t="shared" ca="1" si="16"/>
        <v>0.43581972545004322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6.339871113234515E-3</v>
      </c>
      <c r="E116" s="1">
        <f t="shared" ca="1" si="13"/>
        <v>4.5524770102057001E-3</v>
      </c>
      <c r="F116" s="1">
        <f t="shared" ca="1" si="14"/>
        <v>1.1941643886495242E-2</v>
      </c>
      <c r="G116" s="1">
        <f t="shared" ca="1" si="10"/>
        <v>7.460233230509131E-3</v>
      </c>
      <c r="H116" s="1">
        <f t="shared" ca="1" si="10"/>
        <v>3.967940672795911E-2</v>
      </c>
      <c r="I116" s="1">
        <f t="shared" ca="1" si="11"/>
        <v>0.12060316268896214</v>
      </c>
      <c r="J116" s="1">
        <f t="shared" ca="1" si="11"/>
        <v>0.18174947681266332</v>
      </c>
      <c r="K116" s="1">
        <f t="shared" ca="1" si="11"/>
        <v>0.17694629138584281</v>
      </c>
      <c r="L116" s="1">
        <f t="shared" ca="1" si="11"/>
        <v>0.11390911258133403</v>
      </c>
      <c r="M116" s="1">
        <f t="shared" ca="1" si="11"/>
        <v>7.5360028606726207E-2</v>
      </c>
      <c r="N116" s="1">
        <f t="shared" ca="1" si="11"/>
        <v>7.1548812572126225E-2</v>
      </c>
      <c r="O116" s="1">
        <f t="shared" ca="1" si="11"/>
        <v>9.4725244153201688E-2</v>
      </c>
      <c r="P116" s="1">
        <f t="shared" ca="1" si="11"/>
        <v>9.4710436536043399E-2</v>
      </c>
      <c r="Q116" s="1">
        <f t="shared" ca="1" si="11"/>
        <v>7.0076961874180083E-2</v>
      </c>
      <c r="R116" s="1">
        <f t="shared" ca="1" si="11"/>
        <v>3.1906907642907004E-2</v>
      </c>
      <c r="S116" s="1">
        <f t="shared" ca="1" si="11"/>
        <v>4.9039464705496047E-3</v>
      </c>
      <c r="T116" s="1">
        <f t="shared" ca="1" si="11"/>
        <v>7.5486183219159356E-2</v>
      </c>
      <c r="U116" s="1">
        <f t="shared" ca="1" si="11"/>
        <v>0.30476871072195288</v>
      </c>
      <c r="V116" s="1">
        <f t="shared" ca="1" si="15"/>
        <v>0.54734544722392231</v>
      </c>
      <c r="W116" s="1">
        <f t="shared" ca="1" si="16"/>
        <v>0.43611921735167014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8.2454194821256238E-2</v>
      </c>
      <c r="E117" s="1">
        <f t="shared" ca="1" si="13"/>
        <v>6.7091964074295102E-2</v>
      </c>
      <c r="F117" s="1">
        <f t="shared" ca="1" si="14"/>
        <v>-2.7800485833735377E-3</v>
      </c>
      <c r="G117" s="1">
        <f t="shared" ca="1" si="10"/>
        <v>-3.5776797987643869E-2</v>
      </c>
      <c r="H117" s="1">
        <f t="shared" ca="1" si="10"/>
        <v>-1.234717112308991E-2</v>
      </c>
      <c r="I117" s="1">
        <f t="shared" ca="1" si="11"/>
        <v>5.4778972088763069E-2</v>
      </c>
      <c r="J117" s="1">
        <f t="shared" ca="1" si="11"/>
        <v>0.12601749533900619</v>
      </c>
      <c r="K117" s="1">
        <f t="shared" ca="1" si="11"/>
        <v>9.2919696875009394E-2</v>
      </c>
      <c r="L117" s="1">
        <f t="shared" ca="1" si="11"/>
        <v>-2.585436858220768E-2</v>
      </c>
      <c r="M117" s="1">
        <f t="shared" ca="1" si="11"/>
        <v>-7.338836210966862E-2</v>
      </c>
      <c r="N117" s="1">
        <f t="shared" ca="1" si="11"/>
        <v>-1.7110586691651976E-2</v>
      </c>
      <c r="O117" s="1">
        <f t="shared" ca="1" si="11"/>
        <v>9.3581362337686866E-2</v>
      </c>
      <c r="P117" s="1">
        <f t="shared" ca="1" si="11"/>
        <v>0.2018310038160484</v>
      </c>
      <c r="Q117" s="1">
        <f t="shared" ca="1" si="11"/>
        <v>0.25484843445932753</v>
      </c>
      <c r="R117" s="1">
        <f t="shared" ca="1" si="11"/>
        <v>0.21108320733779723</v>
      </c>
      <c r="S117" s="1">
        <f t="shared" ca="1" si="11"/>
        <v>0.17831291554830914</v>
      </c>
      <c r="T117" s="1">
        <f t="shared" ca="1" si="11"/>
        <v>0.19750075168632136</v>
      </c>
      <c r="U117" s="1">
        <f t="shared" ca="1" si="11"/>
        <v>0.28760667652106486</v>
      </c>
      <c r="V117" s="1">
        <f t="shared" ca="1" si="15"/>
        <v>0.396870888168465</v>
      </c>
      <c r="W117" s="1">
        <f t="shared" ca="1" si="16"/>
        <v>0.30737044783355644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0.11046707972757719</v>
      </c>
      <c r="E118" s="1">
        <f t="shared" ca="1" si="13"/>
        <v>8.4951516881920555E-2</v>
      </c>
      <c r="F118" s="1">
        <f t="shared" ca="1" si="14"/>
        <v>4.9149888536114593E-2</v>
      </c>
      <c r="G118" s="1">
        <f t="shared" ca="1" si="10"/>
        <v>9.3501367530169754E-3</v>
      </c>
      <c r="H118" s="1">
        <f t="shared" ca="1" si="10"/>
        <v>-1.6551304021741004E-2</v>
      </c>
      <c r="I118" s="1">
        <f t="shared" ca="1" si="11"/>
        <v>3.7143739316737125E-2</v>
      </c>
      <c r="J118" s="1">
        <f t="shared" ca="1" si="11"/>
        <v>0.19197420054042819</v>
      </c>
      <c r="K118" s="1">
        <f t="shared" ca="1" si="11"/>
        <v>0.30370159736159147</v>
      </c>
      <c r="L118" s="1">
        <f t="shared" ca="1" si="11"/>
        <v>0.19800822285445693</v>
      </c>
      <c r="M118" s="1">
        <f t="shared" ca="1" si="11"/>
        <v>8.4049504230269426E-2</v>
      </c>
      <c r="N118" s="1">
        <f t="shared" ca="1" si="11"/>
        <v>3.7910373563225117E-2</v>
      </c>
      <c r="O118" s="1">
        <f t="shared" ca="1" si="11"/>
        <v>4.8311512543035125E-2</v>
      </c>
      <c r="P118" s="1">
        <f t="shared" ca="1" si="11"/>
        <v>6.7037639089700674E-2</v>
      </c>
      <c r="Q118" s="1">
        <f t="shared" ca="1" si="11"/>
        <v>5.7962918994049518E-2</v>
      </c>
      <c r="R118" s="1">
        <f t="shared" ca="1" si="11"/>
        <v>3.3364966270385196E-2</v>
      </c>
      <c r="S118" s="1">
        <f t="shared" ca="1" si="11"/>
        <v>2.8668879334897313E-2</v>
      </c>
      <c r="T118" s="1">
        <f t="shared" ca="1" si="11"/>
        <v>7.6932021476694895E-2</v>
      </c>
      <c r="U118" s="1">
        <f t="shared" ca="1" si="11"/>
        <v>0.20761832163305841</v>
      </c>
      <c r="V118" s="1">
        <f t="shared" ca="1" si="15"/>
        <v>0.41008949108793685</v>
      </c>
      <c r="W118" s="1">
        <f t="shared" ca="1" si="16"/>
        <v>0.39273421180546969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4.1796707358681552E-2</v>
      </c>
      <c r="E119" s="1">
        <f t="shared" ca="1" si="13"/>
        <v>3.6549565298008027E-2</v>
      </c>
      <c r="F119" s="1">
        <f t="shared" ca="1" si="14"/>
        <v>2.6560654052618426E-2</v>
      </c>
      <c r="G119" s="1">
        <f t="shared" ca="1" si="10"/>
        <v>6.8569261183712232E-2</v>
      </c>
      <c r="H119" s="1">
        <f t="shared" ca="1" si="10"/>
        <v>0.10167649013760904</v>
      </c>
      <c r="I119" s="1">
        <f t="shared" ca="1" si="11"/>
        <v>0.13906470074477967</v>
      </c>
      <c r="J119" s="1">
        <f t="shared" ca="1" si="11"/>
        <v>0.23649186929094185</v>
      </c>
      <c r="K119" s="1">
        <f t="shared" ca="1" si="11"/>
        <v>0.3825243288151739</v>
      </c>
      <c r="L119" s="1">
        <f t="shared" ca="1" si="11"/>
        <v>0.30680425263294014</v>
      </c>
      <c r="M119" s="1">
        <f t="shared" ca="1" si="11"/>
        <v>0.18900176890892414</v>
      </c>
      <c r="N119" s="1">
        <f t="shared" ca="1" si="11"/>
        <v>0.11694122381646468</v>
      </c>
      <c r="O119" s="1">
        <f t="shared" ca="1" si="11"/>
        <v>9.1422244710789954E-2</v>
      </c>
      <c r="P119" s="1">
        <f t="shared" ca="1" si="11"/>
        <v>6.5052457911420031E-2</v>
      </c>
      <c r="Q119" s="1">
        <f t="shared" ca="1" si="11"/>
        <v>1.7046568362368293E-2</v>
      </c>
      <c r="R119" s="1">
        <f t="shared" ca="1" si="11"/>
        <v>9.7369052867798556E-3</v>
      </c>
      <c r="S119" s="1">
        <f t="shared" ca="1" si="11"/>
        <v>-1.07465010715228E-2</v>
      </c>
      <c r="T119" s="1">
        <f t="shared" ca="1" si="11"/>
        <v>2.8940473249055576E-3</v>
      </c>
      <c r="U119" s="1">
        <f t="shared" ca="1" si="11"/>
        <v>0.15476745107777262</v>
      </c>
      <c r="V119" s="1">
        <f t="shared" ca="1" si="15"/>
        <v>0.33731621300042286</v>
      </c>
      <c r="W119" s="1">
        <f t="shared" ca="1" si="16"/>
        <v>0.27417615967903819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-3.4430590400311531E-2</v>
      </c>
      <c r="E120" s="1">
        <f t="shared" ca="1" si="13"/>
        <v>-1.614252781916678E-2</v>
      </c>
      <c r="F120" s="1">
        <f t="shared" ca="1" si="14"/>
        <v>-2.9039480458140948E-2</v>
      </c>
      <c r="G120" s="1">
        <f t="shared" ca="1" si="10"/>
        <v>-3.8278700403322749E-2</v>
      </c>
      <c r="H120" s="1">
        <f t="shared" ca="1" si="10"/>
        <v>-2.1190362638003158E-2</v>
      </c>
      <c r="I120" s="1">
        <f t="shared" ca="1" si="11"/>
        <v>1.9009759492471596E-2</v>
      </c>
      <c r="J120" s="1">
        <f t="shared" ca="1" si="11"/>
        <v>9.8656609707805529E-2</v>
      </c>
      <c r="K120" s="1">
        <f t="shared" ca="1" si="11"/>
        <v>0.13059453237536611</v>
      </c>
      <c r="L120" s="1">
        <f t="shared" ca="1" si="11"/>
        <v>5.9910624111701428E-2</v>
      </c>
      <c r="M120" s="1">
        <f t="shared" ca="1" si="11"/>
        <v>-1.1171607144527676E-2</v>
      </c>
      <c r="N120" s="1">
        <f t="shared" ca="1" si="11"/>
        <v>2.1547663585075948E-2</v>
      </c>
      <c r="O120" s="1">
        <f t="shared" ca="1" si="11"/>
        <v>5.0210595850483652E-2</v>
      </c>
      <c r="P120" s="1">
        <f t="shared" ca="1" si="11"/>
        <v>2.6989962013228019E-2</v>
      </c>
      <c r="Q120" s="1">
        <f t="shared" ca="1" si="11"/>
        <v>3.3504275894735355E-2</v>
      </c>
      <c r="R120" s="1">
        <f t="shared" ca="1" si="11"/>
        <v>7.993877810863019E-2</v>
      </c>
      <c r="S120" s="1">
        <f t="shared" ca="1" si="11"/>
        <v>9.8143729296331778E-2</v>
      </c>
      <c r="T120" s="1">
        <f t="shared" ca="1" si="11"/>
        <v>9.0575963225805023E-2</v>
      </c>
      <c r="U120" s="1">
        <f t="shared" ca="1" si="11"/>
        <v>0.19805026164528927</v>
      </c>
      <c r="V120" s="1">
        <f t="shared" ca="1" si="15"/>
        <v>0.38110176897992143</v>
      </c>
      <c r="W120" s="1">
        <f t="shared" ca="1" si="16"/>
        <v>0.33705693261138853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0.24347948399180533</v>
      </c>
      <c r="E121" s="1">
        <f t="shared" ca="1" si="13"/>
        <v>0.2011035318068996</v>
      </c>
      <c r="F121" s="1">
        <f t="shared" ca="1" si="14"/>
        <v>0.13748845739795632</v>
      </c>
      <c r="G121" s="1">
        <f t="shared" ca="1" si="10"/>
        <v>6.7028576717978794E-2</v>
      </c>
      <c r="H121" s="1">
        <f t="shared" ca="1" si="10"/>
        <v>5.666260304250794E-2</v>
      </c>
      <c r="I121" s="1">
        <f t="shared" ca="1" si="11"/>
        <v>6.453162014292009E-2</v>
      </c>
      <c r="J121" s="1">
        <f t="shared" ca="1" si="11"/>
        <v>1.8061006677276229E-2</v>
      </c>
      <c r="K121" s="1">
        <f t="shared" ca="1" si="11"/>
        <v>-2.9621219486209993E-2</v>
      </c>
      <c r="L121" s="1">
        <f t="shared" ca="1" si="11"/>
        <v>-1.4943005442238028E-2</v>
      </c>
      <c r="M121" s="1">
        <f t="shared" ca="1" si="11"/>
        <v>4.5543044772282465E-2</v>
      </c>
      <c r="N121" s="1">
        <f t="shared" ca="1" si="11"/>
        <v>0.14253774697745064</v>
      </c>
      <c r="O121" s="1">
        <f t="shared" ca="1" si="11"/>
        <v>0.25819155454287196</v>
      </c>
      <c r="P121" s="1">
        <f t="shared" ca="1" si="11"/>
        <v>0.24426483084110276</v>
      </c>
      <c r="Q121" s="1">
        <f t="shared" ca="1" si="11"/>
        <v>0.19052551696158129</v>
      </c>
      <c r="R121" s="1">
        <f t="shared" ca="1" si="11"/>
        <v>0.13733841218442461</v>
      </c>
      <c r="S121" s="1">
        <f t="shared" ca="1" si="11"/>
        <v>8.1403821055725634E-2</v>
      </c>
      <c r="T121" s="1">
        <f t="shared" ca="1" si="11"/>
        <v>9.6447936757506805E-2</v>
      </c>
      <c r="U121" s="1">
        <f t="shared" ca="1" si="11"/>
        <v>0.25233574324132169</v>
      </c>
      <c r="V121" s="1">
        <f t="shared" ca="1" si="15"/>
        <v>0.38015613731556891</v>
      </c>
      <c r="W121" s="1">
        <f t="shared" ca="1" si="16"/>
        <v>0.21410094520172698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-3.4578954530047543E-2</v>
      </c>
      <c r="E122" s="1">
        <f t="shared" ca="1" si="13"/>
        <v>-7.7620982737292565E-2</v>
      </c>
      <c r="F122" s="1">
        <f t="shared" ca="1" si="14"/>
        <v>-9.158955666769529E-2</v>
      </c>
      <c r="G122" s="1">
        <f t="shared" ca="1" si="10"/>
        <v>-3.8591490137808854E-2</v>
      </c>
      <c r="H122" s="1">
        <f t="shared" ca="1" si="10"/>
        <v>-1.6629563008123065E-2</v>
      </c>
      <c r="I122" s="1">
        <f t="shared" ca="1" si="11"/>
        <v>-6.9282063342714587E-3</v>
      </c>
      <c r="J122" s="1">
        <f t="shared" ca="1" si="11"/>
        <v>6.4818146343706971E-4</v>
      </c>
      <c r="K122" s="1">
        <f t="shared" ca="1" si="11"/>
        <v>3.5801588279557775E-2</v>
      </c>
      <c r="L122" s="1">
        <f t="shared" ca="1" si="11"/>
        <v>3.2271275612662575E-2</v>
      </c>
      <c r="M122" s="1">
        <f t="shared" ca="1" si="11"/>
        <v>3.7527119715873053E-2</v>
      </c>
      <c r="N122" s="1">
        <f t="shared" ca="1" si="11"/>
        <v>6.5703116066099604E-2</v>
      </c>
      <c r="O122" s="1">
        <f t="shared" ca="1" si="11"/>
        <v>0.13065068494208415</v>
      </c>
      <c r="P122" s="1">
        <f t="shared" ca="1" si="11"/>
        <v>7.3112189008945103E-2</v>
      </c>
      <c r="Q122" s="1">
        <f t="shared" ca="1" si="11"/>
        <v>7.9869016201690735E-3</v>
      </c>
      <c r="R122" s="1">
        <f t="shared" ca="1" si="11"/>
        <v>-2.0637200901056273E-2</v>
      </c>
      <c r="S122" s="1">
        <f t="shared" ca="1" si="11"/>
        <v>-1.2210185658695336E-2</v>
      </c>
      <c r="T122" s="1">
        <f t="shared" ca="1" si="11"/>
        <v>4.8290488432004494E-2</v>
      </c>
      <c r="U122" s="1">
        <f t="shared" ca="1" si="11"/>
        <v>0.19492123555536359</v>
      </c>
      <c r="V122" s="1">
        <f t="shared" ca="1" si="15"/>
        <v>0.34169424183645769</v>
      </c>
      <c r="W122" s="1">
        <f t="shared" ca="1" si="16"/>
        <v>0.27883654546348363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8.1011855317993264E-2</v>
      </c>
      <c r="E123" s="1">
        <f t="shared" ca="1" si="13"/>
        <v>5.3680500581945303E-2</v>
      </c>
      <c r="F123" s="1">
        <f t="shared" ca="1" si="14"/>
        <v>-2.5090689773930329E-2</v>
      </c>
      <c r="G123" s="1">
        <f t="shared" ca="1" si="10"/>
        <v>-4.8251797121960323E-2</v>
      </c>
      <c r="H123" s="1">
        <f t="shared" ca="1" si="10"/>
        <v>-1.5249464659632909E-3</v>
      </c>
      <c r="I123" s="1">
        <f t="shared" ca="1" si="11"/>
        <v>7.3937982562071514E-2</v>
      </c>
      <c r="J123" s="1">
        <f t="shared" ca="1" si="11"/>
        <v>0.2054143105443722</v>
      </c>
      <c r="K123" s="1">
        <f t="shared" ca="1" si="11"/>
        <v>0.30818853049924455</v>
      </c>
      <c r="L123" s="1">
        <f t="shared" ca="1" si="11"/>
        <v>0.15210001054944261</v>
      </c>
      <c r="M123" s="1">
        <f t="shared" ca="1" si="11"/>
        <v>1.0669026035823703E-2</v>
      </c>
      <c r="N123" s="1">
        <f t="shared" ca="1" si="11"/>
        <v>3.7013521628900883E-2</v>
      </c>
      <c r="O123" s="1">
        <f t="shared" ca="1" si="11"/>
        <v>0.14972367471231718</v>
      </c>
      <c r="P123" s="1">
        <f t="shared" ca="1" si="11"/>
        <v>0.1578884173984792</v>
      </c>
      <c r="Q123" s="1">
        <f t="shared" ca="1" si="11"/>
        <v>0.10101052001812202</v>
      </c>
      <c r="R123" s="1">
        <f t="shared" ca="1" si="11"/>
        <v>0.11722410321671675</v>
      </c>
      <c r="S123" s="1">
        <f t="shared" ca="1" si="11"/>
        <v>0.14125495998309526</v>
      </c>
      <c r="T123" s="1">
        <f t="shared" ca="1" si="11"/>
        <v>0.12447052034106176</v>
      </c>
      <c r="U123" s="1">
        <f t="shared" ca="1" si="11"/>
        <v>0.17769935110685614</v>
      </c>
      <c r="V123" s="1">
        <f t="shared" ca="1" si="15"/>
        <v>0.27863489880134784</v>
      </c>
      <c r="W123" s="1">
        <f t="shared" ca="1" si="16"/>
        <v>0.24497908644958719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2.6913727417958343E-2</v>
      </c>
      <c r="E124" s="1">
        <f t="shared" ca="1" si="13"/>
        <v>3.9096408876512313E-2</v>
      </c>
      <c r="F124" s="1">
        <f t="shared" ca="1" si="14"/>
        <v>4.2686048458446625E-2</v>
      </c>
      <c r="G124" s="1">
        <f t="shared" ca="1" si="10"/>
        <v>5.0875438990456844E-2</v>
      </c>
      <c r="H124" s="1">
        <f t="shared" ca="1" si="10"/>
        <v>4.6161421355344082E-2</v>
      </c>
      <c r="I124" s="1">
        <f t="shared" ca="1" si="11"/>
        <v>4.8915418334726478E-2</v>
      </c>
      <c r="J124" s="1">
        <f t="shared" ca="1" si="11"/>
        <v>0.13560099258148103</v>
      </c>
      <c r="K124" s="1">
        <f t="shared" ca="1" si="11"/>
        <v>0.2226302171347358</v>
      </c>
      <c r="L124" s="1">
        <f t="shared" ca="1" si="11"/>
        <v>0.15143750241165282</v>
      </c>
      <c r="M124" s="1">
        <f t="shared" ca="1" si="11"/>
        <v>6.835903923513037E-2</v>
      </c>
      <c r="N124" s="1">
        <f t="shared" ca="1" si="11"/>
        <v>4.9741697214725877E-2</v>
      </c>
      <c r="O124" s="1">
        <f t="shared" ca="1" si="11"/>
        <v>6.3406811893775672E-2</v>
      </c>
      <c r="P124" s="1">
        <f t="shared" ca="1" si="11"/>
        <v>8.3530347720791528E-2</v>
      </c>
      <c r="Q124" s="1">
        <f t="shared" ca="1" si="11"/>
        <v>0.18403475096051417</v>
      </c>
      <c r="R124" s="1">
        <f t="shared" ca="1" si="11"/>
        <v>0.24854155208703496</v>
      </c>
      <c r="S124" s="1">
        <f t="shared" ca="1" si="11"/>
        <v>0.10863933734948072</v>
      </c>
      <c r="T124" s="1">
        <f t="shared" ca="1" si="11"/>
        <v>5.3679167344807641E-2</v>
      </c>
      <c r="U124" s="1">
        <f t="shared" ca="1" si="11"/>
        <v>0.20142706858879511</v>
      </c>
      <c r="V124" s="1">
        <f t="shared" ca="1" si="15"/>
        <v>0.40319274666631566</v>
      </c>
      <c r="W124" s="1">
        <f t="shared" ca="1" si="16"/>
        <v>0.35478770611931948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-7.6038045494779887E-3</v>
      </c>
      <c r="E125" s="1">
        <f t="shared" ca="1" si="13"/>
        <v>1.6237508750146724E-2</v>
      </c>
      <c r="F125" s="1">
        <f t="shared" ca="1" si="14"/>
        <v>1.4254718384842341E-3</v>
      </c>
      <c r="G125" s="1">
        <f t="shared" ca="1" si="10"/>
        <v>-1.0219629313806444E-2</v>
      </c>
      <c r="H125" s="1">
        <f t="shared" ca="1" si="10"/>
        <v>1.458009926187665E-2</v>
      </c>
      <c r="I125" s="1">
        <f t="shared" ca="1" si="11"/>
        <v>0.10090852795036398</v>
      </c>
      <c r="J125" s="1">
        <f t="shared" ca="1" si="11"/>
        <v>0.29126452927384222</v>
      </c>
      <c r="K125" s="1">
        <f t="shared" ca="1" si="11"/>
        <v>0.44434827346489553</v>
      </c>
      <c r="L125" s="1">
        <f t="shared" ca="1" si="11"/>
        <v>0.28659792707624326</v>
      </c>
      <c r="M125" s="1">
        <f t="shared" ca="1" si="11"/>
        <v>9.9345695257937877E-2</v>
      </c>
      <c r="N125" s="1">
        <f t="shared" ca="1" si="11"/>
        <v>4.4541653128433778E-2</v>
      </c>
      <c r="O125" s="1">
        <f t="shared" ca="1" si="11"/>
        <v>9.7081782012767515E-2</v>
      </c>
      <c r="P125" s="1">
        <f t="shared" ca="1" si="11"/>
        <v>0.12394471248846098</v>
      </c>
      <c r="Q125" s="1">
        <f t="shared" ca="1" si="11"/>
        <v>0.11656643518588823</v>
      </c>
      <c r="R125" s="1">
        <f t="shared" ca="1" si="11"/>
        <v>7.5896621549838075E-2</v>
      </c>
      <c r="S125" s="1">
        <f t="shared" ca="1" si="11"/>
        <v>3.8598615783104882E-2</v>
      </c>
      <c r="T125" s="1">
        <f t="shared" ca="1" si="11"/>
        <v>8.5846701597077218E-2</v>
      </c>
      <c r="U125" s="1">
        <f t="shared" ca="1" si="11"/>
        <v>0.23793804720694536</v>
      </c>
      <c r="V125" s="1">
        <f t="shared" ca="1" si="15"/>
        <v>0.38729073358086025</v>
      </c>
      <c r="W125" s="1">
        <f t="shared" ca="1" si="16"/>
        <v>0.30944083236451619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2.2216083049209266E-2</v>
      </c>
      <c r="E126" s="1">
        <f t="shared" ca="1" si="13"/>
        <v>2.9176358294443334E-2</v>
      </c>
      <c r="F126" s="1">
        <f t="shared" ca="1" si="14"/>
        <v>5.8467350958762418E-2</v>
      </c>
      <c r="G126" s="1">
        <f t="shared" ca="1" si="10"/>
        <v>8.1428866852177512E-2</v>
      </c>
      <c r="H126" s="1">
        <f t="shared" ca="1" si="10"/>
        <v>7.6935485703942486E-2</v>
      </c>
      <c r="I126" s="1">
        <f t="shared" ca="1" si="11"/>
        <v>5.5148009816722895E-2</v>
      </c>
      <c r="J126" s="1">
        <f t="shared" ca="1" si="11"/>
        <v>6.8683409981639992E-2</v>
      </c>
      <c r="K126" s="1">
        <f t="shared" ca="1" si="11"/>
        <v>0.13946956799472146</v>
      </c>
      <c r="L126" s="1">
        <f t="shared" ca="1" si="11"/>
        <v>0.10826709729025108</v>
      </c>
      <c r="M126" s="1">
        <f t="shared" ca="1" si="11"/>
        <v>7.0618596918977677E-2</v>
      </c>
      <c r="N126" s="1">
        <f t="shared" ca="1" si="11"/>
        <v>0.12942457597365531</v>
      </c>
      <c r="O126" s="1">
        <f t="shared" ca="1" si="11"/>
        <v>0.21257643692064732</v>
      </c>
      <c r="P126" s="1">
        <f t="shared" ca="1" si="11"/>
        <v>0.19203567594912124</v>
      </c>
      <c r="Q126" s="1">
        <f t="shared" ca="1" si="11"/>
        <v>0.15772997555017251</v>
      </c>
      <c r="R126" s="1">
        <f t="shared" ca="1" si="11"/>
        <v>0.1247935311024275</v>
      </c>
      <c r="S126" s="1">
        <f t="shared" ca="1" si="11"/>
        <v>5.1926571944320168E-2</v>
      </c>
      <c r="T126" s="1">
        <f t="shared" ca="1" si="11"/>
        <v>6.4842238814141959E-2</v>
      </c>
      <c r="U126" s="1">
        <f t="shared" ca="1" si="11"/>
        <v>0.22620719710056156</v>
      </c>
      <c r="V126" s="1">
        <f t="shared" ca="1" si="15"/>
        <v>0.39247129229213074</v>
      </c>
      <c r="W126" s="1">
        <f t="shared" ca="1" si="16"/>
        <v>0.32682615418028488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3.7085679419710514E-3</v>
      </c>
      <c r="E127" s="1">
        <f t="shared" ca="1" si="13"/>
        <v>3.2277504127745986E-2</v>
      </c>
      <c r="F127" s="1">
        <f t="shared" ca="1" si="14"/>
        <v>3.7470508055641102E-2</v>
      </c>
      <c r="G127" s="1">
        <f t="shared" ca="1" si="14"/>
        <v>-2.8992282787073851E-3</v>
      </c>
      <c r="H127" s="1">
        <f t="shared" ca="1" si="14"/>
        <v>-7.3789068159360788E-2</v>
      </c>
      <c r="I127" s="1">
        <f t="shared" ca="1" si="14"/>
        <v>-6.7662032028165536E-2</v>
      </c>
      <c r="J127" s="1">
        <f t="shared" ca="1" si="14"/>
        <v>7.3057077871236359E-2</v>
      </c>
      <c r="K127" s="1">
        <f t="shared" ca="1" si="14"/>
        <v>0.23341427688466712</v>
      </c>
      <c r="L127" s="1">
        <f t="shared" ca="1" si="14"/>
        <v>0.1942188604593981</v>
      </c>
      <c r="M127" s="1">
        <f t="shared" ca="1" si="14"/>
        <v>9.4781468282148951E-2</v>
      </c>
      <c r="N127" s="1">
        <f t="shared" ca="1" si="14"/>
        <v>4.1240859099482351E-2</v>
      </c>
      <c r="O127" s="1">
        <f t="shared" ca="1" si="14"/>
        <v>2.8033519772811037E-2</v>
      </c>
      <c r="P127" s="1">
        <f t="shared" ca="1" si="14"/>
        <v>4.426358972632273E-2</v>
      </c>
      <c r="Q127" s="1">
        <f t="shared" ca="1" si="14"/>
        <v>0.11356753769275192</v>
      </c>
      <c r="R127" s="1">
        <f t="shared" ca="1" si="14"/>
        <v>0.15570023622624543</v>
      </c>
      <c r="S127" s="1">
        <f t="shared" ca="1" si="14"/>
        <v>0.10731259283348198</v>
      </c>
      <c r="T127" s="1">
        <f t="shared" ca="1" si="14"/>
        <v>0.1074156877872616</v>
      </c>
      <c r="U127" s="1">
        <f t="shared" ca="1" si="14"/>
        <v>0.25239442940160467</v>
      </c>
      <c r="V127" s="1">
        <f t="shared" ca="1" si="15"/>
        <v>0.36831321888798796</v>
      </c>
      <c r="W127" s="1">
        <f t="shared" ca="1" si="16"/>
        <v>0.26685865816500975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-1.721753126335963E-2</v>
      </c>
      <c r="E128" s="1">
        <f t="shared" ca="1" si="13"/>
        <v>6.0326015203202021E-2</v>
      </c>
      <c r="F128" s="1">
        <f t="shared" ref="F128:U143" ca="1" si="17">(F78+0.6*(G78+E78)+0.15*(D78+H78))/(1+2*0.6+2*0.15)</f>
        <v>0.11439265174172794</v>
      </c>
      <c r="G128" s="1">
        <f t="shared" ca="1" si="17"/>
        <v>8.5191926144344246E-2</v>
      </c>
      <c r="H128" s="1">
        <f t="shared" ca="1" si="17"/>
        <v>5.7830304491082042E-2</v>
      </c>
      <c r="I128" s="1">
        <f t="shared" ca="1" si="17"/>
        <v>4.9719617291970435E-2</v>
      </c>
      <c r="J128" s="1">
        <f t="shared" ca="1" si="17"/>
        <v>8.8122893973378982E-2</v>
      </c>
      <c r="K128" s="1">
        <f t="shared" ca="1" si="17"/>
        <v>0.10970108673267649</v>
      </c>
      <c r="L128" s="1">
        <f t="shared" ca="1" si="17"/>
        <v>4.1769457352743192E-2</v>
      </c>
      <c r="M128" s="1">
        <f t="shared" ca="1" si="17"/>
        <v>-7.7983880080913668E-3</v>
      </c>
      <c r="N128" s="1">
        <f t="shared" ca="1" si="17"/>
        <v>6.454314377918477E-2</v>
      </c>
      <c r="O128" s="1">
        <f t="shared" ca="1" si="17"/>
        <v>0.15746713681258309</v>
      </c>
      <c r="P128" s="1">
        <f t="shared" ca="1" si="17"/>
        <v>0.15655419704491325</v>
      </c>
      <c r="Q128" s="1">
        <f t="shared" ca="1" si="17"/>
        <v>0.15854235309654646</v>
      </c>
      <c r="R128" s="1">
        <f t="shared" ca="1" si="17"/>
        <v>0.17147001220043701</v>
      </c>
      <c r="S128" s="1">
        <f t="shared" ca="1" si="17"/>
        <v>0.11619082767530012</v>
      </c>
      <c r="T128" s="1">
        <f t="shared" ca="1" si="17"/>
        <v>0.11257096892562983</v>
      </c>
      <c r="U128" s="1">
        <f t="shared" ca="1" si="17"/>
        <v>0.30508998222411371</v>
      </c>
      <c r="V128" s="1">
        <f t="shared" ca="1" si="15"/>
        <v>0.53362415232117821</v>
      </c>
      <c r="W128" s="1">
        <f t="shared" ca="1" si="16"/>
        <v>0.41639719037888778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-3.2037464200120352E-2</v>
      </c>
      <c r="E129" s="1">
        <f t="shared" ca="1" si="13"/>
        <v>7.8601726912070846E-2</v>
      </c>
      <c r="F129" s="1">
        <f t="shared" ca="1" si="17"/>
        <v>0.14407876769043598</v>
      </c>
      <c r="G129" s="1">
        <f t="shared" ca="1" si="17"/>
        <v>6.5580011658877724E-2</v>
      </c>
      <c r="H129" s="1">
        <f t="shared" ca="1" si="17"/>
        <v>-3.4322811191702177E-2</v>
      </c>
      <c r="I129" s="1">
        <f t="shared" ca="1" si="17"/>
        <v>-5.4382508172842771E-2</v>
      </c>
      <c r="J129" s="1">
        <f t="shared" ca="1" si="17"/>
        <v>-2.1666291718065143E-2</v>
      </c>
      <c r="K129" s="1">
        <f t="shared" ca="1" si="17"/>
        <v>2.6224953264250249E-2</v>
      </c>
      <c r="L129" s="1">
        <f t="shared" ca="1" si="17"/>
        <v>6.9899599146793126E-2</v>
      </c>
      <c r="M129" s="1">
        <f t="shared" ca="1" si="17"/>
        <v>9.3147519123317077E-2</v>
      </c>
      <c r="N129" s="1">
        <f t="shared" ca="1" si="17"/>
        <v>0.13360621078241125</v>
      </c>
      <c r="O129" s="1">
        <f t="shared" ca="1" si="17"/>
        <v>0.22400005248125474</v>
      </c>
      <c r="P129" s="1">
        <f t="shared" ca="1" si="17"/>
        <v>0.16396722391156135</v>
      </c>
      <c r="Q129" s="1">
        <f t="shared" ca="1" si="17"/>
        <v>7.3430242754049552E-2</v>
      </c>
      <c r="R129" s="1">
        <f t="shared" ca="1" si="17"/>
        <v>4.1183715516607947E-2</v>
      </c>
      <c r="S129" s="1">
        <f t="shared" ca="1" si="17"/>
        <v>5.0834806072856085E-2</v>
      </c>
      <c r="T129" s="1">
        <f t="shared" ca="1" si="17"/>
        <v>7.9345266032773074E-2</v>
      </c>
      <c r="U129" s="1">
        <f t="shared" ca="1" si="17"/>
        <v>0.22646461677569246</v>
      </c>
      <c r="V129" s="1">
        <f t="shared" ca="1" si="15"/>
        <v>0.42352018544944886</v>
      </c>
      <c r="W129" s="1">
        <f t="shared" ca="1" si="16"/>
        <v>0.37084621364501008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4.237508802330546E-2</v>
      </c>
      <c r="E130" s="1">
        <f t="shared" ca="1" si="13"/>
        <v>9.4213796065523409E-2</v>
      </c>
      <c r="F130" s="1">
        <f t="shared" ca="1" si="17"/>
        <v>8.3259567703372145E-2</v>
      </c>
      <c r="G130" s="1">
        <f t="shared" ca="1" si="17"/>
        <v>6.4516982503402903E-2</v>
      </c>
      <c r="H130" s="1">
        <f t="shared" ca="1" si="17"/>
        <v>8.2786782265585362E-2</v>
      </c>
      <c r="I130" s="1">
        <f t="shared" ca="1" si="17"/>
        <v>0.13352722441225856</v>
      </c>
      <c r="J130" s="1">
        <f t="shared" ca="1" si="17"/>
        <v>0.16639486425197472</v>
      </c>
      <c r="K130" s="1">
        <f t="shared" ca="1" si="17"/>
        <v>0.17096537954809624</v>
      </c>
      <c r="L130" s="1">
        <f t="shared" ca="1" si="17"/>
        <v>7.1881741047679651E-2</v>
      </c>
      <c r="M130" s="1">
        <f t="shared" ca="1" si="17"/>
        <v>2.063361024246773E-2</v>
      </c>
      <c r="N130" s="1">
        <f t="shared" ca="1" si="17"/>
        <v>7.0817514586698965E-2</v>
      </c>
      <c r="O130" s="1">
        <f t="shared" ca="1" si="17"/>
        <v>0.18898338481513466</v>
      </c>
      <c r="P130" s="1">
        <f t="shared" ca="1" si="17"/>
        <v>0.19938819770603661</v>
      </c>
      <c r="Q130" s="1">
        <f t="shared" ca="1" si="17"/>
        <v>0.12652592883435271</v>
      </c>
      <c r="R130" s="1">
        <f t="shared" ca="1" si="17"/>
        <v>4.0294876205818037E-2</v>
      </c>
      <c r="S130" s="1">
        <f t="shared" ca="1" si="17"/>
        <v>4.8558689026534686E-2</v>
      </c>
      <c r="T130" s="1">
        <f t="shared" ca="1" si="17"/>
        <v>0.13425793263286825</v>
      </c>
      <c r="U130" s="1">
        <f t="shared" ca="1" si="17"/>
        <v>0.28646545081709401</v>
      </c>
      <c r="V130" s="1">
        <f t="shared" ca="1" si="15"/>
        <v>0.4442859816845085</v>
      </c>
      <c r="W130" s="1">
        <f t="shared" ca="1" si="16"/>
        <v>0.38157072809627257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0.10001455788566993</v>
      </c>
      <c r="E131" s="1">
        <f t="shared" ca="1" si="13"/>
        <v>0.14723931086075931</v>
      </c>
      <c r="F131" s="1">
        <f t="shared" ca="1" si="17"/>
        <v>0.10334035131168881</v>
      </c>
      <c r="G131" s="1">
        <f t="shared" ca="1" si="17"/>
        <v>2.6916813554329873E-3</v>
      </c>
      <c r="H131" s="1">
        <f t="shared" ca="1" si="17"/>
        <v>-2.415621530299067E-3</v>
      </c>
      <c r="I131" s="1">
        <f t="shared" ca="1" si="17"/>
        <v>5.2802705136111697E-2</v>
      </c>
      <c r="J131" s="1">
        <f t="shared" ca="1" si="17"/>
        <v>9.4892820759932425E-2</v>
      </c>
      <c r="K131" s="1">
        <f t="shared" ca="1" si="17"/>
        <v>6.8984031571981658E-2</v>
      </c>
      <c r="L131" s="1">
        <f t="shared" ca="1" si="17"/>
        <v>3.9523107511936384E-2</v>
      </c>
      <c r="M131" s="1">
        <f t="shared" ca="1" si="17"/>
        <v>8.6496139796854221E-2</v>
      </c>
      <c r="N131" s="1">
        <f t="shared" ca="1" si="17"/>
        <v>0.18305278498264987</v>
      </c>
      <c r="O131" s="1">
        <f t="shared" ca="1" si="17"/>
        <v>0.25181478126670143</v>
      </c>
      <c r="P131" s="1">
        <f t="shared" ca="1" si="17"/>
        <v>0.15940119805245687</v>
      </c>
      <c r="Q131" s="1">
        <f t="shared" ca="1" si="17"/>
        <v>0.1122669824465317</v>
      </c>
      <c r="R131" s="1">
        <f t="shared" ca="1" si="17"/>
        <v>0.15420644516216062</v>
      </c>
      <c r="S131" s="1">
        <f t="shared" ca="1" si="17"/>
        <v>0.1589260320971454</v>
      </c>
      <c r="T131" s="1">
        <f t="shared" ca="1" si="17"/>
        <v>0.14764547731730537</v>
      </c>
      <c r="U131" s="1">
        <f t="shared" ca="1" si="17"/>
        <v>0.25658461633179075</v>
      </c>
      <c r="V131" s="1">
        <f t="shared" ca="1" si="15"/>
        <v>0.40691229177274302</v>
      </c>
      <c r="W131" s="1">
        <f t="shared" ca="1" si="16"/>
        <v>0.30185795868983173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-0.10318961309595066</v>
      </c>
      <c r="E132" s="1">
        <f t="shared" ca="1" si="13"/>
        <v>-4.574694080487271E-2</v>
      </c>
      <c r="F132" s="1">
        <f t="shared" ca="1" si="17"/>
        <v>-2.4958500998418925E-3</v>
      </c>
      <c r="G132" s="1">
        <f t="shared" ca="1" si="17"/>
        <v>2.9747958141789099E-2</v>
      </c>
      <c r="H132" s="1">
        <f t="shared" ca="1" si="17"/>
        <v>4.6862859838334867E-2</v>
      </c>
      <c r="I132" s="1">
        <f t="shared" ca="1" si="17"/>
        <v>2.1159599429946947E-2</v>
      </c>
      <c r="J132" s="1">
        <f t="shared" ca="1" si="17"/>
        <v>4.8978501681522985E-2</v>
      </c>
      <c r="K132" s="1">
        <f t="shared" ca="1" si="17"/>
        <v>0.17080897046146143</v>
      </c>
      <c r="L132" s="1">
        <f t="shared" ca="1" si="17"/>
        <v>0.11950537687395486</v>
      </c>
      <c r="M132" s="1">
        <f t="shared" ca="1" si="17"/>
        <v>2.7091100461818073E-2</v>
      </c>
      <c r="N132" s="1">
        <f t="shared" ca="1" si="17"/>
        <v>3.3656030553403202E-2</v>
      </c>
      <c r="O132" s="1">
        <f t="shared" ca="1" si="17"/>
        <v>0.13009616922936315</v>
      </c>
      <c r="P132" s="1">
        <f t="shared" ca="1" si="17"/>
        <v>0.14684310134451511</v>
      </c>
      <c r="Q132" s="1">
        <f t="shared" ca="1" si="17"/>
        <v>0.11268139763773988</v>
      </c>
      <c r="R132" s="1">
        <f t="shared" ca="1" si="17"/>
        <v>0.13857494311762802</v>
      </c>
      <c r="S132" s="1">
        <f t="shared" ca="1" si="17"/>
        <v>0.16201376817244367</v>
      </c>
      <c r="T132" s="1">
        <f t="shared" ca="1" si="17"/>
        <v>0.22489948283921929</v>
      </c>
      <c r="U132" s="1">
        <f t="shared" ca="1" si="17"/>
        <v>0.38874270993017312</v>
      </c>
      <c r="V132" s="1">
        <f t="shared" ca="1" si="15"/>
        <v>0.54695891024158927</v>
      </c>
      <c r="W132" s="1">
        <f t="shared" ca="1" si="16"/>
        <v>0.50176912350355907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-3.3046857129319054E-2</v>
      </c>
      <c r="E133" s="1">
        <f t="shared" ca="1" si="13"/>
        <v>-3.6882079905268705E-2</v>
      </c>
      <c r="F133" s="1">
        <f t="shared" ca="1" si="17"/>
        <v>-2.3169608183123025E-2</v>
      </c>
      <c r="G133" s="1">
        <f t="shared" ca="1" si="17"/>
        <v>-2.5979428578302749E-3</v>
      </c>
      <c r="H133" s="1">
        <f t="shared" ca="1" si="17"/>
        <v>1.8886536468598034E-2</v>
      </c>
      <c r="I133" s="1">
        <f t="shared" ca="1" si="17"/>
        <v>2.335596420563394E-2</v>
      </c>
      <c r="J133" s="1">
        <f t="shared" ca="1" si="17"/>
        <v>-4.7975821526576564E-3</v>
      </c>
      <c r="K133" s="1">
        <f t="shared" ca="1" si="17"/>
        <v>-1.9176556936404063E-2</v>
      </c>
      <c r="L133" s="1">
        <f t="shared" ca="1" si="17"/>
        <v>1.1046844606765412E-2</v>
      </c>
      <c r="M133" s="1">
        <f t="shared" ca="1" si="17"/>
        <v>7.0747577947662441E-2</v>
      </c>
      <c r="N133" s="1">
        <f t="shared" ca="1" si="17"/>
        <v>0.10002544117006329</v>
      </c>
      <c r="O133" s="1">
        <f t="shared" ca="1" si="17"/>
        <v>8.4064161865446102E-2</v>
      </c>
      <c r="P133" s="1">
        <f t="shared" ca="1" si="17"/>
        <v>1.1416989101566796E-2</v>
      </c>
      <c r="Q133" s="1">
        <f t="shared" ca="1" si="17"/>
        <v>1.6562483083317453E-2</v>
      </c>
      <c r="R133" s="1">
        <f t="shared" ca="1" si="17"/>
        <v>5.8449585832703835E-2</v>
      </c>
      <c r="S133" s="1">
        <f t="shared" ca="1" si="17"/>
        <v>7.0503802247664962E-2</v>
      </c>
      <c r="T133" s="1">
        <f t="shared" ca="1" si="17"/>
        <v>8.3956449079715667E-2</v>
      </c>
      <c r="U133" s="1">
        <f t="shared" ca="1" si="17"/>
        <v>0.24083901998600124</v>
      </c>
      <c r="V133" s="1">
        <f t="shared" ca="1" si="15"/>
        <v>0.43676481209758505</v>
      </c>
      <c r="W133" s="1">
        <f t="shared" ca="1" si="16"/>
        <v>0.34127091632682288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6.7938034146497725E-2</v>
      </c>
      <c r="E134" s="1">
        <f t="shared" ca="1" si="13"/>
        <v>7.6629939500873892E-2</v>
      </c>
      <c r="F134" s="1">
        <f t="shared" ca="1" si="17"/>
        <v>5.3105761155326205E-2</v>
      </c>
      <c r="G134" s="1">
        <f t="shared" ca="1" si="17"/>
        <v>1.2165996387597281E-2</v>
      </c>
      <c r="H134" s="1">
        <f t="shared" ca="1" si="17"/>
        <v>-1.989907503583805E-2</v>
      </c>
      <c r="I134" s="1">
        <f t="shared" ca="1" si="17"/>
        <v>-5.7392037519053876E-2</v>
      </c>
      <c r="J134" s="1">
        <f t="shared" ca="1" si="17"/>
        <v>-4.130144343654954E-2</v>
      </c>
      <c r="K134" s="1">
        <f t="shared" ca="1" si="17"/>
        <v>7.2243427209084804E-2</v>
      </c>
      <c r="L134" s="1">
        <f t="shared" ca="1" si="17"/>
        <v>0.13543044556233533</v>
      </c>
      <c r="M134" s="1">
        <f t="shared" ca="1" si="17"/>
        <v>0.15604860059834175</v>
      </c>
      <c r="N134" s="1">
        <f t="shared" ca="1" si="17"/>
        <v>0.17732548170033902</v>
      </c>
      <c r="O134" s="1">
        <f t="shared" ca="1" si="17"/>
        <v>0.17250693510629786</v>
      </c>
      <c r="P134" s="1">
        <f t="shared" ca="1" si="17"/>
        <v>0.10029530018930492</v>
      </c>
      <c r="Q134" s="1">
        <f t="shared" ca="1" si="17"/>
        <v>5.8940513362162293E-2</v>
      </c>
      <c r="R134" s="1">
        <f t="shared" ca="1" si="17"/>
        <v>4.1156248486616295E-2</v>
      </c>
      <c r="S134" s="1">
        <f t="shared" ca="1" si="17"/>
        <v>2.9181226304837354E-2</v>
      </c>
      <c r="T134" s="1">
        <f t="shared" ca="1" si="17"/>
        <v>7.9725830915954157E-2</v>
      </c>
      <c r="U134" s="1">
        <f t="shared" ca="1" si="17"/>
        <v>0.27290655938410646</v>
      </c>
      <c r="V134" s="1">
        <f t="shared" ca="1" si="15"/>
        <v>0.4896750207390958</v>
      </c>
      <c r="W134" s="1">
        <f t="shared" ca="1" si="16"/>
        <v>0.40582514132289438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0.14249976977585832</v>
      </c>
      <c r="E135" s="1">
        <f t="shared" ca="1" si="13"/>
        <v>0.26350150575960585</v>
      </c>
      <c r="F135" s="1">
        <f t="shared" ca="1" si="17"/>
        <v>0.32290824588841582</v>
      </c>
      <c r="G135" s="1">
        <f t="shared" ca="1" si="17"/>
        <v>0.33212365908646641</v>
      </c>
      <c r="H135" s="1">
        <f t="shared" ca="1" si="17"/>
        <v>0.24066241687169282</v>
      </c>
      <c r="I135" s="1">
        <f t="shared" ca="1" si="17"/>
        <v>0.27905302972689588</v>
      </c>
      <c r="J135" s="1">
        <f t="shared" ca="1" si="17"/>
        <v>0.44930582984340439</v>
      </c>
      <c r="K135" s="1">
        <f t="shared" ca="1" si="17"/>
        <v>0.65462403131421243</v>
      </c>
      <c r="L135" s="1">
        <f t="shared" ca="1" si="17"/>
        <v>0.5890521565784953</v>
      </c>
      <c r="M135" s="1">
        <f t="shared" ca="1" si="17"/>
        <v>0.22888376477080091</v>
      </c>
      <c r="N135" s="1">
        <f t="shared" ca="1" si="17"/>
        <v>-1.1651493817428315E-2</v>
      </c>
      <c r="O135" s="1">
        <f t="shared" ca="1" si="17"/>
        <v>-1.5354711738467757E-2</v>
      </c>
      <c r="P135" s="1">
        <f t="shared" ca="1" si="17"/>
        <v>0.10925673474926398</v>
      </c>
      <c r="Q135" s="1">
        <f t="shared" ca="1" si="17"/>
        <v>0.34425072287640562</v>
      </c>
      <c r="R135" s="1">
        <f t="shared" ca="1" si="17"/>
        <v>0.55603665338602282</v>
      </c>
      <c r="S135" s="1">
        <f t="shared" ca="1" si="17"/>
        <v>0.56988300153246985</v>
      </c>
      <c r="T135" s="1">
        <f t="shared" ca="1" si="17"/>
        <v>0.59516292714998797</v>
      </c>
      <c r="U135" s="1">
        <f t="shared" ca="1" si="17"/>
        <v>0.57110805707760248</v>
      </c>
      <c r="V135" s="1">
        <f t="shared" ca="1" si="15"/>
        <v>0.31624502664225301</v>
      </c>
      <c r="W135" s="1">
        <f t="shared" ca="1" si="16"/>
        <v>8.6611189700568067E-2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4.2376233856209602E-2</v>
      </c>
      <c r="E136" s="1">
        <f t="shared" ca="1" si="13"/>
        <v>4.3436180919989353E-2</v>
      </c>
      <c r="F136" s="1">
        <f t="shared" ca="1" si="17"/>
        <v>3.904580883542455E-2</v>
      </c>
      <c r="G136" s="1">
        <f t="shared" ca="1" si="17"/>
        <v>5.1112935531857029E-2</v>
      </c>
      <c r="H136" s="1">
        <f t="shared" ca="1" si="17"/>
        <v>7.7146174058184899E-2</v>
      </c>
      <c r="I136" s="1">
        <f t="shared" ca="1" si="17"/>
        <v>0.11679269799577016</v>
      </c>
      <c r="J136" s="1">
        <f t="shared" ca="1" si="17"/>
        <v>0.19991052935821013</v>
      </c>
      <c r="K136" s="1">
        <f t="shared" ca="1" si="17"/>
        <v>0.28180328998907378</v>
      </c>
      <c r="L136" s="1">
        <f t="shared" ca="1" si="17"/>
        <v>0.19145199132439192</v>
      </c>
      <c r="M136" s="1">
        <f t="shared" ca="1" si="17"/>
        <v>0.10383544403474362</v>
      </c>
      <c r="N136" s="1">
        <f t="shared" ca="1" si="17"/>
        <v>4.216208680792876E-2</v>
      </c>
      <c r="O136" s="1">
        <f t="shared" ca="1" si="17"/>
        <v>2.1661762212510226E-2</v>
      </c>
      <c r="P136" s="1">
        <f t="shared" ca="1" si="17"/>
        <v>-9.3419847642452203E-4</v>
      </c>
      <c r="Q136" s="1">
        <f t="shared" ca="1" si="17"/>
        <v>1.3192292642932849E-2</v>
      </c>
      <c r="R136" s="1">
        <f t="shared" ca="1" si="17"/>
        <v>9.8667670231304211E-2</v>
      </c>
      <c r="S136" s="1">
        <f t="shared" ca="1" si="17"/>
        <v>0.1901349611450488</v>
      </c>
      <c r="T136" s="1">
        <f t="shared" ca="1" si="17"/>
        <v>0.35127022781897638</v>
      </c>
      <c r="U136" s="1">
        <f t="shared" ca="1" si="17"/>
        <v>0.55555563415408615</v>
      </c>
      <c r="V136" s="1">
        <f t="shared" ca="1" si="15"/>
        <v>0.57387193383787394</v>
      </c>
      <c r="W136" s="1">
        <f t="shared" ca="1" si="16"/>
        <v>0.34696061710245596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0.16969561401447447</v>
      </c>
      <c r="E137" s="1">
        <f t="shared" ca="1" si="13"/>
        <v>0.14175653835064447</v>
      </c>
      <c r="F137" s="1">
        <f t="shared" ca="1" si="17"/>
        <v>0.1431170437022509</v>
      </c>
      <c r="G137" s="1">
        <f t="shared" ca="1" si="17"/>
        <v>0.25460623446233044</v>
      </c>
      <c r="H137" s="1">
        <f t="shared" ca="1" si="17"/>
        <v>0.36859254872517722</v>
      </c>
      <c r="I137" s="1">
        <f t="shared" ca="1" si="17"/>
        <v>0.30239057625112176</v>
      </c>
      <c r="J137" s="1">
        <f t="shared" ca="1" si="17"/>
        <v>0.29846959440115473</v>
      </c>
      <c r="K137" s="1">
        <f t="shared" ca="1" si="17"/>
        <v>0.37912428583115043</v>
      </c>
      <c r="L137" s="1">
        <f t="shared" ca="1" si="17"/>
        <v>0.42593689788043454</v>
      </c>
      <c r="M137" s="1">
        <f t="shared" ca="1" si="17"/>
        <v>0.44556975211291283</v>
      </c>
      <c r="N137" s="1">
        <f t="shared" ca="1" si="17"/>
        <v>0.33098104785024524</v>
      </c>
      <c r="O137" s="1">
        <f t="shared" ca="1" si="17"/>
        <v>0.22528360548475743</v>
      </c>
      <c r="P137" s="1">
        <f t="shared" ca="1" si="17"/>
        <v>0.10055315060895409</v>
      </c>
      <c r="Q137" s="1">
        <f t="shared" ca="1" si="17"/>
        <v>8.068158670067449E-2</v>
      </c>
      <c r="R137" s="1">
        <f t="shared" ca="1" si="17"/>
        <v>0.18913042157851007</v>
      </c>
      <c r="S137" s="1">
        <f t="shared" ca="1" si="17"/>
        <v>0.33292024278287669</v>
      </c>
      <c r="T137" s="1">
        <f t="shared" ca="1" si="17"/>
        <v>0.36593318528045909</v>
      </c>
      <c r="U137" s="1">
        <f t="shared" ca="1" si="17"/>
        <v>0.48124648702998457</v>
      </c>
      <c r="V137" s="1">
        <f t="shared" ca="1" si="15"/>
        <v>0.50947983382055617</v>
      </c>
      <c r="W137" s="1">
        <f t="shared" ca="1" si="16"/>
        <v>0.32791703338850359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0.12491453785855018</v>
      </c>
      <c r="E138" s="1">
        <f t="shared" ca="1" si="13"/>
        <v>0.18621960017207428</v>
      </c>
      <c r="F138" s="1">
        <f t="shared" ca="1" si="17"/>
        <v>0.38893830437135063</v>
      </c>
      <c r="G138" s="1">
        <f t="shared" ca="1" si="17"/>
        <v>0.68653042057750802</v>
      </c>
      <c r="H138" s="1">
        <f t="shared" ca="1" si="17"/>
        <v>0.68677265621919614</v>
      </c>
      <c r="I138" s="1">
        <f t="shared" ca="1" si="17"/>
        <v>0.386079710815808</v>
      </c>
      <c r="J138" s="1">
        <f t="shared" ca="1" si="17"/>
        <v>0.2079431522835698</v>
      </c>
      <c r="K138" s="1">
        <f t="shared" ca="1" si="17"/>
        <v>0.23802571188384064</v>
      </c>
      <c r="L138" s="1">
        <f t="shared" ca="1" si="17"/>
        <v>0.25303629651836629</v>
      </c>
      <c r="M138" s="1">
        <f t="shared" ca="1" si="17"/>
        <v>0.15747267088740188</v>
      </c>
      <c r="N138" s="1">
        <f t="shared" ca="1" si="17"/>
        <v>6.664901249473254E-2</v>
      </c>
      <c r="O138" s="1">
        <f t="shared" ca="1" si="17"/>
        <v>8.5280294023920164E-2</v>
      </c>
      <c r="P138" s="1">
        <f t="shared" ca="1" si="17"/>
        <v>0.27647674406093214</v>
      </c>
      <c r="Q138" s="1">
        <f t="shared" ca="1" si="17"/>
        <v>0.60139742229973192</v>
      </c>
      <c r="R138" s="1">
        <f t="shared" ca="1" si="17"/>
        <v>0.76752583240610361</v>
      </c>
      <c r="S138" s="1">
        <f t="shared" ca="1" si="17"/>
        <v>0.68713037626756257</v>
      </c>
      <c r="T138" s="1">
        <f t="shared" ca="1" si="17"/>
        <v>0.57438296174658521</v>
      </c>
      <c r="U138" s="1">
        <f t="shared" ca="1" si="17"/>
        <v>0.6364053216919594</v>
      </c>
      <c r="V138" s="1">
        <f t="shared" ca="1" si="15"/>
        <v>0.60330725432904619</v>
      </c>
      <c r="W138" s="1">
        <f t="shared" ca="1" si="16"/>
        <v>0.44590879289639346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0.21823929588077351</v>
      </c>
      <c r="E139" s="1">
        <f t="shared" ca="1" si="13"/>
        <v>0.31724411729822016</v>
      </c>
      <c r="F139" s="1">
        <f t="shared" ca="1" si="17"/>
        <v>0.2774057257276013</v>
      </c>
      <c r="G139" s="1">
        <f t="shared" ca="1" si="17"/>
        <v>0.160260997115835</v>
      </c>
      <c r="H139" s="1">
        <f t="shared" ca="1" si="17"/>
        <v>6.1537060491306507E-2</v>
      </c>
      <c r="I139" s="1">
        <f t="shared" ca="1" si="17"/>
        <v>3.9250671428628835E-2</v>
      </c>
      <c r="J139" s="1">
        <f t="shared" ca="1" si="17"/>
        <v>0.15951778756179796</v>
      </c>
      <c r="K139" s="1">
        <f t="shared" ca="1" si="17"/>
        <v>0.42892943586012311</v>
      </c>
      <c r="L139" s="1">
        <f t="shared" ca="1" si="17"/>
        <v>0.52546736605323496</v>
      </c>
      <c r="M139" s="1">
        <f t="shared" ca="1" si="17"/>
        <v>0.35219265252487808</v>
      </c>
      <c r="N139" s="1">
        <f t="shared" ca="1" si="17"/>
        <v>0.24775634936486784</v>
      </c>
      <c r="O139" s="1">
        <f t="shared" ca="1" si="17"/>
        <v>0.27787218666226809</v>
      </c>
      <c r="P139" s="1">
        <f t="shared" ca="1" si="17"/>
        <v>0.22227017202401114</v>
      </c>
      <c r="Q139" s="1">
        <f t="shared" ca="1" si="17"/>
        <v>0.15478052234833456</v>
      </c>
      <c r="R139" s="1">
        <f t="shared" ca="1" si="17"/>
        <v>0.15720940826129229</v>
      </c>
      <c r="S139" s="1">
        <f t="shared" ca="1" si="17"/>
        <v>0.1076438410909533</v>
      </c>
      <c r="T139" s="1">
        <f t="shared" ca="1" si="17"/>
        <v>8.107583980510405E-2</v>
      </c>
      <c r="U139" s="1">
        <f t="shared" ca="1" si="17"/>
        <v>0.15789212429359281</v>
      </c>
      <c r="V139" s="1">
        <f t="shared" ca="1" si="15"/>
        <v>0.31775074840718437</v>
      </c>
      <c r="W139" s="1">
        <f t="shared" ca="1" si="16"/>
        <v>0.31925332141667478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0.2150703013694911</v>
      </c>
      <c r="E140" s="1">
        <f t="shared" ca="1" si="13"/>
        <v>0.25643863044227933</v>
      </c>
      <c r="F140" s="1">
        <f t="shared" ca="1" si="17"/>
        <v>0.18114025593480926</v>
      </c>
      <c r="G140" s="1">
        <f t="shared" ca="1" si="17"/>
        <v>0.12756980008835561</v>
      </c>
      <c r="H140" s="1">
        <f t="shared" ca="1" si="17"/>
        <v>0.14344014138560771</v>
      </c>
      <c r="I140" s="1">
        <f t="shared" ca="1" si="17"/>
        <v>0.1305751064966508</v>
      </c>
      <c r="J140" s="1">
        <f t="shared" ca="1" si="17"/>
        <v>0.11404667856649964</v>
      </c>
      <c r="K140" s="1">
        <f t="shared" ca="1" si="17"/>
        <v>0.12447122509717315</v>
      </c>
      <c r="L140" s="1">
        <f t="shared" ca="1" si="17"/>
        <v>0.11140028103138253</v>
      </c>
      <c r="M140" s="1">
        <f t="shared" ca="1" si="17"/>
        <v>7.7711938558216231E-2</v>
      </c>
      <c r="N140" s="1">
        <f t="shared" ca="1" si="17"/>
        <v>1.6548436763511389E-2</v>
      </c>
      <c r="O140" s="1">
        <f t="shared" ca="1" si="17"/>
        <v>1.3067435809397527E-2</v>
      </c>
      <c r="P140" s="1">
        <f t="shared" ca="1" si="17"/>
        <v>0.14657312036636325</v>
      </c>
      <c r="Q140" s="1">
        <f t="shared" ca="1" si="17"/>
        <v>0.23805581646849686</v>
      </c>
      <c r="R140" s="1">
        <f t="shared" ca="1" si="17"/>
        <v>0.10943573922178215</v>
      </c>
      <c r="S140" s="1">
        <f t="shared" ca="1" si="17"/>
        <v>2.4561314434946573E-2</v>
      </c>
      <c r="T140" s="1">
        <f t="shared" ca="1" si="17"/>
        <v>9.5240244353896511E-2</v>
      </c>
      <c r="U140" s="1">
        <f t="shared" ca="1" si="17"/>
        <v>0.23583351527276775</v>
      </c>
      <c r="V140" s="1">
        <f t="shared" ca="1" si="15"/>
        <v>0.38127543071742215</v>
      </c>
      <c r="W140" s="1">
        <f t="shared" ca="1" si="16"/>
        <v>0.32524400553620758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4.011576417231983E-2</v>
      </c>
      <c r="E141" s="1">
        <f t="shared" ca="1" si="13"/>
        <v>9.5275597660474429E-2</v>
      </c>
      <c r="F141" s="1">
        <f t="shared" ca="1" si="17"/>
        <v>0.25452774041152498</v>
      </c>
      <c r="G141" s="1">
        <f t="shared" ca="1" si="17"/>
        <v>0.41503851897789412</v>
      </c>
      <c r="H141" s="1">
        <f t="shared" ca="1" si="17"/>
        <v>0.29800517474966248</v>
      </c>
      <c r="I141" s="1">
        <f t="shared" ca="1" si="17"/>
        <v>0.1365117255671458</v>
      </c>
      <c r="J141" s="1">
        <f t="shared" ca="1" si="17"/>
        <v>0.10885454264559617</v>
      </c>
      <c r="K141" s="1">
        <f t="shared" ca="1" si="17"/>
        <v>0.11606032790755601</v>
      </c>
      <c r="L141" s="1">
        <f t="shared" ca="1" si="17"/>
        <v>6.0507895556792632E-2</v>
      </c>
      <c r="M141" s="1">
        <f t="shared" ca="1" si="17"/>
        <v>4.0485026718882634E-2</v>
      </c>
      <c r="N141" s="1">
        <f t="shared" ca="1" si="17"/>
        <v>5.3401793840228487E-2</v>
      </c>
      <c r="O141" s="1">
        <f t="shared" ca="1" si="17"/>
        <v>7.1089199472382458E-2</v>
      </c>
      <c r="P141" s="1">
        <f t="shared" ca="1" si="17"/>
        <v>0.16285599612386559</v>
      </c>
      <c r="Q141" s="1">
        <f t="shared" ca="1" si="17"/>
        <v>0.34704380954491032</v>
      </c>
      <c r="R141" s="1">
        <f t="shared" ca="1" si="17"/>
        <v>0.44120847772859911</v>
      </c>
      <c r="S141" s="1">
        <f t="shared" ca="1" si="17"/>
        <v>0.29033613770462907</v>
      </c>
      <c r="T141" s="1">
        <f t="shared" ca="1" si="17"/>
        <v>0.24765614626862709</v>
      </c>
      <c r="U141" s="1">
        <f t="shared" ca="1" si="17"/>
        <v>0.40723807423233671</v>
      </c>
      <c r="V141" s="1">
        <f t="shared" ca="1" si="15"/>
        <v>0.52033055605461354</v>
      </c>
      <c r="W141" s="1">
        <f t="shared" ca="1" si="16"/>
        <v>0.52813411856088421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-8.0816953547335091E-2</v>
      </c>
      <c r="E142" s="1">
        <f t="shared" ca="1" si="13"/>
        <v>9.9074136051443926E-2</v>
      </c>
      <c r="F142" s="1">
        <f t="shared" ca="1" si="17"/>
        <v>0.36956607155795596</v>
      </c>
      <c r="G142" s="1">
        <f t="shared" ca="1" si="17"/>
        <v>0.592173033066002</v>
      </c>
      <c r="H142" s="1">
        <f t="shared" ca="1" si="17"/>
        <v>0.54890029561321141</v>
      </c>
      <c r="I142" s="1">
        <f t="shared" ca="1" si="17"/>
        <v>0.272733730712583</v>
      </c>
      <c r="J142" s="1">
        <f t="shared" ca="1" si="17"/>
        <v>0.15039337808887482</v>
      </c>
      <c r="K142" s="1">
        <f t="shared" ca="1" si="17"/>
        <v>0.26697677545439669</v>
      </c>
      <c r="L142" s="1">
        <f t="shared" ca="1" si="17"/>
        <v>0.36429718598035427</v>
      </c>
      <c r="M142" s="1">
        <f t="shared" ca="1" si="17"/>
        <v>0.21981372465853938</v>
      </c>
      <c r="N142" s="1">
        <f t="shared" ca="1" si="17"/>
        <v>0.13799185631301653</v>
      </c>
      <c r="O142" s="1">
        <f t="shared" ca="1" si="17"/>
        <v>0.23432695235065709</v>
      </c>
      <c r="P142" s="1">
        <f t="shared" ca="1" si="17"/>
        <v>0.41453836932617361</v>
      </c>
      <c r="Q142" s="1">
        <f t="shared" ca="1" si="17"/>
        <v>0.7200145257439623</v>
      </c>
      <c r="R142" s="1">
        <f t="shared" ca="1" si="17"/>
        <v>0.84247767703167509</v>
      </c>
      <c r="S142" s="1">
        <f t="shared" ca="1" si="17"/>
        <v>0.61759541291740438</v>
      </c>
      <c r="T142" s="1">
        <f t="shared" ca="1" si="17"/>
        <v>0.25464283227941864</v>
      </c>
      <c r="U142" s="1">
        <f t="shared" ca="1" si="17"/>
        <v>0.28332319130927525</v>
      </c>
      <c r="V142" s="1">
        <f t="shared" ca="1" si="15"/>
        <v>0.62204499326789042</v>
      </c>
      <c r="W142" s="1">
        <f t="shared" ca="1" si="16"/>
        <v>0.85870762784967414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0.16793716072199433</v>
      </c>
      <c r="E143" s="1">
        <f t="shared" ca="1" si="13"/>
        <v>0.1812842057272992</v>
      </c>
      <c r="F143" s="1">
        <f t="shared" ca="1" si="17"/>
        <v>0.14095533952719075</v>
      </c>
      <c r="G143" s="1">
        <f t="shared" ca="1" si="17"/>
        <v>0.11568802958511763</v>
      </c>
      <c r="H143" s="1">
        <f t="shared" ca="1" si="17"/>
        <v>0.11321135061573809</v>
      </c>
      <c r="I143" s="1">
        <f t="shared" ca="1" si="17"/>
        <v>0.11291036446903231</v>
      </c>
      <c r="J143" s="1">
        <f t="shared" ca="1" si="17"/>
        <v>0.12508027800847957</v>
      </c>
      <c r="K143" s="1">
        <f t="shared" ca="1" si="17"/>
        <v>0.14245653195519198</v>
      </c>
      <c r="L143" s="1">
        <f t="shared" ca="1" si="17"/>
        <v>0.1445601037003596</v>
      </c>
      <c r="M143" s="1">
        <f t="shared" ca="1" si="17"/>
        <v>0.16194240912122626</v>
      </c>
      <c r="N143" s="1">
        <f t="shared" ca="1" si="17"/>
        <v>0.15801575833345066</v>
      </c>
      <c r="O143" s="1">
        <f t="shared" ca="1" si="17"/>
        <v>0.17281556318895946</v>
      </c>
      <c r="P143" s="1">
        <f t="shared" ca="1" si="17"/>
        <v>0.17329678196105708</v>
      </c>
      <c r="Q143" s="1">
        <f t="shared" ca="1" si="17"/>
        <v>0.21772491452227127</v>
      </c>
      <c r="R143" s="1">
        <f t="shared" ca="1" si="17"/>
        <v>0.31536853207153503</v>
      </c>
      <c r="S143" s="1">
        <f t="shared" ca="1" si="17"/>
        <v>0.36424345797904534</v>
      </c>
      <c r="T143" s="1">
        <f t="shared" ca="1" si="17"/>
        <v>0.44239217468714598</v>
      </c>
      <c r="U143" s="1">
        <f t="shared" ref="U143:U158" ca="1" si="18">(U93+0.6*(V93+T93)+0.15*(S93+W93))/(1+2*0.6+2*0.15)</f>
        <v>0.35274206945587822</v>
      </c>
      <c r="V143" s="1">
        <f t="shared" ca="1" si="15"/>
        <v>0.22592556752027129</v>
      </c>
      <c r="W143" s="1">
        <f t="shared" ca="1" si="16"/>
        <v>0.14835407292584848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5.8974974852046098E-3</v>
      </c>
      <c r="E144" s="1">
        <f t="shared" ca="1" si="13"/>
        <v>3.3027570887316629E-2</v>
      </c>
      <c r="F144" s="1">
        <f t="shared" ref="F144:T158" ca="1" si="19">(F94+0.6*(G94+E94)+0.15*(D94+H94))/(1+2*0.6+2*0.15)</f>
        <v>8.729503288058435E-2</v>
      </c>
      <c r="G144" s="1">
        <f t="shared" ca="1" si="19"/>
        <v>0.23273305230559282</v>
      </c>
      <c r="H144" s="1">
        <f t="shared" ca="1" si="19"/>
        <v>0.3293391316521953</v>
      </c>
      <c r="I144" s="1">
        <f t="shared" ca="1" si="19"/>
        <v>0.20140051687613916</v>
      </c>
      <c r="J144" s="1">
        <f t="shared" ca="1" si="19"/>
        <v>0.12092770925026559</v>
      </c>
      <c r="K144" s="1">
        <f t="shared" ca="1" si="19"/>
        <v>0.10142374648531875</v>
      </c>
      <c r="L144" s="1">
        <f t="shared" ca="1" si="19"/>
        <v>0.13043997293054607</v>
      </c>
      <c r="M144" s="1">
        <f t="shared" ca="1" si="19"/>
        <v>0.16216978150901468</v>
      </c>
      <c r="N144" s="1">
        <f t="shared" ca="1" si="19"/>
        <v>0.1988085191432119</v>
      </c>
      <c r="O144" s="1">
        <f t="shared" ca="1" si="19"/>
        <v>0.18160996369056165</v>
      </c>
      <c r="P144" s="1">
        <f t="shared" ca="1" si="19"/>
        <v>0.13570348919111272</v>
      </c>
      <c r="Q144" s="1">
        <f t="shared" ca="1" si="19"/>
        <v>0.20188039572410782</v>
      </c>
      <c r="R144" s="1">
        <f t="shared" ca="1" si="19"/>
        <v>0.35023486214895538</v>
      </c>
      <c r="S144" s="1">
        <f t="shared" ca="1" si="19"/>
        <v>0.41270942312240599</v>
      </c>
      <c r="T144" s="1">
        <f t="shared" ca="1" si="19"/>
        <v>0.38884852440138629</v>
      </c>
      <c r="U144" s="1">
        <f t="shared" ca="1" si="18"/>
        <v>0.40676291370073114</v>
      </c>
      <c r="V144" s="1">
        <f t="shared" ca="1" si="15"/>
        <v>0.43841873308279211</v>
      </c>
      <c r="W144" s="1">
        <f t="shared" ca="1" si="16"/>
        <v>0.3390003749614306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-2.2383258264095213E-3</v>
      </c>
      <c r="E145" s="1">
        <f t="shared" ca="1" si="13"/>
        <v>3.0536589100446244E-2</v>
      </c>
      <c r="F145" s="1">
        <f t="shared" ca="1" si="19"/>
        <v>-5.7196368773477916E-4</v>
      </c>
      <c r="G145" s="1">
        <f t="shared" ca="1" si="19"/>
        <v>3.1989528399174925E-2</v>
      </c>
      <c r="H145" s="1">
        <f t="shared" ca="1" si="19"/>
        <v>8.8640795507656717E-2</v>
      </c>
      <c r="I145" s="1">
        <f t="shared" ca="1" si="19"/>
        <v>6.2051784628193198E-2</v>
      </c>
      <c r="J145" s="1">
        <f t="shared" ca="1" si="19"/>
        <v>3.9748053066870938E-2</v>
      </c>
      <c r="K145" s="1">
        <f t="shared" ca="1" si="19"/>
        <v>5.187381482338508E-2</v>
      </c>
      <c r="L145" s="1">
        <f t="shared" ca="1" si="19"/>
        <v>6.5899828979504332E-2</v>
      </c>
      <c r="M145" s="1">
        <f t="shared" ca="1" si="19"/>
        <v>0.14799619052756838</v>
      </c>
      <c r="N145" s="1">
        <f t="shared" ca="1" si="19"/>
        <v>0.24161906851120452</v>
      </c>
      <c r="O145" s="1">
        <f t="shared" ca="1" si="19"/>
        <v>0.37533732112303764</v>
      </c>
      <c r="P145" s="1">
        <f t="shared" ca="1" si="19"/>
        <v>0.45179534318354886</v>
      </c>
      <c r="Q145" s="1">
        <f t="shared" ca="1" si="19"/>
        <v>0.50643056380722151</v>
      </c>
      <c r="R145" s="1">
        <f t="shared" ca="1" si="19"/>
        <v>0.34345297626152166</v>
      </c>
      <c r="S145" s="1">
        <f t="shared" ca="1" si="19"/>
        <v>0.19445630011677326</v>
      </c>
      <c r="T145" s="1">
        <f t="shared" ca="1" si="19"/>
        <v>0.13366930980068767</v>
      </c>
      <c r="U145" s="1">
        <f t="shared" ca="1" si="18"/>
        <v>0.11867736072461285</v>
      </c>
      <c r="V145" s="1">
        <f t="shared" ca="1" si="15"/>
        <v>0.12056292947529894</v>
      </c>
      <c r="W145" s="1">
        <f t="shared" ca="1" si="16"/>
        <v>0.12626315917104677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-8.6704547987469113E-2</v>
      </c>
      <c r="E146" s="1">
        <f t="shared" ca="1" si="13"/>
        <v>-6.2425694305810214E-2</v>
      </c>
      <c r="F146" s="1">
        <f t="shared" ca="1" si="19"/>
        <v>6.7822977646544186E-2</v>
      </c>
      <c r="G146" s="1">
        <f t="shared" ca="1" si="19"/>
        <v>0.29623410075591139</v>
      </c>
      <c r="H146" s="1">
        <f t="shared" ca="1" si="19"/>
        <v>0.3714348489983661</v>
      </c>
      <c r="I146" s="1">
        <f t="shared" ca="1" si="19"/>
        <v>0.21215186528712252</v>
      </c>
      <c r="J146" s="1">
        <f t="shared" ca="1" si="19"/>
        <v>0.11726191852730297</v>
      </c>
      <c r="K146" s="1">
        <f t="shared" ca="1" si="19"/>
        <v>0.12220354174658403</v>
      </c>
      <c r="L146" s="1">
        <f t="shared" ca="1" si="19"/>
        <v>0.13628581086644748</v>
      </c>
      <c r="M146" s="1">
        <f t="shared" ca="1" si="19"/>
        <v>0.1444464802915687</v>
      </c>
      <c r="N146" s="1">
        <f t="shared" ca="1" si="19"/>
        <v>0.11601468726628084</v>
      </c>
      <c r="O146" s="1">
        <f t="shared" ca="1" si="19"/>
        <v>0.21286861207099128</v>
      </c>
      <c r="P146" s="1">
        <f t="shared" ca="1" si="19"/>
        <v>0.41070681149477223</v>
      </c>
      <c r="Q146" s="1">
        <f t="shared" ca="1" si="19"/>
        <v>0.67477185425427932</v>
      </c>
      <c r="R146" s="1">
        <f t="shared" ca="1" si="19"/>
        <v>0.72088080902731588</v>
      </c>
      <c r="S146" s="1">
        <f t="shared" ca="1" si="19"/>
        <v>0.6616912318476601</v>
      </c>
      <c r="T146" s="1">
        <f t="shared" ca="1" si="19"/>
        <v>0.58832196427116612</v>
      </c>
      <c r="U146" s="1">
        <f t="shared" ca="1" si="18"/>
        <v>0.66832274557140681</v>
      </c>
      <c r="V146" s="1">
        <f t="shared" ca="1" si="15"/>
        <v>0.66434441223400631</v>
      </c>
      <c r="W146" s="1">
        <f t="shared" ca="1" si="16"/>
        <v>0.47629425871901343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0.14672892664998147</v>
      </c>
      <c r="E147" s="1">
        <f t="shared" ca="1" si="13"/>
        <v>0.10784963556712347</v>
      </c>
      <c r="F147" s="1">
        <f t="shared" ca="1" si="19"/>
        <v>0.13678700802766003</v>
      </c>
      <c r="G147" s="1">
        <f t="shared" ca="1" si="19"/>
        <v>0.26732669170196316</v>
      </c>
      <c r="H147" s="1">
        <f t="shared" ca="1" si="19"/>
        <v>0.43655812927447613</v>
      </c>
      <c r="I147" s="1">
        <f t="shared" ca="1" si="19"/>
        <v>0.4463786922452212</v>
      </c>
      <c r="J147" s="1">
        <f t="shared" ca="1" si="19"/>
        <v>0.51210733415523924</v>
      </c>
      <c r="K147" s="1">
        <f t="shared" ca="1" si="19"/>
        <v>0.52703045104602986</v>
      </c>
      <c r="L147" s="1">
        <f t="shared" ca="1" si="19"/>
        <v>0.48943753003437279</v>
      </c>
      <c r="M147" s="1">
        <f t="shared" ca="1" si="19"/>
        <v>0.50961456010036188</v>
      </c>
      <c r="N147" s="1">
        <f t="shared" ca="1" si="19"/>
        <v>0.36963602641979781</v>
      </c>
      <c r="O147" s="1">
        <f t="shared" ca="1" si="19"/>
        <v>0.31290431870730739</v>
      </c>
      <c r="P147" s="1">
        <f t="shared" ca="1" si="19"/>
        <v>0.4239501516886296</v>
      </c>
      <c r="Q147" s="1">
        <f t="shared" ca="1" si="19"/>
        <v>0.66728552284215281</v>
      </c>
      <c r="R147" s="1">
        <f t="shared" ca="1" si="19"/>
        <v>0.7048935135243859</v>
      </c>
      <c r="S147" s="1">
        <f t="shared" ca="1" si="19"/>
        <v>0.53793409928645997</v>
      </c>
      <c r="T147" s="1">
        <f t="shared" ca="1" si="19"/>
        <v>0.3003287496416992</v>
      </c>
      <c r="U147" s="1">
        <f t="shared" ca="1" si="18"/>
        <v>0.30106352563132716</v>
      </c>
      <c r="V147" s="1">
        <f t="shared" ca="1" si="15"/>
        <v>0.44251987282428767</v>
      </c>
      <c r="W147" s="1">
        <f t="shared" ca="1" si="16"/>
        <v>0.39501063664017649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-7.4542629965830193E-2</v>
      </c>
      <c r="E148" s="1">
        <f t="shared" ca="1" si="13"/>
        <v>2.9130307181497741E-3</v>
      </c>
      <c r="F148" s="1">
        <f t="shared" ca="1" si="19"/>
        <v>2.4815099959377043E-2</v>
      </c>
      <c r="G148" s="1">
        <f t="shared" ca="1" si="19"/>
        <v>5.5499287464062852E-2</v>
      </c>
      <c r="H148" s="1">
        <f t="shared" ca="1" si="19"/>
        <v>0.11011779873560076</v>
      </c>
      <c r="I148" s="1">
        <f t="shared" ca="1" si="19"/>
        <v>0.15280716698505925</v>
      </c>
      <c r="J148" s="1">
        <f t="shared" ca="1" si="19"/>
        <v>0.24305098599326547</v>
      </c>
      <c r="K148" s="1">
        <f t="shared" ca="1" si="19"/>
        <v>0.32832942365148232</v>
      </c>
      <c r="L148" s="1">
        <f t="shared" ca="1" si="19"/>
        <v>0.39197040814173056</v>
      </c>
      <c r="M148" s="1">
        <f t="shared" ca="1" si="19"/>
        <v>0.40427245712062448</v>
      </c>
      <c r="N148" s="1">
        <f t="shared" ca="1" si="19"/>
        <v>0.24422499561568042</v>
      </c>
      <c r="O148" s="1">
        <f t="shared" ca="1" si="19"/>
        <v>0.13355372550209538</v>
      </c>
      <c r="P148" s="1">
        <f t="shared" ca="1" si="19"/>
        <v>0.13542824092695677</v>
      </c>
      <c r="Q148" s="1">
        <f t="shared" ca="1" si="19"/>
        <v>0.19462973801203223</v>
      </c>
      <c r="R148" s="1">
        <f t="shared" ca="1" si="19"/>
        <v>0.13686575437076007</v>
      </c>
      <c r="S148" s="1">
        <f t="shared" ca="1" si="19"/>
        <v>5.1498831404048026E-2</v>
      </c>
      <c r="T148" s="1">
        <f t="shared" ca="1" si="19"/>
        <v>4.1812223630857133E-2</v>
      </c>
      <c r="U148" s="1">
        <f t="shared" ca="1" si="18"/>
        <v>0.14311124131810263</v>
      </c>
      <c r="V148" s="1">
        <f t="shared" ca="1" si="15"/>
        <v>0.27881618067971586</v>
      </c>
      <c r="W148" s="1">
        <f t="shared" ca="1" si="16"/>
        <v>0.2633529736859766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1.1779037772025066E-2</v>
      </c>
      <c r="E149" s="1">
        <f t="shared" ca="1" si="13"/>
        <v>9.4622709643032793E-2</v>
      </c>
      <c r="F149" s="1">
        <f t="shared" ca="1" si="19"/>
        <v>0.29676533599027005</v>
      </c>
      <c r="G149" s="1">
        <f t="shared" ca="1" si="19"/>
        <v>0.63869740157845345</v>
      </c>
      <c r="H149" s="1">
        <f t="shared" ca="1" si="19"/>
        <v>0.82130818841824116</v>
      </c>
      <c r="I149" s="1">
        <f t="shared" ca="1" si="19"/>
        <v>0.81973229078175613</v>
      </c>
      <c r="J149" s="1">
        <f t="shared" ca="1" si="19"/>
        <v>0.7905867596047168</v>
      </c>
      <c r="K149" s="1">
        <f t="shared" ca="1" si="19"/>
        <v>0.83529609267091032</v>
      </c>
      <c r="L149" s="1">
        <f t="shared" ca="1" si="19"/>
        <v>0.70755765442517571</v>
      </c>
      <c r="M149" s="1">
        <f t="shared" ca="1" si="19"/>
        <v>0.41433691052107624</v>
      </c>
      <c r="N149" s="1">
        <f t="shared" ca="1" si="19"/>
        <v>0.20291965752315874</v>
      </c>
      <c r="O149" s="1">
        <f t="shared" ca="1" si="19"/>
        <v>0.14362751167886001</v>
      </c>
      <c r="P149" s="1">
        <f t="shared" ca="1" si="19"/>
        <v>0.1818190986720451</v>
      </c>
      <c r="Q149" s="1">
        <f t="shared" ca="1" si="19"/>
        <v>0.40951619621625729</v>
      </c>
      <c r="R149" s="1">
        <f t="shared" ca="1" si="19"/>
        <v>0.66800704619109452</v>
      </c>
      <c r="S149" s="1">
        <f t="shared" ca="1" si="19"/>
        <v>0.71308073380951176</v>
      </c>
      <c r="T149" s="1">
        <f t="shared" ca="1" si="19"/>
        <v>0.66805171206788982</v>
      </c>
      <c r="U149" s="1">
        <f t="shared" ca="1" si="18"/>
        <v>0.76961125931149654</v>
      </c>
      <c r="V149" s="1">
        <f t="shared" ca="1" si="15"/>
        <v>0.81614298043169486</v>
      </c>
      <c r="W149" s="1">
        <f t="shared" ca="1" si="16"/>
        <v>0.76302827600717138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7.133553224166235E-2</v>
      </c>
      <c r="E150" s="1">
        <f t="shared" ca="1" si="13"/>
        <v>0.25095411064294942</v>
      </c>
      <c r="F150" s="1">
        <f t="shared" ca="1" si="19"/>
        <v>0.42520353284261142</v>
      </c>
      <c r="G150" s="1">
        <f t="shared" ca="1" si="19"/>
        <v>0.48990784064630066</v>
      </c>
      <c r="H150" s="1">
        <f t="shared" ca="1" si="19"/>
        <v>0.55621004357207016</v>
      </c>
      <c r="I150" s="1">
        <f t="shared" ca="1" si="19"/>
        <v>0.66459842547797365</v>
      </c>
      <c r="J150" s="1">
        <f t="shared" ca="1" si="19"/>
        <v>0.72430039269372659</v>
      </c>
      <c r="K150" s="1">
        <f t="shared" ca="1" si="19"/>
        <v>0.77357673801179527</v>
      </c>
      <c r="L150" s="1">
        <f t="shared" ca="1" si="19"/>
        <v>0.59874113363365189</v>
      </c>
      <c r="M150" s="1">
        <f t="shared" ca="1" si="19"/>
        <v>0.27233582908821685</v>
      </c>
      <c r="N150" s="1">
        <f t="shared" ca="1" si="19"/>
        <v>0.18844964888099636</v>
      </c>
      <c r="O150" s="1">
        <f t="shared" ca="1" si="19"/>
        <v>0.3188072136103316</v>
      </c>
      <c r="P150" s="1">
        <f t="shared" ca="1" si="19"/>
        <v>0.45262610988276408</v>
      </c>
      <c r="Q150" s="1">
        <f t="shared" ca="1" si="19"/>
        <v>0.66824622910334652</v>
      </c>
      <c r="R150" s="1">
        <f t="shared" ca="1" si="19"/>
        <v>0.75288722804715857</v>
      </c>
      <c r="S150" s="1">
        <f t="shared" ca="1" si="19"/>
        <v>0.65011069853711834</v>
      </c>
      <c r="T150" s="1">
        <f t="shared" ca="1" si="19"/>
        <v>0.62876849643939903</v>
      </c>
      <c r="U150" s="1">
        <f t="shared" ca="1" si="18"/>
        <v>0.66403882854926988</v>
      </c>
      <c r="V150" s="1">
        <f t="shared" ca="1" si="15"/>
        <v>0.51874233823652349</v>
      </c>
      <c r="W150" s="1">
        <f t="shared" ca="1" si="16"/>
        <v>0.30542571500466081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-5.5899860276289882E-2</v>
      </c>
      <c r="E151" s="1">
        <f t="shared" ca="1" si="13"/>
        <v>-2.408143326038183E-2</v>
      </c>
      <c r="F151" s="1">
        <f t="shared" ca="1" si="19"/>
        <v>4.0391854882442665E-2</v>
      </c>
      <c r="G151" s="1">
        <f t="shared" ca="1" si="19"/>
        <v>0.11427290350797115</v>
      </c>
      <c r="H151" s="1">
        <f t="shared" ca="1" si="19"/>
        <v>0.14970197979763428</v>
      </c>
      <c r="I151" s="1">
        <f t="shared" ca="1" si="19"/>
        <v>0.20379157088588573</v>
      </c>
      <c r="J151" s="1">
        <f t="shared" ca="1" si="19"/>
        <v>0.32975928267521692</v>
      </c>
      <c r="K151" s="1">
        <f t="shared" ca="1" si="19"/>
        <v>0.46762107218285359</v>
      </c>
      <c r="L151" s="1">
        <f t="shared" ca="1" si="19"/>
        <v>0.47498683816602566</v>
      </c>
      <c r="M151" s="1">
        <f t="shared" ca="1" si="19"/>
        <v>0.41410232713575973</v>
      </c>
      <c r="N151" s="1">
        <f t="shared" ca="1" si="19"/>
        <v>0.23203774818354378</v>
      </c>
      <c r="O151" s="1">
        <f t="shared" ca="1" si="19"/>
        <v>0.13313703505942018</v>
      </c>
      <c r="P151" s="1">
        <f t="shared" ca="1" si="19"/>
        <v>0.1258931368674055</v>
      </c>
      <c r="Q151" s="1">
        <f t="shared" ca="1" si="19"/>
        <v>0.13062678344146636</v>
      </c>
      <c r="R151" s="1">
        <f t="shared" ca="1" si="19"/>
        <v>6.4640481905474029E-2</v>
      </c>
      <c r="S151" s="1">
        <f t="shared" ca="1" si="19"/>
        <v>1.5973562448452851E-2</v>
      </c>
      <c r="T151" s="1">
        <f t="shared" ca="1" si="19"/>
        <v>8.2148762762166705E-3</v>
      </c>
      <c r="U151" s="1">
        <f t="shared" ca="1" si="18"/>
        <v>0.14690591937192132</v>
      </c>
      <c r="V151" s="1">
        <f t="shared" ca="1" si="15"/>
        <v>0.32612372025194586</v>
      </c>
      <c r="W151" s="1">
        <f t="shared" ca="1" si="16"/>
        <v>0.23777192331495747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0.15427108145153384</v>
      </c>
      <c r="E152" s="1">
        <f t="shared" ca="1" si="13"/>
        <v>0.19667442317980371</v>
      </c>
      <c r="F152" s="1">
        <f t="shared" ca="1" si="19"/>
        <v>0.29145935831660041</v>
      </c>
      <c r="G152" s="1">
        <f t="shared" ca="1" si="19"/>
        <v>0.37000762551784944</v>
      </c>
      <c r="H152" s="1">
        <f t="shared" ca="1" si="19"/>
        <v>0.25756177147761167</v>
      </c>
      <c r="I152" s="1">
        <f t="shared" ca="1" si="19"/>
        <v>0.15299203612442366</v>
      </c>
      <c r="J152" s="1">
        <f t="shared" ca="1" si="19"/>
        <v>0.13451518301216603</v>
      </c>
      <c r="K152" s="1">
        <f t="shared" ca="1" si="19"/>
        <v>0.23592062697418839</v>
      </c>
      <c r="L152" s="1">
        <f t="shared" ca="1" si="19"/>
        <v>0.35173516819751105</v>
      </c>
      <c r="M152" s="1">
        <f t="shared" ca="1" si="19"/>
        <v>0.42556208287643466</v>
      </c>
      <c r="N152" s="1">
        <f t="shared" ca="1" si="19"/>
        <v>0.35019725196287738</v>
      </c>
      <c r="O152" s="1">
        <f t="shared" ca="1" si="19"/>
        <v>0.35671582021618897</v>
      </c>
      <c r="P152" s="1">
        <f t="shared" ca="1" si="19"/>
        <v>0.39932168368045196</v>
      </c>
      <c r="Q152" s="1">
        <f t="shared" ca="1" si="19"/>
        <v>0.51517085760215697</v>
      </c>
      <c r="R152" s="1">
        <f t="shared" ca="1" si="19"/>
        <v>0.54241960429853342</v>
      </c>
      <c r="S152" s="1">
        <f t="shared" ca="1" si="19"/>
        <v>0.46196460414185853</v>
      </c>
      <c r="T152" s="1">
        <f t="shared" ca="1" si="19"/>
        <v>0.29138750587183077</v>
      </c>
      <c r="U152" s="1">
        <f t="shared" ca="1" si="18"/>
        <v>0.15996923748193895</v>
      </c>
      <c r="V152" s="1">
        <f t="shared" ca="1" si="15"/>
        <v>0.26149478925784864</v>
      </c>
      <c r="W152" s="1">
        <f t="shared" ca="1" si="16"/>
        <v>0.55538017262467632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2.9729029260380201E-2</v>
      </c>
      <c r="E153" s="1">
        <f t="shared" ca="1" si="13"/>
        <v>5.585888988338903E-2</v>
      </c>
      <c r="F153" s="1">
        <f t="shared" ca="1" si="19"/>
        <v>6.220914113473186E-2</v>
      </c>
      <c r="G153" s="1">
        <f t="shared" ca="1" si="19"/>
        <v>7.1013571983474438E-2</v>
      </c>
      <c r="H153" s="1">
        <f t="shared" ca="1" si="19"/>
        <v>6.7760385765813919E-2</v>
      </c>
      <c r="I153" s="1">
        <f t="shared" ca="1" si="19"/>
        <v>5.9325972970775319E-2</v>
      </c>
      <c r="J153" s="1">
        <f t="shared" ca="1" si="19"/>
        <v>5.0546179344921137E-2</v>
      </c>
      <c r="K153" s="1">
        <f t="shared" ca="1" si="19"/>
        <v>0.11967829342213179</v>
      </c>
      <c r="L153" s="1">
        <f t="shared" ca="1" si="19"/>
        <v>0.16810600631478048</v>
      </c>
      <c r="M153" s="1">
        <f t="shared" ca="1" si="19"/>
        <v>0.13744227642356099</v>
      </c>
      <c r="N153" s="1">
        <f t="shared" ca="1" si="19"/>
        <v>9.6484969920341709E-2</v>
      </c>
      <c r="O153" s="1">
        <f t="shared" ca="1" si="19"/>
        <v>0.15056048070055514</v>
      </c>
      <c r="P153" s="1">
        <f t="shared" ca="1" si="19"/>
        <v>0.24913703304322204</v>
      </c>
      <c r="Q153" s="1">
        <f t="shared" ca="1" si="19"/>
        <v>0.38893702534620278</v>
      </c>
      <c r="R153" s="1">
        <f t="shared" ca="1" si="19"/>
        <v>0.30210479273215668</v>
      </c>
      <c r="S153" s="1">
        <f t="shared" ca="1" si="19"/>
        <v>0.16608474837435488</v>
      </c>
      <c r="T153" s="1">
        <f t="shared" ca="1" si="19"/>
        <v>0.18303361941262891</v>
      </c>
      <c r="U153" s="1">
        <f t="shared" ca="1" si="18"/>
        <v>0.34466304092652483</v>
      </c>
      <c r="V153" s="1">
        <f t="shared" ca="1" si="15"/>
        <v>0.46131301300906091</v>
      </c>
      <c r="W153" s="1">
        <f t="shared" ca="1" si="16"/>
        <v>0.32759316250035825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0.28295727973788626</v>
      </c>
      <c r="E154" s="1">
        <f t="shared" ca="1" si="13"/>
        <v>0.45126595280832998</v>
      </c>
      <c r="F154" s="1">
        <f t="shared" ca="1" si="19"/>
        <v>0.55221707309229928</v>
      </c>
      <c r="G154" s="1">
        <f t="shared" ca="1" si="19"/>
        <v>0.44065121780362199</v>
      </c>
      <c r="H154" s="1">
        <f t="shared" ca="1" si="19"/>
        <v>0.37914027017441049</v>
      </c>
      <c r="I154" s="1">
        <f t="shared" ca="1" si="19"/>
        <v>0.50370738800802717</v>
      </c>
      <c r="J154" s="1">
        <f t="shared" ca="1" si="19"/>
        <v>0.69375217528386801</v>
      </c>
      <c r="K154" s="1">
        <f t="shared" ca="1" si="19"/>
        <v>0.86420425709178461</v>
      </c>
      <c r="L154" s="1">
        <f t="shared" ca="1" si="19"/>
        <v>0.74907720520000221</v>
      </c>
      <c r="M154" s="1">
        <f t="shared" ca="1" si="19"/>
        <v>0.3994345034618485</v>
      </c>
      <c r="N154" s="1">
        <f t="shared" ca="1" si="19"/>
        <v>0.26457490847478293</v>
      </c>
      <c r="O154" s="1">
        <f t="shared" ca="1" si="19"/>
        <v>0.413702306849137</v>
      </c>
      <c r="P154" s="1">
        <f t="shared" ca="1" si="19"/>
        <v>0.5806392543395491</v>
      </c>
      <c r="Q154" s="1">
        <f t="shared" ca="1" si="19"/>
        <v>0.72718380802356164</v>
      </c>
      <c r="R154" s="1">
        <f t="shared" ca="1" si="19"/>
        <v>0.61844492124320283</v>
      </c>
      <c r="S154" s="1">
        <f t="shared" ca="1" si="19"/>
        <v>0.41368271033471871</v>
      </c>
      <c r="T154" s="1">
        <f t="shared" ca="1" si="19"/>
        <v>0.35841157248764544</v>
      </c>
      <c r="U154" s="1">
        <f t="shared" ca="1" si="18"/>
        <v>0.29137725445362939</v>
      </c>
      <c r="V154" s="1">
        <f t="shared" ca="1" si="15"/>
        <v>0.25967022561335484</v>
      </c>
      <c r="W154" s="1">
        <f t="shared" ca="1" si="16"/>
        <v>0.21524351780549744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0.18757373242626763</v>
      </c>
      <c r="E155" s="1">
        <f t="shared" ca="1" si="13"/>
        <v>0.25909929251834024</v>
      </c>
      <c r="F155" s="1">
        <f t="shared" ca="1" si="19"/>
        <v>0.23566672269109268</v>
      </c>
      <c r="G155" s="1">
        <f t="shared" ca="1" si="19"/>
        <v>0.20909008866619078</v>
      </c>
      <c r="H155" s="1">
        <f t="shared" ca="1" si="19"/>
        <v>0.14081499179426035</v>
      </c>
      <c r="I155" s="1">
        <f t="shared" ca="1" si="19"/>
        <v>0.11519396244294829</v>
      </c>
      <c r="J155" s="1">
        <f t="shared" ca="1" si="19"/>
        <v>0.18978494260971443</v>
      </c>
      <c r="K155" s="1">
        <f t="shared" ca="1" si="19"/>
        <v>0.32163945292152968</v>
      </c>
      <c r="L155" s="1">
        <f t="shared" ca="1" si="19"/>
        <v>0.28703873923661172</v>
      </c>
      <c r="M155" s="1">
        <f t="shared" ca="1" si="19"/>
        <v>0.20295866550907399</v>
      </c>
      <c r="N155" s="1">
        <f t="shared" ca="1" si="19"/>
        <v>0.18494386028545468</v>
      </c>
      <c r="O155" s="1">
        <f t="shared" ca="1" si="19"/>
        <v>0.24157092694588983</v>
      </c>
      <c r="P155" s="1">
        <f t="shared" ca="1" si="19"/>
        <v>0.2416020552253241</v>
      </c>
      <c r="Q155" s="1">
        <f t="shared" ca="1" si="19"/>
        <v>0.30785200679794816</v>
      </c>
      <c r="R155" s="1">
        <f t="shared" ca="1" si="19"/>
        <v>0.35916638935829576</v>
      </c>
      <c r="S155" s="1">
        <f t="shared" ca="1" si="19"/>
        <v>0.26573986055801158</v>
      </c>
      <c r="T155" s="1">
        <f t="shared" ca="1" si="19"/>
        <v>0.26362077220645375</v>
      </c>
      <c r="U155" s="1">
        <f t="shared" ca="1" si="18"/>
        <v>0.30777307599158671</v>
      </c>
      <c r="V155" s="1">
        <f t="shared" ca="1" si="15"/>
        <v>0.47028215934319129</v>
      </c>
      <c r="W155" s="1">
        <f t="shared" ca="1" si="16"/>
        <v>0.6255167051449757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2.4446477687760031E-2</v>
      </c>
      <c r="E156" s="1">
        <f t="shared" ca="1" si="13"/>
        <v>0.15826247250017877</v>
      </c>
      <c r="F156" s="1">
        <f t="shared" ca="1" si="19"/>
        <v>0.32533496100207121</v>
      </c>
      <c r="G156" s="1">
        <f t="shared" ca="1" si="19"/>
        <v>0.368791849946979</v>
      </c>
      <c r="H156" s="1">
        <f t="shared" ca="1" si="19"/>
        <v>0.34993544850410907</v>
      </c>
      <c r="I156" s="1">
        <f t="shared" ca="1" si="19"/>
        <v>0.35478219834400476</v>
      </c>
      <c r="J156" s="1">
        <f t="shared" ca="1" si="19"/>
        <v>0.43214402505484628</v>
      </c>
      <c r="K156" s="1">
        <f t="shared" ca="1" si="19"/>
        <v>0.6901292943692624</v>
      </c>
      <c r="L156" s="1">
        <f t="shared" ca="1" si="19"/>
        <v>0.7879254865945764</v>
      </c>
      <c r="M156" s="1">
        <f t="shared" ca="1" si="19"/>
        <v>0.63417354472439447</v>
      </c>
      <c r="N156" s="1">
        <f t="shared" ca="1" si="19"/>
        <v>0.4450475044142711</v>
      </c>
      <c r="O156" s="1">
        <f t="shared" ca="1" si="19"/>
        <v>0.40066257262246568</v>
      </c>
      <c r="P156" s="1">
        <f t="shared" ca="1" si="19"/>
        <v>0.40184185662754118</v>
      </c>
      <c r="Q156" s="1">
        <f t="shared" ca="1" si="19"/>
        <v>0.6142377314895715</v>
      </c>
      <c r="R156" s="1">
        <f t="shared" ca="1" si="19"/>
        <v>0.71085033174069823</v>
      </c>
      <c r="S156" s="1">
        <f t="shared" ca="1" si="19"/>
        <v>0.53771574009018575</v>
      </c>
      <c r="T156" s="1">
        <f t="shared" ca="1" si="19"/>
        <v>0.2953998559621735</v>
      </c>
      <c r="U156" s="1">
        <f t="shared" ca="1" si="18"/>
        <v>0.29410884845014001</v>
      </c>
      <c r="V156" s="1">
        <f t="shared" ca="1" si="15"/>
        <v>0.46277770255545081</v>
      </c>
      <c r="W156" s="1">
        <f t="shared" ca="1" si="16"/>
        <v>0.45534698890414999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0.18815377952699003</v>
      </c>
      <c r="E157" s="1">
        <f t="shared" ca="1" si="13"/>
        <v>0.26887573741887327</v>
      </c>
      <c r="F157" s="1">
        <f t="shared" ca="1" si="19"/>
        <v>0.3598738696906808</v>
      </c>
      <c r="G157" s="1">
        <f t="shared" ca="1" si="19"/>
        <v>0.34868919336980475</v>
      </c>
      <c r="H157" s="1">
        <f t="shared" ca="1" si="19"/>
        <v>0.42155919238563805</v>
      </c>
      <c r="I157" s="1">
        <f t="shared" ca="1" si="19"/>
        <v>0.53560547966483829</v>
      </c>
      <c r="J157" s="1">
        <f t="shared" ca="1" si="19"/>
        <v>0.70624128028121935</v>
      </c>
      <c r="K157" s="1">
        <f t="shared" ca="1" si="19"/>
        <v>0.74794448936975788</v>
      </c>
      <c r="L157" s="1">
        <f t="shared" ca="1" si="19"/>
        <v>0.56674291745743188</v>
      </c>
      <c r="M157" s="1">
        <f t="shared" ca="1" si="19"/>
        <v>0.30814744961318974</v>
      </c>
      <c r="N157" s="1">
        <f t="shared" ca="1" si="19"/>
        <v>0.18291331172095876</v>
      </c>
      <c r="O157" s="1">
        <f t="shared" ca="1" si="19"/>
        <v>0.23863626807233046</v>
      </c>
      <c r="P157" s="1">
        <f t="shared" ca="1" si="19"/>
        <v>0.3416460209899802</v>
      </c>
      <c r="Q157" s="1">
        <f t="shared" ca="1" si="19"/>
        <v>0.45624603919667506</v>
      </c>
      <c r="R157" s="1">
        <f t="shared" ca="1" si="19"/>
        <v>0.40835915485818652</v>
      </c>
      <c r="S157" s="1">
        <f t="shared" ca="1" si="19"/>
        <v>0.32093702325309226</v>
      </c>
      <c r="T157" s="1">
        <f t="shared" ca="1" si="19"/>
        <v>0.19670869371540292</v>
      </c>
      <c r="U157" s="1">
        <f t="shared" ca="1" si="18"/>
        <v>0.2506666212089772</v>
      </c>
      <c r="V157" s="1">
        <f t="shared" ca="1" si="15"/>
        <v>0.39400112336977489</v>
      </c>
      <c r="W157" s="1">
        <f t="shared" ca="1" si="16"/>
        <v>0.25934588978802081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0.25356613637084008</v>
      </c>
      <c r="E158" s="1">
        <f t="shared" ca="1" si="13"/>
        <v>0.30859554616594753</v>
      </c>
      <c r="F158" s="1">
        <f t="shared" ca="1" si="19"/>
        <v>0.34110743989933578</v>
      </c>
      <c r="G158" s="1">
        <f t="shared" ca="1" si="19"/>
        <v>0.22718443991411391</v>
      </c>
      <c r="H158" s="1">
        <f t="shared" ca="1" si="19"/>
        <v>0.11045360798445296</v>
      </c>
      <c r="I158" s="1">
        <f t="shared" ca="1" si="19"/>
        <v>0.19438256192214404</v>
      </c>
      <c r="J158" s="1">
        <f t="shared" ca="1" si="19"/>
        <v>0.42286352185111575</v>
      </c>
      <c r="K158" s="1">
        <f t="shared" ca="1" si="19"/>
        <v>0.73508026567481244</v>
      </c>
      <c r="L158" s="1">
        <f ca="1">(L108+0.6*(M108+K108)+0.15*(J108+N108))/(1+2*0.6+2*0.15)</f>
        <v>0.71466127518295042</v>
      </c>
      <c r="M158" s="1">
        <f t="shared" ca="1" si="19"/>
        <v>0.36774985981875591</v>
      </c>
      <c r="N158" s="1">
        <f t="shared" ca="1" si="19"/>
        <v>0.20404849374760775</v>
      </c>
      <c r="O158" s="1">
        <f t="shared" ca="1" si="19"/>
        <v>0.23270113188441893</v>
      </c>
      <c r="P158" s="1">
        <f t="shared" ca="1" si="19"/>
        <v>0.27025991892844392</v>
      </c>
      <c r="Q158" s="1">
        <f t="shared" ca="1" si="19"/>
        <v>0.4284734308225745</v>
      </c>
      <c r="R158" s="1">
        <f t="shared" ca="1" si="19"/>
        <v>0.54412918960831003</v>
      </c>
      <c r="S158" s="1">
        <f t="shared" ca="1" si="19"/>
        <v>0.44176965383648098</v>
      </c>
      <c r="T158" s="1">
        <f t="shared" ca="1" si="19"/>
        <v>0.37827587705286403</v>
      </c>
      <c r="U158" s="1">
        <f t="shared" ca="1" si="18"/>
        <v>0.30674717158247444</v>
      </c>
      <c r="V158" s="1">
        <f t="shared" ca="1" si="15"/>
        <v>0.25895564712777663</v>
      </c>
      <c r="W158" s="1">
        <f ca="1">(W108+0.6*(V108)+0.15*U108)/(1+0.6+0.15)</f>
        <v>0.17758943136238156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3.4124046548492014E-2</v>
      </c>
      <c r="E160" s="3">
        <f t="shared" ref="E160:W160" ca="1" si="20">AVERAGE(E111:E134)</f>
        <v>5.7086526325316432E-2</v>
      </c>
      <c r="F160" s="3">
        <f t="shared" ca="1" si="20"/>
        <v>4.6884799937752353E-2</v>
      </c>
      <c r="G160" s="3">
        <f t="shared" ca="1" si="20"/>
        <v>1.9449721843596817E-2</v>
      </c>
      <c r="H160" s="3">
        <f t="shared" ca="1" si="20"/>
        <v>1.4407706568787365E-2</v>
      </c>
      <c r="I160" s="3">
        <f t="shared" ca="1" si="20"/>
        <v>3.9242464199163447E-2</v>
      </c>
      <c r="J160" s="3">
        <f t="shared" ca="1" si="20"/>
        <v>0.1031472897168781</v>
      </c>
      <c r="K160" s="3">
        <f t="shared" ca="1" si="20"/>
        <v>0.16166374197751002</v>
      </c>
      <c r="L160" s="3">
        <f t="shared" ca="1" si="20"/>
        <v>0.11266039855314641</v>
      </c>
      <c r="M160" s="3">
        <f t="shared" ca="1" si="20"/>
        <v>6.8845111364289904E-2</v>
      </c>
      <c r="N160" s="3">
        <f t="shared" ca="1" si="20"/>
        <v>8.687331229986095E-2</v>
      </c>
      <c r="O160" s="3">
        <f t="shared" ca="1" si="20"/>
        <v>0.13897351973286384</v>
      </c>
      <c r="P160" s="3">
        <f t="shared" ca="1" si="20"/>
        <v>0.12103123897860123</v>
      </c>
      <c r="Q160" s="3">
        <f t="shared" ca="1" si="20"/>
        <v>0.10027312463024744</v>
      </c>
      <c r="R160" s="3">
        <f t="shared" ca="1" si="20"/>
        <v>9.7126571379756443E-2</v>
      </c>
      <c r="S160" s="3">
        <f t="shared" ca="1" si="20"/>
        <v>8.4802797220591794E-2</v>
      </c>
      <c r="T160" s="3">
        <f t="shared" ca="1" si="20"/>
        <v>0.10894967958096091</v>
      </c>
      <c r="U160" s="3">
        <f t="shared" ca="1" si="20"/>
        <v>0.25397921284653485</v>
      </c>
      <c r="V160" s="3">
        <f t="shared" ca="1" si="20"/>
        <v>0.42344713596765082</v>
      </c>
      <c r="W160" s="3">
        <f t="shared" ca="1" si="20"/>
        <v>0.34451245967865213</v>
      </c>
    </row>
    <row r="161" spans="2:23">
      <c r="C161" s="1" t="s">
        <v>198</v>
      </c>
      <c r="D161" s="10">
        <f ca="1">AVERAGE(D135:D158)</f>
        <v>9.0711869610702878E-2</v>
      </c>
      <c r="E161" s="3">
        <f t="shared" ref="E161:W161" ca="1" si="21">AVERAGE(E135:E158)</f>
        <v>0.15484413941040498</v>
      </c>
      <c r="F161" s="3">
        <f t="shared" ca="1" si="21"/>
        <v>0.22349924918021213</v>
      </c>
      <c r="G161" s="3">
        <f t="shared" ca="1" si="21"/>
        <v>0.28738301758553469</v>
      </c>
      <c r="H161" s="3">
        <f t="shared" ca="1" si="21"/>
        <v>0.29703351678217976</v>
      </c>
      <c r="I161" s="3">
        <f t="shared" ca="1" si="21"/>
        <v>0.26896664692117284</v>
      </c>
      <c r="J161" s="3">
        <f t="shared" ca="1" si="21"/>
        <v>0.30504631309008506</v>
      </c>
      <c r="K161" s="3">
        <f t="shared" ca="1" si="21"/>
        <v>0.39810096565560599</v>
      </c>
      <c r="L161" s="3">
        <f t="shared" ca="1" si="21"/>
        <v>0.38692983958271382</v>
      </c>
      <c r="M161" s="3">
        <f t="shared" ca="1" si="21"/>
        <v>0.28052709592121045</v>
      </c>
      <c r="N161" s="3">
        <f t="shared" ca="1" si="21"/>
        <v>0.19015731250086335</v>
      </c>
      <c r="O161" s="3">
        <f t="shared" ca="1" si="21"/>
        <v>0.2055182290083323</v>
      </c>
      <c r="P161" s="3">
        <f t="shared" ca="1" si="21"/>
        <v>0.26696904481191436</v>
      </c>
      <c r="Q161" s="3">
        <f t="shared" ca="1" si="21"/>
        <v>0.40035957482613643</v>
      </c>
      <c r="R161" s="3">
        <f t="shared" ca="1" si="21"/>
        <v>0.44601656113470295</v>
      </c>
      <c r="S161" s="3">
        <f t="shared" ca="1" si="21"/>
        <v>0.37624158195900287</v>
      </c>
      <c r="T161" s="3">
        <f t="shared" ca="1" si="21"/>
        <v>0.32219209552618761</v>
      </c>
      <c r="U161" s="3">
        <f t="shared" ca="1" si="21"/>
        <v>0.36896431328298429</v>
      </c>
      <c r="V161" s="3">
        <f t="shared" ca="1" si="21"/>
        <v>0.42684988217040981</v>
      </c>
      <c r="W161" s="3">
        <f t="shared" ca="1" si="21"/>
        <v>0.371218915208821</v>
      </c>
    </row>
    <row r="162" spans="2:23">
      <c r="C162" s="1" t="s">
        <v>16</v>
      </c>
      <c r="D162" s="3">
        <f ca="1">IF(D165&gt;0,TINV(TTEST(D111:D134,D135:D158,2,2),46),-TINV(TTEST(D111:D134,D135:D158,2,2),46))</f>
        <v>-2.1088021379266753</v>
      </c>
      <c r="E162" s="3">
        <f t="shared" ref="E162:V162" ca="1" si="22">IF(E165&gt;0,TINV(TTEST(E111:E134,E135:E158,2,2),46),-TINV(TTEST(E111:E134,E135:E158,2,2),46))</f>
        <v>-3.3675030516558939</v>
      </c>
      <c r="F162" s="3">
        <f t="shared" ca="1" si="22"/>
        <v>-5.3260114888386099</v>
      </c>
      <c r="G162" s="3">
        <f t="shared" ca="1" si="22"/>
        <v>-6.7850883883678819</v>
      </c>
      <c r="H162" s="3">
        <f t="shared" ca="1" si="22"/>
        <v>-6.5110624510302593</v>
      </c>
      <c r="I162" s="3">
        <f t="shared" ca="1" si="22"/>
        <v>-5.3853862028214845</v>
      </c>
      <c r="J162" s="3">
        <f t="shared" ca="1" si="22"/>
        <v>-3.997683135363471</v>
      </c>
      <c r="K162" s="3">
        <f t="shared" ca="1" si="22"/>
        <v>-3.9626835646823126</v>
      </c>
      <c r="L162" s="3">
        <f t="shared" ca="1" si="22"/>
        <v>-5.428658145145846</v>
      </c>
      <c r="M162" s="3">
        <f t="shared" ca="1" si="22"/>
        <v>-6.3012884650323606</v>
      </c>
      <c r="N162" s="3">
        <f t="shared" ca="1" si="22"/>
        <v>-3.9250846514099154</v>
      </c>
      <c r="O162" s="3">
        <f t="shared" ca="1" si="22"/>
        <v>-2.2926260074473257</v>
      </c>
      <c r="P162" s="3">
        <f t="shared" ca="1" si="22"/>
        <v>-4.4396304701298135</v>
      </c>
      <c r="Q162" s="3">
        <f t="shared" ca="1" si="22"/>
        <v>-6.5213150941471483</v>
      </c>
      <c r="R162" s="3">
        <f t="shared" ca="1" si="22"/>
        <v>-6.7237103772842168</v>
      </c>
      <c r="S162" s="3">
        <f t="shared" ca="1" si="22"/>
        <v>-6.2123658063026816</v>
      </c>
      <c r="T162" s="3">
        <f t="shared" ca="1" si="22"/>
        <v>-5.2817186934216345</v>
      </c>
      <c r="U162" s="3">
        <f t="shared" ca="1" si="22"/>
        <v>-2.8796391342154433</v>
      </c>
      <c r="V162" s="3">
        <f t="shared" ca="1" si="22"/>
        <v>-9.4496275962757587E-2</v>
      </c>
      <c r="W162" s="3">
        <f ca="1">IF(W165&gt;0,TINV(TTEST(W111:W134,W135:W158,2,2),46),-TINV(TTEST(W111:W134,W135:W158,2,2),46))</f>
        <v>-0.63726664488778439</v>
      </c>
    </row>
    <row r="163" spans="2:23">
      <c r="B163" s="1" t="s">
        <v>199</v>
      </c>
      <c r="C163" s="1" t="s">
        <v>0</v>
      </c>
      <c r="D163" s="3">
        <f ca="1">STDEV(D111:D134)/SQRT(COUNT(D111:D134))</f>
        <v>1.4434587775212591E-2</v>
      </c>
      <c r="E163" s="3">
        <f t="shared" ref="E163:W163" ca="1" si="23">STDEV(E111:E134)/SQRT(COUNT(E111:E134))</f>
        <v>1.3536844213882999E-2</v>
      </c>
      <c r="F163" s="3">
        <f t="shared" ca="1" si="23"/>
        <v>1.3066366092024658E-2</v>
      </c>
      <c r="G163" s="3">
        <f t="shared" ca="1" si="23"/>
        <v>9.327634130419777E-3</v>
      </c>
      <c r="H163" s="3">
        <f t="shared" ca="1" si="23"/>
        <v>9.3924609206344906E-3</v>
      </c>
      <c r="I163" s="3">
        <f t="shared" ca="1" si="23"/>
        <v>1.1471534343908022E-2</v>
      </c>
      <c r="J163" s="3">
        <f t="shared" ca="1" si="23"/>
        <v>1.7370143350499676E-2</v>
      </c>
      <c r="K163" s="3">
        <f t="shared" ca="1" si="23"/>
        <v>2.4498582132860609E-2</v>
      </c>
      <c r="L163" s="3">
        <f t="shared" ca="1" si="23"/>
        <v>1.708623712048914E-2</v>
      </c>
      <c r="M163" s="3">
        <f t="shared" ca="1" si="23"/>
        <v>1.1751941452003773E-2</v>
      </c>
      <c r="N163" s="3">
        <f t="shared" ca="1" si="23"/>
        <v>1.1898005104435717E-2</v>
      </c>
      <c r="O163" s="3">
        <f t="shared" ca="1" si="23"/>
        <v>1.5159418125979089E-2</v>
      </c>
      <c r="P163" s="3">
        <f t="shared" ca="1" si="23"/>
        <v>1.3316143024656878E-2</v>
      </c>
      <c r="Q163" s="3">
        <f t="shared" ca="1" si="23"/>
        <v>1.2460505152456492E-2</v>
      </c>
      <c r="R163" s="3">
        <f t="shared" ca="1" si="23"/>
        <v>1.462051314288927E-2</v>
      </c>
      <c r="S163" s="3">
        <f t="shared" ca="1" si="23"/>
        <v>1.4640042796689245E-2</v>
      </c>
      <c r="T163" s="3">
        <f t="shared" ca="1" si="23"/>
        <v>1.188261911633017E-2</v>
      </c>
      <c r="U163" s="3">
        <f t="shared" ca="1" si="23"/>
        <v>1.0874226803207635E-2</v>
      </c>
      <c r="V163" s="3">
        <f t="shared" ca="1" si="23"/>
        <v>1.4192446540316287E-2</v>
      </c>
      <c r="W163" s="3">
        <f t="shared" ca="1" si="23"/>
        <v>1.4856186901473181E-2</v>
      </c>
    </row>
    <row r="164" spans="2:23">
      <c r="C164" s="1" t="s">
        <v>198</v>
      </c>
      <c r="D164" s="3">
        <f ca="1">STDEV(D135:D158)/SQRT(COUNT(D135:D158))</f>
        <v>2.2621052051381652E-2</v>
      </c>
      <c r="E164" s="3">
        <f t="shared" ref="E164:W164" ca="1" si="24">STDEV(E135:E158)/SQRT(COUNT(E135:E158))</f>
        <v>2.5680293979200092E-2</v>
      </c>
      <c r="F164" s="3">
        <f t="shared" ca="1" si="24"/>
        <v>3.0477932079920597E-2</v>
      </c>
      <c r="G164" s="3">
        <f t="shared" ca="1" si="24"/>
        <v>3.8371092620296414E-2</v>
      </c>
      <c r="H164" s="3">
        <f t="shared" ca="1" si="24"/>
        <v>4.2378661598402083E-2</v>
      </c>
      <c r="I164" s="3">
        <f t="shared" ca="1" si="24"/>
        <v>4.108551815079272E-2</v>
      </c>
      <c r="J164" s="3">
        <f t="shared" ca="1" si="24"/>
        <v>4.7422916430247958E-2</v>
      </c>
      <c r="K164" s="3">
        <f t="shared" ca="1" si="24"/>
        <v>5.4404442684296582E-2</v>
      </c>
      <c r="L164" s="3">
        <f t="shared" ca="1" si="24"/>
        <v>4.7545605707437738E-2</v>
      </c>
      <c r="M164" s="3">
        <f t="shared" ca="1" si="24"/>
        <v>3.1470802149265009E-2</v>
      </c>
      <c r="N164" s="3">
        <f t="shared" ca="1" si="24"/>
        <v>2.3470300147820346E-2</v>
      </c>
      <c r="O164" s="3">
        <f t="shared" ca="1" si="24"/>
        <v>2.4752253424714168E-2</v>
      </c>
      <c r="P164" s="3">
        <f t="shared" ca="1" si="24"/>
        <v>3.0053671077046241E-2</v>
      </c>
      <c r="Q164" s="3">
        <f t="shared" ca="1" si="24"/>
        <v>4.429707503425586E-2</v>
      </c>
      <c r="R164" s="3">
        <f t="shared" ca="1" si="24"/>
        <v>4.9787158147808215E-2</v>
      </c>
      <c r="S164" s="3">
        <f t="shared" ca="1" si="24"/>
        <v>4.4569827594335198E-2</v>
      </c>
      <c r="T164" s="3">
        <f t="shared" ca="1" si="24"/>
        <v>3.8585454926780421E-2</v>
      </c>
      <c r="U164" s="3">
        <f t="shared" ca="1" si="24"/>
        <v>3.8421177356595657E-2</v>
      </c>
      <c r="V164" s="3">
        <f t="shared" ca="1" si="24"/>
        <v>3.3094489796110377E-2</v>
      </c>
      <c r="W164" s="3">
        <f t="shared" ca="1" si="24"/>
        <v>3.9186209900509181E-2</v>
      </c>
    </row>
    <row r="165" spans="2:23">
      <c r="C165" s="1" t="s">
        <v>110</v>
      </c>
      <c r="D165" s="2">
        <f ca="1">D160-D161</f>
        <v>-5.6587823062210864E-2</v>
      </c>
      <c r="E165" s="2">
        <f t="shared" ref="E165:W165" ca="1" si="25">E160-E161</f>
        <v>-9.7757613085088541E-2</v>
      </c>
      <c r="F165" s="2">
        <f t="shared" ca="1" si="25"/>
        <v>-0.17661444924245978</v>
      </c>
      <c r="G165" s="2">
        <f t="shared" ca="1" si="25"/>
        <v>-0.26793329574193786</v>
      </c>
      <c r="H165" s="2">
        <f t="shared" ca="1" si="25"/>
        <v>-0.28262581021339239</v>
      </c>
      <c r="I165" s="2">
        <f t="shared" ca="1" si="25"/>
        <v>-0.2297241827220094</v>
      </c>
      <c r="J165" s="2">
        <f t="shared" ca="1" si="25"/>
        <v>-0.20189902337320698</v>
      </c>
      <c r="K165" s="2">
        <f t="shared" ca="1" si="25"/>
        <v>-0.23643722367809597</v>
      </c>
      <c r="L165" s="2">
        <f t="shared" ca="1" si="25"/>
        <v>-0.27426944102956741</v>
      </c>
      <c r="M165" s="2">
        <f t="shared" ca="1" si="25"/>
        <v>-0.21168198455692055</v>
      </c>
      <c r="N165" s="2">
        <f t="shared" ca="1" si="25"/>
        <v>-0.1032840002010024</v>
      </c>
      <c r="O165" s="2">
        <f t="shared" ca="1" si="25"/>
        <v>-6.6544709275468461E-2</v>
      </c>
      <c r="P165" s="2">
        <f t="shared" ca="1" si="25"/>
        <v>-0.14593780583331312</v>
      </c>
      <c r="Q165" s="2">
        <f t="shared" ca="1" si="25"/>
        <v>-0.30008645019588898</v>
      </c>
      <c r="R165" s="2">
        <f t="shared" ca="1" si="25"/>
        <v>-0.34888998975494651</v>
      </c>
      <c r="S165" s="2">
        <f t="shared" ca="1" si="25"/>
        <v>-0.29143878473841106</v>
      </c>
      <c r="T165" s="2">
        <f t="shared" ca="1" si="25"/>
        <v>-0.21324241594522669</v>
      </c>
      <c r="U165" s="2">
        <f t="shared" ca="1" si="25"/>
        <v>-0.11498510043644944</v>
      </c>
      <c r="V165" s="2">
        <f t="shared" ca="1" si="25"/>
        <v>-3.4027462027589883E-3</v>
      </c>
      <c r="W165" s="2">
        <f t="shared" ca="1" si="25"/>
        <v>-2.6706455530168871E-2</v>
      </c>
    </row>
    <row r="167" spans="2:23">
      <c r="B167" s="1" t="s">
        <v>200</v>
      </c>
      <c r="D167" s="1">
        <f ca="1">COVAR(D111:D158,$C111:$C158)/VAR($C111:$C158)</f>
        <v>-2.7704455040874081E-2</v>
      </c>
      <c r="E167" s="1">
        <f t="shared" ref="E167:W167" ca="1" si="26">COVAR(E111:E158,$C111:$C158)/VAR($C111:$C158)</f>
        <v>-4.7860498072907931E-2</v>
      </c>
      <c r="F167" s="1">
        <f t="shared" ca="1" si="26"/>
        <v>-8.6467490774954262E-2</v>
      </c>
      <c r="G167" s="1">
        <f t="shared" ca="1" si="26"/>
        <v>-0.13117567604032376</v>
      </c>
      <c r="H167" s="1">
        <f t="shared" ca="1" si="26"/>
        <v>-0.13836888625030672</v>
      </c>
      <c r="I167" s="1">
        <f t="shared" ca="1" si="26"/>
        <v>-0.11246913112431713</v>
      </c>
      <c r="J167" s="1">
        <f t="shared" ca="1" si="26"/>
        <v>-9.884639685979929E-2</v>
      </c>
      <c r="K167" s="1">
        <f t="shared" ca="1" si="26"/>
        <v>-0.11575572409240116</v>
      </c>
      <c r="L167" s="1">
        <f t="shared" ca="1" si="26"/>
        <v>-0.13427774717072569</v>
      </c>
      <c r="M167" s="1">
        <f t="shared" ca="1" si="26"/>
        <v>-0.10363597160599237</v>
      </c>
      <c r="N167" s="1">
        <f t="shared" ca="1" si="26"/>
        <v>-5.0566125098407445E-2</v>
      </c>
      <c r="O167" s="1">
        <f t="shared" ca="1" si="26"/>
        <v>-3.2579180582781447E-2</v>
      </c>
      <c r="P167" s="1">
        <f t="shared" ca="1" si="26"/>
        <v>-7.144871743922622E-2</v>
      </c>
      <c r="Q167" s="1">
        <f t="shared" ca="1" si="26"/>
        <v>-0.14691732457507067</v>
      </c>
      <c r="R167" s="1">
        <f t="shared" ca="1" si="26"/>
        <v>-0.17081072415085932</v>
      </c>
      <c r="S167" s="1">
        <f t="shared" ca="1" si="26"/>
        <v>-0.14268357169484711</v>
      </c>
      <c r="T167" s="1">
        <f t="shared" ca="1" si="26"/>
        <v>-0.10439993280651726</v>
      </c>
      <c r="U167" s="1">
        <f t="shared" ca="1" si="26"/>
        <v>-5.6294788755345035E-2</v>
      </c>
      <c r="V167" s="1">
        <f t="shared" ca="1" si="26"/>
        <v>-1.6659278284340349E-3</v>
      </c>
      <c r="W167" s="1">
        <f t="shared" ca="1" si="26"/>
        <v>-1.3075035519978512E-2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5.0000000000000001E-3</v>
      </c>
      <c r="E1">
        <v>1E-3</v>
      </c>
      <c r="F1">
        <v>3.0000000000000001E-3</v>
      </c>
      <c r="G1">
        <v>3.0000000000000001E-3</v>
      </c>
      <c r="H1">
        <v>1E-3</v>
      </c>
      <c r="I1">
        <v>2E-3</v>
      </c>
      <c r="J1">
        <v>2E-3</v>
      </c>
      <c r="K1">
        <v>2E-3</v>
      </c>
      <c r="L1">
        <v>1E-3</v>
      </c>
      <c r="M1">
        <v>2E-3</v>
      </c>
      <c r="N1">
        <v>1.4E-2</v>
      </c>
      <c r="O1">
        <v>2E-3</v>
      </c>
      <c r="P1">
        <v>5.0000000000000001E-3</v>
      </c>
      <c r="Q1">
        <v>1E-3</v>
      </c>
      <c r="R1">
        <v>1E-3</v>
      </c>
      <c r="S1">
        <v>1E-3</v>
      </c>
      <c r="T1">
        <v>2E-3</v>
      </c>
      <c r="U1">
        <v>1E-3</v>
      </c>
      <c r="V1">
        <v>2E-3</v>
      </c>
      <c r="W1">
        <v>5.0000000000000001E-3</v>
      </c>
      <c r="Z1" s="1">
        <f>AVERAGE(D1:M1)</f>
        <v>2.2000000000000006E-3</v>
      </c>
      <c r="AA1" s="1">
        <f>AVERAGE(N1:W1)</f>
        <v>3.4000000000000002E-3</v>
      </c>
    </row>
    <row r="2" spans="1:27">
      <c r="A2">
        <v>1</v>
      </c>
      <c r="B2" t="s">
        <v>149</v>
      </c>
      <c r="C2">
        <v>30</v>
      </c>
      <c r="D2">
        <v>4.0000000000000001E-3</v>
      </c>
      <c r="E2">
        <v>1E-3</v>
      </c>
      <c r="F2">
        <v>2E-3</v>
      </c>
      <c r="G2">
        <v>2E-3</v>
      </c>
      <c r="H2">
        <v>1E-3</v>
      </c>
      <c r="I2">
        <v>1E-3</v>
      </c>
      <c r="J2">
        <v>2E-3</v>
      </c>
      <c r="K2">
        <v>0.03</v>
      </c>
      <c r="L2">
        <v>1E-3</v>
      </c>
      <c r="M2">
        <v>2E-3</v>
      </c>
      <c r="N2">
        <v>9.6000000000000002E-2</v>
      </c>
      <c r="O2">
        <v>7.0000000000000001E-3</v>
      </c>
      <c r="P2">
        <v>4.0000000000000001E-3</v>
      </c>
      <c r="Q2">
        <v>1E-3</v>
      </c>
      <c r="R2">
        <v>6.0000000000000001E-3</v>
      </c>
      <c r="S2">
        <v>1E-3</v>
      </c>
      <c r="T2">
        <v>1E-3</v>
      </c>
      <c r="U2">
        <v>4.0000000000000001E-3</v>
      </c>
      <c r="V2">
        <v>2E-3</v>
      </c>
      <c r="W2">
        <v>4.0000000000000001E-3</v>
      </c>
      <c r="Z2" s="1">
        <f t="shared" ref="Z2:Z48" si="0">AVERAGE(D2:M2)</f>
        <v>4.6000000000000008E-3</v>
      </c>
      <c r="AA2" s="1">
        <f t="shared" ref="AA2:AA48" si="1">AVERAGE(N2:W2)</f>
        <v>1.2600000000000004E-2</v>
      </c>
    </row>
    <row r="3" spans="1:27">
      <c r="A3">
        <v>2</v>
      </c>
      <c r="B3" t="s">
        <v>150</v>
      </c>
      <c r="C3">
        <v>30</v>
      </c>
      <c r="D3">
        <v>5.0000000000000001E-3</v>
      </c>
      <c r="E3">
        <v>1E-3</v>
      </c>
      <c r="F3">
        <v>1E-3</v>
      </c>
      <c r="G3">
        <v>3.0000000000000001E-3</v>
      </c>
      <c r="H3">
        <v>1E-3</v>
      </c>
      <c r="I3">
        <v>2E-3</v>
      </c>
      <c r="J3">
        <v>2E-3</v>
      </c>
      <c r="K3">
        <v>2E-3</v>
      </c>
      <c r="L3">
        <v>1E-3</v>
      </c>
      <c r="M3">
        <v>3.5999999999999997E-2</v>
      </c>
      <c r="N3">
        <v>0.03</v>
      </c>
      <c r="O3">
        <v>2E-3</v>
      </c>
      <c r="P3">
        <v>5.0000000000000001E-3</v>
      </c>
      <c r="Q3">
        <v>2E-3</v>
      </c>
      <c r="R3">
        <v>2E-3</v>
      </c>
      <c r="S3">
        <v>1E-3</v>
      </c>
      <c r="T3">
        <v>1E-3</v>
      </c>
      <c r="U3">
        <v>3.0000000000000001E-3</v>
      </c>
      <c r="V3">
        <v>3.0000000000000001E-3</v>
      </c>
      <c r="W3">
        <v>5.0000000000000001E-3</v>
      </c>
      <c r="Z3" s="1">
        <f t="shared" si="0"/>
        <v>5.4000000000000003E-3</v>
      </c>
      <c r="AA3" s="1">
        <f t="shared" si="1"/>
        <v>5.4000000000000003E-3</v>
      </c>
    </row>
    <row r="4" spans="1:27">
      <c r="A4">
        <v>3</v>
      </c>
      <c r="B4" t="s">
        <v>151</v>
      </c>
      <c r="C4">
        <v>30</v>
      </c>
      <c r="D4">
        <v>3.0000000000000001E-3</v>
      </c>
      <c r="E4">
        <v>1E-3</v>
      </c>
      <c r="F4">
        <v>2E-3</v>
      </c>
      <c r="G4">
        <v>2E-3</v>
      </c>
      <c r="H4">
        <v>1E-3</v>
      </c>
      <c r="I4">
        <v>1E-3</v>
      </c>
      <c r="J4">
        <v>2E-3</v>
      </c>
      <c r="K4">
        <v>2E-3</v>
      </c>
      <c r="L4">
        <v>1E-3</v>
      </c>
      <c r="M4">
        <v>2E-3</v>
      </c>
      <c r="N4">
        <v>7.5999999999999998E-2</v>
      </c>
      <c r="O4">
        <v>3.0000000000000001E-3</v>
      </c>
      <c r="P4">
        <v>3.0000000000000001E-3</v>
      </c>
      <c r="Q4">
        <v>1E-3</v>
      </c>
      <c r="R4">
        <v>1E-3</v>
      </c>
      <c r="S4">
        <v>1E-3</v>
      </c>
      <c r="T4">
        <v>1E-3</v>
      </c>
      <c r="U4">
        <v>1E-3</v>
      </c>
      <c r="V4">
        <v>2E-3</v>
      </c>
      <c r="W4">
        <v>3.0000000000000001E-3</v>
      </c>
      <c r="Z4" s="1">
        <f t="shared" si="0"/>
        <v>1.7000000000000001E-3</v>
      </c>
      <c r="AA4" s="1">
        <f t="shared" si="1"/>
        <v>9.2000000000000016E-3</v>
      </c>
    </row>
    <row r="5" spans="1:27">
      <c r="A5">
        <v>4</v>
      </c>
      <c r="B5" t="s">
        <v>152</v>
      </c>
      <c r="C5">
        <v>30</v>
      </c>
      <c r="D5">
        <v>3.0000000000000001E-3</v>
      </c>
      <c r="E5">
        <v>1E-3</v>
      </c>
      <c r="F5">
        <v>1E-3</v>
      </c>
      <c r="G5">
        <v>3.0000000000000001E-3</v>
      </c>
      <c r="H5">
        <v>1E-3</v>
      </c>
      <c r="I5">
        <v>2E-3</v>
      </c>
      <c r="J5">
        <v>2E-3</v>
      </c>
      <c r="K5">
        <v>2E-3</v>
      </c>
      <c r="L5">
        <v>1E-3</v>
      </c>
      <c r="M5">
        <v>2.5999999999999999E-2</v>
      </c>
      <c r="N5">
        <v>4.3999999999999997E-2</v>
      </c>
      <c r="O5">
        <v>2E-3</v>
      </c>
      <c r="P5">
        <v>3.0000000000000001E-3</v>
      </c>
      <c r="Q5">
        <v>1E-3</v>
      </c>
      <c r="R5">
        <v>1E-3</v>
      </c>
      <c r="S5">
        <v>1E-3</v>
      </c>
      <c r="T5">
        <v>1E-3</v>
      </c>
      <c r="U5">
        <v>2E-3</v>
      </c>
      <c r="V5">
        <v>3.0000000000000001E-3</v>
      </c>
      <c r="W5">
        <v>3.0000000000000001E-3</v>
      </c>
      <c r="Z5" s="1">
        <f t="shared" si="0"/>
        <v>4.1999999999999997E-3</v>
      </c>
      <c r="AA5" s="1">
        <f t="shared" si="1"/>
        <v>6.1000000000000013E-3</v>
      </c>
    </row>
    <row r="6" spans="1:27">
      <c r="A6">
        <v>5</v>
      </c>
      <c r="B6" t="s">
        <v>153</v>
      </c>
      <c r="C6">
        <v>30</v>
      </c>
      <c r="D6">
        <v>3.0000000000000001E-3</v>
      </c>
      <c r="E6">
        <v>1E-3</v>
      </c>
      <c r="F6">
        <v>3.0000000000000001E-3</v>
      </c>
      <c r="G6">
        <v>3.0000000000000001E-3</v>
      </c>
      <c r="H6">
        <v>2E-3</v>
      </c>
      <c r="I6">
        <v>1E-3</v>
      </c>
      <c r="J6">
        <v>2E-3</v>
      </c>
      <c r="K6">
        <v>7.4999999999999997E-2</v>
      </c>
      <c r="L6">
        <v>1E-3</v>
      </c>
      <c r="M6">
        <v>2E-3</v>
      </c>
      <c r="N6">
        <v>1.0999999999999999E-2</v>
      </c>
      <c r="O6">
        <v>2E-3</v>
      </c>
      <c r="P6">
        <v>3.0000000000000001E-3</v>
      </c>
      <c r="Q6">
        <v>1E-3</v>
      </c>
      <c r="R6">
        <v>1E-3</v>
      </c>
      <c r="S6">
        <v>1E-3</v>
      </c>
      <c r="T6">
        <v>1E-3</v>
      </c>
      <c r="U6">
        <v>2E-3</v>
      </c>
      <c r="V6">
        <v>3.0000000000000001E-3</v>
      </c>
      <c r="W6">
        <v>3.0000000000000001E-3</v>
      </c>
      <c r="Z6" s="1">
        <f t="shared" si="0"/>
        <v>9.2999999999999992E-3</v>
      </c>
      <c r="AA6" s="1">
        <f t="shared" si="1"/>
        <v>2.8000000000000004E-3</v>
      </c>
    </row>
    <row r="7" spans="1:27">
      <c r="A7">
        <v>6</v>
      </c>
      <c r="B7" t="s">
        <v>154</v>
      </c>
      <c r="C7">
        <v>30</v>
      </c>
      <c r="D7">
        <v>3.0000000000000001E-3</v>
      </c>
      <c r="E7">
        <v>3.0000000000000001E-3</v>
      </c>
      <c r="F7">
        <v>2E-3</v>
      </c>
      <c r="G7">
        <v>3.0000000000000001E-3</v>
      </c>
      <c r="H7">
        <v>3.0000000000000001E-3</v>
      </c>
      <c r="I7">
        <v>2E-3</v>
      </c>
      <c r="J7">
        <v>2E-3</v>
      </c>
      <c r="K7">
        <v>7.0000000000000001E-3</v>
      </c>
      <c r="L7">
        <v>1E-3</v>
      </c>
      <c r="M7">
        <v>6.0000000000000001E-3</v>
      </c>
      <c r="N7">
        <v>1.7000000000000001E-2</v>
      </c>
      <c r="O7">
        <v>5.0000000000000001E-3</v>
      </c>
      <c r="P7">
        <v>3.0000000000000001E-3</v>
      </c>
      <c r="Q7">
        <v>1E-3</v>
      </c>
      <c r="R7">
        <v>1E-3</v>
      </c>
      <c r="S7">
        <v>1E-3</v>
      </c>
      <c r="T7">
        <v>5.0000000000000001E-3</v>
      </c>
      <c r="U7">
        <v>3.0000000000000001E-3</v>
      </c>
      <c r="V7">
        <v>2E-3</v>
      </c>
      <c r="W7">
        <v>3.0000000000000001E-3</v>
      </c>
      <c r="Z7" s="1">
        <f t="shared" si="0"/>
        <v>3.2000000000000002E-3</v>
      </c>
      <c r="AA7" s="1">
        <f t="shared" si="1"/>
        <v>4.1000000000000012E-3</v>
      </c>
    </row>
    <row r="8" spans="1:27">
      <c r="A8">
        <v>7</v>
      </c>
      <c r="B8" t="s">
        <v>155</v>
      </c>
      <c r="C8">
        <v>30</v>
      </c>
      <c r="D8">
        <v>4.0000000000000001E-3</v>
      </c>
      <c r="E8">
        <v>1E-3</v>
      </c>
      <c r="F8">
        <v>3.0000000000000001E-3</v>
      </c>
      <c r="G8">
        <v>3.0000000000000001E-3</v>
      </c>
      <c r="H8">
        <v>1E-3</v>
      </c>
      <c r="I8">
        <v>2E-3</v>
      </c>
      <c r="J8">
        <v>1E-3</v>
      </c>
      <c r="K8">
        <v>6.0000000000000001E-3</v>
      </c>
      <c r="L8">
        <v>1E-3</v>
      </c>
      <c r="M8">
        <v>0.01</v>
      </c>
      <c r="N8">
        <v>0.01</v>
      </c>
      <c r="O8">
        <v>3.0000000000000001E-3</v>
      </c>
      <c r="P8">
        <v>4.0000000000000001E-3</v>
      </c>
      <c r="Q8">
        <v>1E-3</v>
      </c>
      <c r="R8">
        <v>1E-3</v>
      </c>
      <c r="S8">
        <v>1E-3</v>
      </c>
      <c r="T8">
        <v>4.0000000000000001E-3</v>
      </c>
      <c r="U8">
        <v>2E-3</v>
      </c>
      <c r="V8">
        <v>2E-3</v>
      </c>
      <c r="W8">
        <v>4.0000000000000001E-3</v>
      </c>
      <c r="Z8" s="1">
        <f t="shared" si="0"/>
        <v>3.2000000000000002E-3</v>
      </c>
      <c r="AA8" s="1">
        <f t="shared" si="1"/>
        <v>3.2000000000000002E-3</v>
      </c>
    </row>
    <row r="9" spans="1:27">
      <c r="A9">
        <v>8</v>
      </c>
      <c r="B9" t="s">
        <v>156</v>
      </c>
      <c r="C9">
        <v>30</v>
      </c>
      <c r="D9">
        <v>5.0000000000000001E-3</v>
      </c>
      <c r="E9">
        <v>1E-3</v>
      </c>
      <c r="F9">
        <v>1E-3</v>
      </c>
      <c r="G9">
        <v>2E-3</v>
      </c>
      <c r="H9">
        <v>2E-3</v>
      </c>
      <c r="I9">
        <v>2E-3</v>
      </c>
      <c r="J9">
        <v>2E-3</v>
      </c>
      <c r="K9">
        <v>1E-3</v>
      </c>
      <c r="L9">
        <v>1E-3</v>
      </c>
      <c r="M9">
        <v>2E-3</v>
      </c>
      <c r="N9">
        <v>0.06</v>
      </c>
      <c r="O9">
        <v>6.0000000000000001E-3</v>
      </c>
      <c r="P9">
        <v>5.0000000000000001E-3</v>
      </c>
      <c r="Q9">
        <v>1E-3</v>
      </c>
      <c r="R9">
        <v>1E-3</v>
      </c>
      <c r="S9">
        <v>1E-3</v>
      </c>
      <c r="T9">
        <v>1E-3</v>
      </c>
      <c r="U9">
        <v>1E-3</v>
      </c>
      <c r="V9">
        <v>2E-3</v>
      </c>
      <c r="W9">
        <v>5.0000000000000001E-3</v>
      </c>
      <c r="Z9" s="1">
        <f t="shared" si="0"/>
        <v>1.9000000000000002E-3</v>
      </c>
      <c r="AA9" s="1">
        <f t="shared" si="1"/>
        <v>8.3000000000000018E-3</v>
      </c>
    </row>
    <row r="10" spans="1:27">
      <c r="A10">
        <v>9</v>
      </c>
      <c r="B10" t="s">
        <v>157</v>
      </c>
      <c r="C10">
        <v>30</v>
      </c>
      <c r="D10">
        <v>4.0000000000000001E-3</v>
      </c>
      <c r="E10">
        <v>1E-3</v>
      </c>
      <c r="F10">
        <v>2E-3</v>
      </c>
      <c r="G10">
        <v>3.0000000000000001E-3</v>
      </c>
      <c r="H10">
        <v>2E-3</v>
      </c>
      <c r="I10">
        <v>2E-3</v>
      </c>
      <c r="J10">
        <v>2E-3</v>
      </c>
      <c r="K10">
        <v>0.02</v>
      </c>
      <c r="L10">
        <v>1E-3</v>
      </c>
      <c r="M10">
        <v>3.0000000000000001E-3</v>
      </c>
      <c r="N10">
        <v>0.02</v>
      </c>
      <c r="O10">
        <v>0.11899999999999999</v>
      </c>
      <c r="P10">
        <v>4.0000000000000001E-3</v>
      </c>
      <c r="Q10">
        <v>1E-3</v>
      </c>
      <c r="R10">
        <v>1E-3</v>
      </c>
      <c r="S10">
        <v>1E-3</v>
      </c>
      <c r="T10">
        <v>1E-3</v>
      </c>
      <c r="U10">
        <v>4.0000000000000001E-3</v>
      </c>
      <c r="V10">
        <v>2E-3</v>
      </c>
      <c r="W10">
        <v>4.0000000000000001E-3</v>
      </c>
      <c r="Z10" s="1">
        <f t="shared" si="0"/>
        <v>4.000000000000001E-3</v>
      </c>
      <c r="AA10" s="1">
        <f t="shared" si="1"/>
        <v>1.5699999999999999E-2</v>
      </c>
    </row>
    <row r="11" spans="1:27">
      <c r="A11">
        <v>10</v>
      </c>
      <c r="B11" t="s">
        <v>158</v>
      </c>
      <c r="C11">
        <v>30</v>
      </c>
      <c r="D11">
        <v>5.0000000000000001E-3</v>
      </c>
      <c r="E11">
        <v>3.0000000000000001E-3</v>
      </c>
      <c r="F11">
        <v>2E-3</v>
      </c>
      <c r="G11">
        <v>3.0000000000000001E-3</v>
      </c>
      <c r="H11">
        <v>5.0000000000000001E-3</v>
      </c>
      <c r="I11">
        <v>1E-3</v>
      </c>
      <c r="J11">
        <v>1E-3</v>
      </c>
      <c r="K11">
        <v>3.0000000000000001E-3</v>
      </c>
      <c r="L11">
        <v>1E-3</v>
      </c>
      <c r="M11">
        <v>2E-3</v>
      </c>
      <c r="N11">
        <v>8.9999999999999993E-3</v>
      </c>
      <c r="O11">
        <v>2E-3</v>
      </c>
      <c r="P11">
        <v>5.0000000000000001E-3</v>
      </c>
      <c r="Q11">
        <v>2E-3</v>
      </c>
      <c r="R11">
        <v>1E-3</v>
      </c>
      <c r="S11">
        <v>1E-3</v>
      </c>
      <c r="T11">
        <v>2E-3</v>
      </c>
      <c r="U11">
        <v>2E-3</v>
      </c>
      <c r="V11">
        <v>2E-3</v>
      </c>
      <c r="W11">
        <v>4.0000000000000001E-3</v>
      </c>
      <c r="Z11" s="1">
        <f t="shared" si="0"/>
        <v>2.6000000000000003E-3</v>
      </c>
      <c r="AA11" s="1">
        <f t="shared" si="1"/>
        <v>3.0000000000000009E-3</v>
      </c>
    </row>
    <row r="12" spans="1:27">
      <c r="A12">
        <v>11</v>
      </c>
      <c r="B12" t="s">
        <v>159</v>
      </c>
      <c r="C12">
        <v>30</v>
      </c>
      <c r="D12">
        <v>5.0000000000000001E-3</v>
      </c>
      <c r="E12">
        <v>1E-3</v>
      </c>
      <c r="F12">
        <v>1E-3</v>
      </c>
      <c r="G12">
        <v>4.0000000000000001E-3</v>
      </c>
      <c r="H12">
        <v>1E-3</v>
      </c>
      <c r="I12">
        <v>2E-3</v>
      </c>
      <c r="J12">
        <v>3.0000000000000001E-3</v>
      </c>
      <c r="K12">
        <v>2E-3</v>
      </c>
      <c r="L12">
        <v>1E-3</v>
      </c>
      <c r="M12">
        <v>6.8000000000000005E-2</v>
      </c>
      <c r="N12">
        <v>7.3999999999999996E-2</v>
      </c>
      <c r="O12">
        <v>6.0000000000000001E-3</v>
      </c>
      <c r="P12">
        <v>5.0000000000000001E-3</v>
      </c>
      <c r="Q12">
        <v>2E-3</v>
      </c>
      <c r="R12">
        <v>1E-3</v>
      </c>
      <c r="S12">
        <v>1E-3</v>
      </c>
      <c r="T12">
        <v>2E-3</v>
      </c>
      <c r="U12">
        <v>2E-3</v>
      </c>
      <c r="V12">
        <v>3.0000000000000001E-3</v>
      </c>
      <c r="W12">
        <v>5.0000000000000001E-3</v>
      </c>
      <c r="Z12" s="1">
        <f t="shared" si="0"/>
        <v>8.8000000000000005E-3</v>
      </c>
      <c r="AA12" s="1">
        <f t="shared" si="1"/>
        <v>1.0100000000000001E-2</v>
      </c>
    </row>
    <row r="13" spans="1:27">
      <c r="A13">
        <v>12</v>
      </c>
      <c r="B13" t="s">
        <v>160</v>
      </c>
      <c r="C13">
        <v>30</v>
      </c>
      <c r="D13">
        <v>5.0000000000000001E-3</v>
      </c>
      <c r="E13">
        <v>1E-3</v>
      </c>
      <c r="F13">
        <v>2E-3</v>
      </c>
      <c r="G13">
        <v>2E-3</v>
      </c>
      <c r="H13">
        <v>2E-3</v>
      </c>
      <c r="I13">
        <v>2E-3</v>
      </c>
      <c r="J13">
        <v>2E-3</v>
      </c>
      <c r="K13">
        <v>1E-3</v>
      </c>
      <c r="L13">
        <v>1E-3</v>
      </c>
      <c r="M13">
        <v>2.5000000000000001E-2</v>
      </c>
      <c r="N13">
        <v>0.04</v>
      </c>
      <c r="O13">
        <v>6.0000000000000001E-3</v>
      </c>
      <c r="P13">
        <v>5.0000000000000001E-3</v>
      </c>
      <c r="Q13">
        <v>1E-3</v>
      </c>
      <c r="R13">
        <v>5.0000000000000001E-3</v>
      </c>
      <c r="S13">
        <v>1E-3</v>
      </c>
      <c r="T13">
        <v>1E-3</v>
      </c>
      <c r="U13">
        <v>8.0000000000000002E-3</v>
      </c>
      <c r="V13">
        <v>2E-3</v>
      </c>
      <c r="W13">
        <v>5.0000000000000001E-3</v>
      </c>
      <c r="Z13" s="1">
        <f t="shared" si="0"/>
        <v>4.3E-3</v>
      </c>
      <c r="AA13" s="1">
        <f t="shared" si="1"/>
        <v>7.4000000000000012E-3</v>
      </c>
    </row>
    <row r="14" spans="1:27">
      <c r="A14">
        <v>13</v>
      </c>
      <c r="B14" t="s">
        <v>161</v>
      </c>
      <c r="C14">
        <v>30</v>
      </c>
      <c r="D14">
        <v>5.0000000000000001E-3</v>
      </c>
      <c r="E14">
        <v>1E-3</v>
      </c>
      <c r="F14">
        <v>2E-3</v>
      </c>
      <c r="G14">
        <v>2E-3</v>
      </c>
      <c r="H14">
        <v>0.105</v>
      </c>
      <c r="I14">
        <v>1E-3</v>
      </c>
      <c r="J14">
        <v>2E-3</v>
      </c>
      <c r="K14">
        <v>1E-3</v>
      </c>
      <c r="L14">
        <v>1E-3</v>
      </c>
      <c r="M14">
        <v>6.0000000000000001E-3</v>
      </c>
      <c r="N14">
        <v>2.9000000000000001E-2</v>
      </c>
      <c r="O14">
        <v>2E-3</v>
      </c>
      <c r="P14">
        <v>5.0000000000000001E-3</v>
      </c>
      <c r="Q14">
        <v>2E-3</v>
      </c>
      <c r="R14">
        <v>8.9999999999999993E-3</v>
      </c>
      <c r="S14">
        <v>1E-3</v>
      </c>
      <c r="T14">
        <v>1E-3</v>
      </c>
      <c r="U14">
        <v>3.0000000000000001E-3</v>
      </c>
      <c r="V14">
        <v>3.0000000000000001E-3</v>
      </c>
      <c r="W14">
        <v>4.0000000000000001E-3</v>
      </c>
      <c r="Z14" s="1">
        <f t="shared" si="0"/>
        <v>1.26E-2</v>
      </c>
      <c r="AA14" s="1">
        <f t="shared" si="1"/>
        <v>5.9000000000000007E-3</v>
      </c>
    </row>
    <row r="15" spans="1:27">
      <c r="A15">
        <v>14</v>
      </c>
      <c r="B15" t="s">
        <v>162</v>
      </c>
      <c r="C15">
        <v>30</v>
      </c>
      <c r="D15">
        <v>7.0000000000000001E-3</v>
      </c>
      <c r="E15">
        <v>1E-3</v>
      </c>
      <c r="F15">
        <v>1E-3</v>
      </c>
      <c r="G15">
        <v>2E-3</v>
      </c>
      <c r="H15">
        <v>1E-3</v>
      </c>
      <c r="I15">
        <v>2E-3</v>
      </c>
      <c r="J15">
        <v>2E-3</v>
      </c>
      <c r="K15">
        <v>1E-3</v>
      </c>
      <c r="L15">
        <v>1E-3</v>
      </c>
      <c r="M15">
        <v>3.0000000000000001E-3</v>
      </c>
      <c r="N15">
        <v>2.9000000000000001E-2</v>
      </c>
      <c r="O15">
        <v>2E-3</v>
      </c>
      <c r="P15">
        <v>7.0000000000000001E-3</v>
      </c>
      <c r="Q15">
        <v>2E-3</v>
      </c>
      <c r="R15">
        <v>2E-3</v>
      </c>
      <c r="S15">
        <v>1E-3</v>
      </c>
      <c r="T15">
        <v>1E-3</v>
      </c>
      <c r="U15">
        <v>1E-3</v>
      </c>
      <c r="V15">
        <v>3.0000000000000001E-3</v>
      </c>
      <c r="W15">
        <v>7.0000000000000001E-3</v>
      </c>
      <c r="Z15" s="1">
        <f t="shared" si="0"/>
        <v>2.1000000000000003E-3</v>
      </c>
      <c r="AA15" s="1">
        <f t="shared" si="1"/>
        <v>5.5000000000000005E-3</v>
      </c>
    </row>
    <row r="16" spans="1:27">
      <c r="A16">
        <v>15</v>
      </c>
      <c r="B16" t="s">
        <v>163</v>
      </c>
      <c r="C16">
        <v>30</v>
      </c>
      <c r="D16">
        <v>4.0000000000000001E-3</v>
      </c>
      <c r="E16">
        <v>1E-3</v>
      </c>
      <c r="F16">
        <v>2E-3</v>
      </c>
      <c r="G16">
        <v>2E-3</v>
      </c>
      <c r="H16">
        <v>1E-3</v>
      </c>
      <c r="I16">
        <v>1E-3</v>
      </c>
      <c r="J16">
        <v>2E-3</v>
      </c>
      <c r="K16">
        <v>5.5E-2</v>
      </c>
      <c r="L16">
        <v>1E-3</v>
      </c>
      <c r="M16">
        <v>2E-3</v>
      </c>
      <c r="N16">
        <v>1.0999999999999999E-2</v>
      </c>
      <c r="O16">
        <v>6.0000000000000001E-3</v>
      </c>
      <c r="P16">
        <v>4.0000000000000001E-3</v>
      </c>
      <c r="Q16">
        <v>2E-3</v>
      </c>
      <c r="R16">
        <v>2E-3</v>
      </c>
      <c r="S16">
        <v>1E-3</v>
      </c>
      <c r="T16">
        <v>1E-3</v>
      </c>
      <c r="U16">
        <v>0.01</v>
      </c>
      <c r="V16">
        <v>3.0000000000000001E-3</v>
      </c>
      <c r="W16">
        <v>4.0000000000000001E-3</v>
      </c>
      <c r="Z16" s="1">
        <f t="shared" si="0"/>
        <v>7.1000000000000004E-3</v>
      </c>
      <c r="AA16" s="1">
        <f t="shared" si="1"/>
        <v>4.4000000000000011E-3</v>
      </c>
    </row>
    <row r="17" spans="1:27">
      <c r="A17">
        <v>16</v>
      </c>
      <c r="B17" t="s">
        <v>164</v>
      </c>
      <c r="C17">
        <v>30</v>
      </c>
      <c r="D17">
        <v>5.0000000000000001E-3</v>
      </c>
      <c r="E17">
        <v>1E-3</v>
      </c>
      <c r="F17">
        <v>2E-3</v>
      </c>
      <c r="G17">
        <v>2E-3</v>
      </c>
      <c r="H17">
        <v>2E-3</v>
      </c>
      <c r="I17">
        <v>1E-3</v>
      </c>
      <c r="J17">
        <v>1E-3</v>
      </c>
      <c r="K17">
        <v>1E-3</v>
      </c>
      <c r="L17">
        <v>1E-3</v>
      </c>
      <c r="M17">
        <v>2E-3</v>
      </c>
      <c r="N17">
        <v>1.7999999999999999E-2</v>
      </c>
      <c r="O17">
        <v>2E-3</v>
      </c>
      <c r="P17">
        <v>5.0000000000000001E-3</v>
      </c>
      <c r="Q17">
        <v>2E-3</v>
      </c>
      <c r="R17">
        <v>1E-3</v>
      </c>
      <c r="S17">
        <v>1E-3</v>
      </c>
      <c r="T17">
        <v>1E-3</v>
      </c>
      <c r="U17">
        <v>2E-3</v>
      </c>
      <c r="V17">
        <v>2E-3</v>
      </c>
      <c r="W17">
        <v>5.0000000000000001E-3</v>
      </c>
      <c r="Z17" s="1">
        <f t="shared" si="0"/>
        <v>1.8000000000000002E-3</v>
      </c>
      <c r="AA17" s="1">
        <f t="shared" si="1"/>
        <v>3.8999999999999998E-3</v>
      </c>
    </row>
    <row r="18" spans="1:27">
      <c r="A18">
        <v>17</v>
      </c>
      <c r="B18" t="s">
        <v>165</v>
      </c>
      <c r="C18">
        <v>30</v>
      </c>
      <c r="D18">
        <v>4.0000000000000001E-3</v>
      </c>
      <c r="E18">
        <v>5.3999999999999999E-2</v>
      </c>
      <c r="F18">
        <v>2E-3</v>
      </c>
      <c r="G18">
        <v>2E-3</v>
      </c>
      <c r="H18">
        <v>1.9E-2</v>
      </c>
      <c r="I18">
        <v>1E-3</v>
      </c>
      <c r="J18">
        <v>2E-3</v>
      </c>
      <c r="K18">
        <v>3.0000000000000001E-3</v>
      </c>
      <c r="L18">
        <v>1E-3</v>
      </c>
      <c r="M18">
        <v>3.0000000000000001E-3</v>
      </c>
      <c r="N18">
        <v>1.7999999999999999E-2</v>
      </c>
      <c r="O18">
        <v>2E-3</v>
      </c>
      <c r="P18">
        <v>4.0000000000000001E-3</v>
      </c>
      <c r="Q18">
        <v>2E-3</v>
      </c>
      <c r="R18">
        <v>1E-3</v>
      </c>
      <c r="S18">
        <v>1E-3</v>
      </c>
      <c r="T18">
        <v>2E-3</v>
      </c>
      <c r="U18">
        <v>2E-3</v>
      </c>
      <c r="V18">
        <v>2E-3</v>
      </c>
      <c r="W18">
        <v>4.0000000000000001E-3</v>
      </c>
      <c r="Z18" s="1">
        <f t="shared" si="0"/>
        <v>9.1000000000000004E-3</v>
      </c>
      <c r="AA18" s="1">
        <f t="shared" si="1"/>
        <v>3.8000000000000004E-3</v>
      </c>
    </row>
    <row r="19" spans="1:27">
      <c r="A19">
        <v>18</v>
      </c>
      <c r="B19" t="s">
        <v>166</v>
      </c>
      <c r="C19">
        <v>30</v>
      </c>
      <c r="D19">
        <v>5.0000000000000001E-3</v>
      </c>
      <c r="E19">
        <v>1E-3</v>
      </c>
      <c r="F19">
        <v>1E-3</v>
      </c>
      <c r="G19">
        <v>2E-3</v>
      </c>
      <c r="H19">
        <v>1E-3</v>
      </c>
      <c r="I19">
        <v>1E-3</v>
      </c>
      <c r="J19">
        <v>1E-3</v>
      </c>
      <c r="K19">
        <v>2E-3</v>
      </c>
      <c r="L19">
        <v>1E-3</v>
      </c>
      <c r="M19">
        <v>1E-3</v>
      </c>
      <c r="N19">
        <v>0.02</v>
      </c>
      <c r="O19">
        <v>1E-3</v>
      </c>
      <c r="P19">
        <v>5.0000000000000001E-3</v>
      </c>
      <c r="Q19">
        <v>1E-3</v>
      </c>
      <c r="R19">
        <v>1E-3</v>
      </c>
      <c r="S19">
        <v>1E-3</v>
      </c>
      <c r="T19">
        <v>1E-3</v>
      </c>
      <c r="U19">
        <v>1E-3</v>
      </c>
      <c r="V19">
        <v>1E-3</v>
      </c>
      <c r="W19">
        <v>5.0000000000000001E-3</v>
      </c>
      <c r="Z19" s="1">
        <f t="shared" si="0"/>
        <v>1.6000000000000003E-3</v>
      </c>
      <c r="AA19" s="1">
        <f t="shared" si="1"/>
        <v>3.7000000000000006E-3</v>
      </c>
    </row>
    <row r="20" spans="1:27">
      <c r="A20">
        <v>19</v>
      </c>
      <c r="B20" t="s">
        <v>167</v>
      </c>
      <c r="C20">
        <v>30</v>
      </c>
      <c r="D20">
        <v>8.0000000000000002E-3</v>
      </c>
      <c r="E20">
        <v>2E-3</v>
      </c>
      <c r="F20">
        <v>2E-3</v>
      </c>
      <c r="G20">
        <v>4.0000000000000001E-3</v>
      </c>
      <c r="H20">
        <v>0.33500000000000002</v>
      </c>
      <c r="I20">
        <v>3.0000000000000001E-3</v>
      </c>
      <c r="J20">
        <v>2E-3</v>
      </c>
      <c r="K20">
        <v>0.01</v>
      </c>
      <c r="L20">
        <v>2E-3</v>
      </c>
      <c r="M20">
        <v>3.0000000000000001E-3</v>
      </c>
      <c r="N20">
        <v>7.0000000000000001E-3</v>
      </c>
      <c r="O20">
        <v>1E-3</v>
      </c>
      <c r="P20">
        <v>8.0000000000000002E-3</v>
      </c>
      <c r="Q20">
        <v>3.0000000000000001E-3</v>
      </c>
      <c r="R20">
        <v>7.0000000000000001E-3</v>
      </c>
      <c r="S20">
        <v>2E-3</v>
      </c>
      <c r="T20">
        <v>0.01</v>
      </c>
      <c r="U20">
        <v>2E-3</v>
      </c>
      <c r="V20">
        <v>4.0000000000000001E-3</v>
      </c>
      <c r="W20">
        <v>8.0000000000000002E-3</v>
      </c>
      <c r="Z20" s="1">
        <f t="shared" si="0"/>
        <v>3.7100000000000008E-2</v>
      </c>
      <c r="AA20" s="1">
        <f t="shared" si="1"/>
        <v>5.1999999999999998E-3</v>
      </c>
    </row>
    <row r="21" spans="1:27">
      <c r="A21">
        <v>20</v>
      </c>
      <c r="B21" t="s">
        <v>168</v>
      </c>
      <c r="C21">
        <v>30</v>
      </c>
      <c r="D21">
        <v>4.0000000000000001E-3</v>
      </c>
      <c r="E21">
        <v>2E-3</v>
      </c>
      <c r="F21">
        <v>1E-3</v>
      </c>
      <c r="G21">
        <v>1E-3</v>
      </c>
      <c r="H21">
        <v>2E-3</v>
      </c>
      <c r="I21">
        <v>1E-3</v>
      </c>
      <c r="J21">
        <v>2E-3</v>
      </c>
      <c r="K21">
        <v>2E-3</v>
      </c>
      <c r="L21">
        <v>1E-3</v>
      </c>
      <c r="M21">
        <v>1E-3</v>
      </c>
      <c r="N21">
        <v>2.8000000000000001E-2</v>
      </c>
      <c r="O21">
        <v>1E-3</v>
      </c>
      <c r="P21">
        <v>4.0000000000000001E-3</v>
      </c>
      <c r="Q21">
        <v>1E-3</v>
      </c>
      <c r="R21">
        <v>1E-3</v>
      </c>
      <c r="S21">
        <v>1E-3</v>
      </c>
      <c r="T21">
        <v>2E-3</v>
      </c>
      <c r="U21">
        <v>1E-3</v>
      </c>
      <c r="V21">
        <v>1E-3</v>
      </c>
      <c r="W21">
        <v>4.0000000000000001E-3</v>
      </c>
      <c r="Z21" s="1">
        <f t="shared" si="0"/>
        <v>1.7000000000000001E-3</v>
      </c>
      <c r="AA21" s="1">
        <f t="shared" si="1"/>
        <v>4.4000000000000011E-3</v>
      </c>
    </row>
    <row r="22" spans="1:27">
      <c r="A22">
        <v>21</v>
      </c>
      <c r="B22" t="s">
        <v>169</v>
      </c>
      <c r="C22">
        <v>30</v>
      </c>
      <c r="D22">
        <v>6.0000000000000001E-3</v>
      </c>
      <c r="E22">
        <v>1E-3</v>
      </c>
      <c r="F22">
        <v>2E-3</v>
      </c>
      <c r="G22">
        <v>2E-3</v>
      </c>
      <c r="H22">
        <v>3.2000000000000001E-2</v>
      </c>
      <c r="I22">
        <v>2E-3</v>
      </c>
      <c r="J22">
        <v>2E-3</v>
      </c>
      <c r="K22">
        <v>3.9E-2</v>
      </c>
      <c r="L22">
        <v>1E-3</v>
      </c>
      <c r="M22">
        <v>1E-3</v>
      </c>
      <c r="N22">
        <v>1.4E-2</v>
      </c>
      <c r="O22">
        <v>1.2999999999999999E-2</v>
      </c>
      <c r="P22">
        <v>6.0000000000000001E-3</v>
      </c>
      <c r="Q22">
        <v>2E-3</v>
      </c>
      <c r="R22">
        <v>8.9999999999999993E-3</v>
      </c>
      <c r="S22">
        <v>1E-3</v>
      </c>
      <c r="T22">
        <v>2E-3</v>
      </c>
      <c r="U22">
        <v>4.0000000000000001E-3</v>
      </c>
      <c r="V22">
        <v>3.0000000000000001E-3</v>
      </c>
      <c r="W22">
        <v>6.0000000000000001E-3</v>
      </c>
      <c r="Z22" s="1">
        <f t="shared" si="0"/>
        <v>8.8000000000000005E-3</v>
      </c>
      <c r="AA22" s="1">
        <f t="shared" si="1"/>
        <v>6.0000000000000001E-3</v>
      </c>
    </row>
    <row r="23" spans="1:27">
      <c r="A23">
        <v>22</v>
      </c>
      <c r="B23" t="s">
        <v>170</v>
      </c>
      <c r="C23">
        <v>30</v>
      </c>
      <c r="D23">
        <v>4.0000000000000001E-3</v>
      </c>
      <c r="E23">
        <v>1E-3</v>
      </c>
      <c r="F23">
        <v>1E-3</v>
      </c>
      <c r="G23">
        <v>3.0000000000000001E-3</v>
      </c>
      <c r="H23">
        <v>2E-3</v>
      </c>
      <c r="I23">
        <v>1E-3</v>
      </c>
      <c r="J23">
        <v>0.02</v>
      </c>
      <c r="K23">
        <v>6.6000000000000003E-2</v>
      </c>
      <c r="L23">
        <v>1E-3</v>
      </c>
      <c r="M23">
        <v>5.0000000000000001E-3</v>
      </c>
      <c r="N23">
        <v>2.7E-2</v>
      </c>
      <c r="O23">
        <v>2E-3</v>
      </c>
      <c r="P23">
        <v>4.0000000000000001E-3</v>
      </c>
      <c r="Q23">
        <v>2E-3</v>
      </c>
      <c r="R23">
        <v>1.0999999999999999E-2</v>
      </c>
      <c r="S23">
        <v>1E-3</v>
      </c>
      <c r="T23">
        <v>2E-3</v>
      </c>
      <c r="U23">
        <v>5.0000000000000001E-3</v>
      </c>
      <c r="V23">
        <v>3.0000000000000001E-3</v>
      </c>
      <c r="W23">
        <v>4.0000000000000001E-3</v>
      </c>
      <c r="Z23" s="1">
        <f t="shared" si="0"/>
        <v>1.0400000000000001E-2</v>
      </c>
      <c r="AA23" s="1">
        <f t="shared" si="1"/>
        <v>6.0999999999999995E-3</v>
      </c>
    </row>
    <row r="24" spans="1:27">
      <c r="A24">
        <v>23</v>
      </c>
      <c r="B24" t="s">
        <v>171</v>
      </c>
      <c r="C24">
        <v>30</v>
      </c>
      <c r="D24">
        <v>4.0000000000000001E-3</v>
      </c>
      <c r="E24">
        <v>1E-3</v>
      </c>
      <c r="F24">
        <v>2E-3</v>
      </c>
      <c r="G24">
        <v>2E-3</v>
      </c>
      <c r="H24">
        <v>2.1999999999999999E-2</v>
      </c>
      <c r="I24">
        <v>1E-3</v>
      </c>
      <c r="J24">
        <v>1E-3</v>
      </c>
      <c r="K24">
        <v>4.2000000000000003E-2</v>
      </c>
      <c r="L24">
        <v>1E-3</v>
      </c>
      <c r="M24">
        <v>1E-3</v>
      </c>
      <c r="N24">
        <v>1.2E-2</v>
      </c>
      <c r="O24">
        <v>5.0000000000000001E-3</v>
      </c>
      <c r="P24">
        <v>4.0000000000000001E-3</v>
      </c>
      <c r="Q24">
        <v>1E-3</v>
      </c>
      <c r="R24">
        <v>2E-3</v>
      </c>
      <c r="S24">
        <v>1E-3</v>
      </c>
      <c r="T24">
        <v>2E-3</v>
      </c>
      <c r="U24">
        <v>2E-3</v>
      </c>
      <c r="V24">
        <v>2E-3</v>
      </c>
      <c r="W24">
        <v>4.0000000000000001E-3</v>
      </c>
      <c r="Z24" s="1">
        <f t="shared" si="0"/>
        <v>7.7000000000000011E-3</v>
      </c>
      <c r="AA24" s="1">
        <f t="shared" si="1"/>
        <v>3.5000000000000005E-3</v>
      </c>
    </row>
    <row r="25" spans="1:27">
      <c r="A25">
        <v>24</v>
      </c>
      <c r="B25" t="s">
        <v>172</v>
      </c>
      <c r="C25">
        <v>30</v>
      </c>
      <c r="D25">
        <v>4.0000000000000001E-3</v>
      </c>
      <c r="E25">
        <v>0.57099999999999995</v>
      </c>
      <c r="F25">
        <v>0.154</v>
      </c>
      <c r="G25">
        <v>1.4E-2</v>
      </c>
      <c r="H25">
        <v>0.86099999999999999</v>
      </c>
      <c r="I25">
        <v>0.34</v>
      </c>
      <c r="J25">
        <v>0.98799999999999999</v>
      </c>
      <c r="K25">
        <v>0.97899999999999998</v>
      </c>
      <c r="L25">
        <v>1.6E-2</v>
      </c>
      <c r="M25">
        <v>2.5999999999999999E-2</v>
      </c>
      <c r="N25">
        <v>0.39500000000000002</v>
      </c>
      <c r="O25">
        <v>2.1000000000000001E-2</v>
      </c>
      <c r="P25">
        <v>4.0000000000000001E-3</v>
      </c>
      <c r="Q25">
        <v>5.0000000000000001E-3</v>
      </c>
      <c r="R25">
        <v>0.96499999999999997</v>
      </c>
      <c r="S25">
        <v>0.01</v>
      </c>
      <c r="T25">
        <v>0.64600000000000002</v>
      </c>
      <c r="U25">
        <v>0.19800000000000001</v>
      </c>
      <c r="V25">
        <v>0.03</v>
      </c>
      <c r="W25">
        <v>4.0000000000000001E-3</v>
      </c>
      <c r="Z25" s="1">
        <f t="shared" si="0"/>
        <v>0.39530000000000004</v>
      </c>
      <c r="AA25" s="1">
        <f t="shared" si="1"/>
        <v>0.2278</v>
      </c>
    </row>
    <row r="26" spans="1:27">
      <c r="A26">
        <v>25</v>
      </c>
      <c r="B26" t="s">
        <v>173</v>
      </c>
      <c r="C26">
        <v>30</v>
      </c>
      <c r="D26">
        <v>4.0000000000000001E-3</v>
      </c>
      <c r="E26">
        <v>1.4999999999999999E-2</v>
      </c>
      <c r="F26">
        <v>0.252</v>
      </c>
      <c r="G26">
        <v>0.23300000000000001</v>
      </c>
      <c r="H26">
        <v>0.96599999999999997</v>
      </c>
      <c r="I26">
        <v>6.0000000000000001E-3</v>
      </c>
      <c r="J26">
        <v>0.89300000000000002</v>
      </c>
      <c r="K26">
        <v>0.30299999999999999</v>
      </c>
      <c r="L26">
        <v>7.0000000000000001E-3</v>
      </c>
      <c r="M26">
        <v>0.23499999999999999</v>
      </c>
      <c r="N26">
        <v>0.223</v>
      </c>
      <c r="O26">
        <v>4.0000000000000001E-3</v>
      </c>
      <c r="P26">
        <v>4.0000000000000001E-3</v>
      </c>
      <c r="Q26">
        <v>3.2000000000000001E-2</v>
      </c>
      <c r="R26">
        <v>0.81</v>
      </c>
      <c r="S26">
        <v>2.1000000000000001E-2</v>
      </c>
      <c r="T26">
        <v>0.189</v>
      </c>
      <c r="U26">
        <v>3.0000000000000001E-3</v>
      </c>
      <c r="V26">
        <v>8.9999999999999993E-3</v>
      </c>
      <c r="W26">
        <v>4.0000000000000001E-3</v>
      </c>
      <c r="Z26" s="1">
        <f t="shared" si="0"/>
        <v>0.29139999999999999</v>
      </c>
      <c r="AA26" s="1">
        <f t="shared" si="1"/>
        <v>0.12989999999999996</v>
      </c>
    </row>
    <row r="27" spans="1:27">
      <c r="A27">
        <v>26</v>
      </c>
      <c r="B27" t="s">
        <v>174</v>
      </c>
      <c r="C27">
        <v>30</v>
      </c>
      <c r="D27">
        <v>2E-3</v>
      </c>
      <c r="E27">
        <v>0.72599999999999998</v>
      </c>
      <c r="F27">
        <v>0.622</v>
      </c>
      <c r="G27">
        <v>4.0000000000000001E-3</v>
      </c>
      <c r="H27">
        <v>5.0000000000000001E-3</v>
      </c>
      <c r="I27">
        <v>6.0000000000000001E-3</v>
      </c>
      <c r="J27">
        <v>0.21299999999999999</v>
      </c>
      <c r="K27">
        <v>8.5999999999999993E-2</v>
      </c>
      <c r="L27">
        <v>1.7999999999999999E-2</v>
      </c>
      <c r="M27">
        <v>1.4E-2</v>
      </c>
      <c r="N27">
        <v>0.98099999999999998</v>
      </c>
      <c r="O27">
        <v>1.6E-2</v>
      </c>
      <c r="P27">
        <v>2E-3</v>
      </c>
      <c r="Q27">
        <v>4.9000000000000002E-2</v>
      </c>
      <c r="R27">
        <v>1.6E-2</v>
      </c>
      <c r="S27">
        <v>3.4000000000000002E-2</v>
      </c>
      <c r="T27">
        <v>1.4E-2</v>
      </c>
      <c r="U27">
        <v>2E-3</v>
      </c>
      <c r="V27">
        <v>9.5000000000000001E-2</v>
      </c>
      <c r="W27">
        <v>2E-3</v>
      </c>
      <c r="Z27" s="1">
        <f t="shared" si="0"/>
        <v>0.16960000000000003</v>
      </c>
      <c r="AA27" s="1">
        <f t="shared" si="1"/>
        <v>0.12110000000000001</v>
      </c>
    </row>
    <row r="28" spans="1:27">
      <c r="A28">
        <v>27</v>
      </c>
      <c r="B28" t="s">
        <v>175</v>
      </c>
      <c r="C28">
        <v>30</v>
      </c>
      <c r="D28">
        <v>2E-3</v>
      </c>
      <c r="E28">
        <v>0.99099999999999999</v>
      </c>
      <c r="F28">
        <v>4.2999999999999997E-2</v>
      </c>
      <c r="G28">
        <v>0.13</v>
      </c>
      <c r="H28">
        <v>0.99199999999999999</v>
      </c>
      <c r="I28">
        <v>0.58899999999999997</v>
      </c>
      <c r="J28">
        <v>0.96</v>
      </c>
      <c r="K28">
        <v>0.98699999999999999</v>
      </c>
      <c r="L28">
        <v>4.0000000000000001E-3</v>
      </c>
      <c r="M28">
        <v>2.4E-2</v>
      </c>
      <c r="N28">
        <v>0.36399999999999999</v>
      </c>
      <c r="O28">
        <v>0.123</v>
      </c>
      <c r="P28">
        <v>2E-3</v>
      </c>
      <c r="Q28">
        <v>2.1000000000000001E-2</v>
      </c>
      <c r="R28">
        <v>0.86499999999999999</v>
      </c>
      <c r="S28">
        <v>8.8999999999999996E-2</v>
      </c>
      <c r="T28">
        <v>0.97199999999999998</v>
      </c>
      <c r="U28">
        <v>0.25</v>
      </c>
      <c r="V28">
        <v>0.85599999999999998</v>
      </c>
      <c r="W28">
        <v>2E-3</v>
      </c>
      <c r="Z28" s="1">
        <f t="shared" si="0"/>
        <v>0.47219999999999995</v>
      </c>
      <c r="AA28" s="1">
        <f t="shared" si="1"/>
        <v>0.35439999999999994</v>
      </c>
    </row>
    <row r="29" spans="1:27">
      <c r="A29">
        <v>28</v>
      </c>
      <c r="B29" t="s">
        <v>176</v>
      </c>
      <c r="C29">
        <v>30</v>
      </c>
      <c r="D29">
        <v>4.0000000000000001E-3</v>
      </c>
      <c r="E29">
        <v>2E-3</v>
      </c>
      <c r="F29">
        <v>5.1999999999999998E-2</v>
      </c>
      <c r="G29">
        <v>4.0000000000000001E-3</v>
      </c>
      <c r="H29">
        <v>0.223</v>
      </c>
      <c r="I29">
        <v>0.20399999999999999</v>
      </c>
      <c r="J29">
        <v>0.63400000000000001</v>
      </c>
      <c r="K29">
        <v>0.66</v>
      </c>
      <c r="L29">
        <v>6.0000000000000001E-3</v>
      </c>
      <c r="M29">
        <v>0.16300000000000001</v>
      </c>
      <c r="N29">
        <v>8.9999999999999993E-3</v>
      </c>
      <c r="O29">
        <v>8.0000000000000002E-3</v>
      </c>
      <c r="P29">
        <v>5.0000000000000001E-3</v>
      </c>
      <c r="Q29">
        <v>4.0000000000000001E-3</v>
      </c>
      <c r="R29">
        <v>0.27300000000000002</v>
      </c>
      <c r="S29">
        <v>6.0000000000000001E-3</v>
      </c>
      <c r="T29">
        <v>0.39600000000000002</v>
      </c>
      <c r="U29">
        <v>4.0000000000000001E-3</v>
      </c>
      <c r="V29">
        <v>6.0000000000000001E-3</v>
      </c>
      <c r="W29">
        <v>4.0000000000000001E-3</v>
      </c>
      <c r="Z29" s="1">
        <f t="shared" si="0"/>
        <v>0.19519999999999998</v>
      </c>
      <c r="AA29" s="1">
        <f t="shared" si="1"/>
        <v>7.1500000000000008E-2</v>
      </c>
    </row>
    <row r="30" spans="1:27">
      <c r="A30">
        <v>29</v>
      </c>
      <c r="B30" t="s">
        <v>177</v>
      </c>
      <c r="C30">
        <v>30</v>
      </c>
      <c r="D30">
        <v>4.0000000000000001E-3</v>
      </c>
      <c r="E30">
        <v>0.1</v>
      </c>
      <c r="F30">
        <v>7.0999999999999994E-2</v>
      </c>
      <c r="G30">
        <v>2.1000000000000001E-2</v>
      </c>
      <c r="H30">
        <v>7.0000000000000001E-3</v>
      </c>
      <c r="I30">
        <v>0.17399999999999999</v>
      </c>
      <c r="J30">
        <v>0.38600000000000001</v>
      </c>
      <c r="K30">
        <v>8.5999999999999993E-2</v>
      </c>
      <c r="L30">
        <v>4.0000000000000001E-3</v>
      </c>
      <c r="M30">
        <v>7.0000000000000001E-3</v>
      </c>
      <c r="N30">
        <v>3.3000000000000002E-2</v>
      </c>
      <c r="O30">
        <v>2E-3</v>
      </c>
      <c r="P30">
        <v>4.0000000000000001E-3</v>
      </c>
      <c r="Q30">
        <v>3.0000000000000001E-3</v>
      </c>
      <c r="R30">
        <v>1.0999999999999999E-2</v>
      </c>
      <c r="S30">
        <v>3.0000000000000001E-3</v>
      </c>
      <c r="T30">
        <v>4.7E-2</v>
      </c>
      <c r="U30">
        <v>2E-3</v>
      </c>
      <c r="V30">
        <v>5.0000000000000001E-3</v>
      </c>
      <c r="W30">
        <v>4.0000000000000001E-3</v>
      </c>
      <c r="Z30" s="1">
        <f t="shared" si="0"/>
        <v>8.5999999999999993E-2</v>
      </c>
      <c r="AA30" s="1">
        <f t="shared" si="1"/>
        <v>1.1400000000000002E-2</v>
      </c>
    </row>
    <row r="31" spans="1:27">
      <c r="A31">
        <v>30</v>
      </c>
      <c r="B31" t="s">
        <v>178</v>
      </c>
      <c r="C31">
        <v>30</v>
      </c>
      <c r="D31">
        <v>2E-3</v>
      </c>
      <c r="E31">
        <v>0.96399999999999997</v>
      </c>
      <c r="F31">
        <v>7.5999999999999998E-2</v>
      </c>
      <c r="G31">
        <v>0.28499999999999998</v>
      </c>
      <c r="H31">
        <v>0.98899999999999999</v>
      </c>
      <c r="I31">
        <v>0.14499999999999999</v>
      </c>
      <c r="J31">
        <v>0.63200000000000001</v>
      </c>
      <c r="K31">
        <v>0.73699999999999999</v>
      </c>
      <c r="L31">
        <v>4.0000000000000001E-3</v>
      </c>
      <c r="M31">
        <v>9.0999999999999998E-2</v>
      </c>
      <c r="N31">
        <v>0.27500000000000002</v>
      </c>
      <c r="O31">
        <v>0.47399999999999998</v>
      </c>
      <c r="P31">
        <v>2E-3</v>
      </c>
      <c r="Q31">
        <v>1.4999999999999999E-2</v>
      </c>
      <c r="R31">
        <v>0.81699999999999995</v>
      </c>
      <c r="S31">
        <v>2.1000000000000001E-2</v>
      </c>
      <c r="T31">
        <v>0.88</v>
      </c>
      <c r="U31">
        <v>0.15</v>
      </c>
      <c r="V31">
        <v>0.159</v>
      </c>
      <c r="W31">
        <v>2E-3</v>
      </c>
      <c r="Z31" s="1">
        <f t="shared" si="0"/>
        <v>0.39250000000000002</v>
      </c>
      <c r="AA31" s="1">
        <f t="shared" si="1"/>
        <v>0.27949999999999997</v>
      </c>
    </row>
    <row r="32" spans="1:27">
      <c r="A32">
        <v>31</v>
      </c>
      <c r="B32" t="s">
        <v>179</v>
      </c>
      <c r="C32">
        <v>30</v>
      </c>
      <c r="D32">
        <v>1E-3</v>
      </c>
      <c r="E32">
        <v>3.2000000000000001E-2</v>
      </c>
      <c r="F32">
        <v>5.0000000000000001E-3</v>
      </c>
      <c r="G32">
        <v>3.0000000000000001E-3</v>
      </c>
      <c r="H32">
        <v>1.4E-2</v>
      </c>
      <c r="I32">
        <v>0.21</v>
      </c>
      <c r="J32">
        <v>4.1000000000000002E-2</v>
      </c>
      <c r="K32">
        <v>0.88200000000000001</v>
      </c>
      <c r="L32">
        <v>8.3000000000000004E-2</v>
      </c>
      <c r="M32">
        <v>1.9E-2</v>
      </c>
      <c r="N32">
        <v>0.45300000000000001</v>
      </c>
      <c r="O32">
        <v>0.99399999999999999</v>
      </c>
      <c r="P32">
        <v>1E-3</v>
      </c>
      <c r="Q32">
        <v>0.13600000000000001</v>
      </c>
      <c r="R32">
        <v>0.04</v>
      </c>
      <c r="S32">
        <v>0.109</v>
      </c>
      <c r="T32">
        <v>0.27400000000000002</v>
      </c>
      <c r="U32">
        <v>0.186</v>
      </c>
      <c r="V32">
        <v>0.58399999999999996</v>
      </c>
      <c r="W32">
        <v>1E-3</v>
      </c>
      <c r="Z32" s="1">
        <f t="shared" si="0"/>
        <v>0.12899999999999998</v>
      </c>
      <c r="AA32" s="1">
        <f t="shared" si="1"/>
        <v>0.27779999999999999</v>
      </c>
    </row>
    <row r="33" spans="1:27">
      <c r="A33">
        <v>32</v>
      </c>
      <c r="B33" t="s">
        <v>180</v>
      </c>
      <c r="C33">
        <v>30</v>
      </c>
      <c r="D33">
        <v>5.0000000000000001E-3</v>
      </c>
      <c r="E33">
        <v>1.9E-2</v>
      </c>
      <c r="F33">
        <v>2E-3</v>
      </c>
      <c r="G33">
        <v>0.47399999999999998</v>
      </c>
      <c r="H33">
        <v>0.56200000000000006</v>
      </c>
      <c r="I33">
        <v>6.0000000000000001E-3</v>
      </c>
      <c r="J33">
        <v>6.0000000000000001E-3</v>
      </c>
      <c r="K33">
        <v>7.0000000000000001E-3</v>
      </c>
      <c r="L33">
        <v>1E-3</v>
      </c>
      <c r="M33">
        <v>6.0000000000000001E-3</v>
      </c>
      <c r="N33">
        <v>1.2E-2</v>
      </c>
      <c r="O33">
        <v>0.01</v>
      </c>
      <c r="P33">
        <v>5.0000000000000001E-3</v>
      </c>
      <c r="Q33">
        <v>3.4000000000000002E-2</v>
      </c>
      <c r="R33">
        <v>2.3E-2</v>
      </c>
      <c r="S33">
        <v>5.0000000000000001E-3</v>
      </c>
      <c r="T33">
        <v>6.9000000000000006E-2</v>
      </c>
      <c r="U33">
        <v>2E-3</v>
      </c>
      <c r="V33">
        <v>4.0000000000000001E-3</v>
      </c>
      <c r="W33">
        <v>5.0000000000000001E-3</v>
      </c>
      <c r="Z33" s="1">
        <f t="shared" si="0"/>
        <v>0.10879999999999998</v>
      </c>
      <c r="AA33" s="1">
        <f t="shared" si="1"/>
        <v>1.6900000000000002E-2</v>
      </c>
    </row>
    <row r="34" spans="1:27">
      <c r="A34">
        <v>33</v>
      </c>
      <c r="B34" t="s">
        <v>181</v>
      </c>
      <c r="C34">
        <v>30</v>
      </c>
      <c r="D34">
        <v>4.0000000000000001E-3</v>
      </c>
      <c r="E34">
        <v>0.97199999999999998</v>
      </c>
      <c r="F34">
        <v>2.5000000000000001E-2</v>
      </c>
      <c r="G34">
        <v>0.28100000000000003</v>
      </c>
      <c r="H34">
        <v>4.2000000000000003E-2</v>
      </c>
      <c r="I34">
        <v>1.9E-2</v>
      </c>
      <c r="J34">
        <v>6.6000000000000003E-2</v>
      </c>
      <c r="K34">
        <v>5.8999999999999997E-2</v>
      </c>
      <c r="L34">
        <v>1.0999999999999999E-2</v>
      </c>
      <c r="M34">
        <v>1.7000000000000001E-2</v>
      </c>
      <c r="N34">
        <v>0.52500000000000002</v>
      </c>
      <c r="O34">
        <v>0.215</v>
      </c>
      <c r="P34">
        <v>4.0000000000000001E-3</v>
      </c>
      <c r="Q34">
        <v>1.2E-2</v>
      </c>
      <c r="R34">
        <v>8.9999999999999993E-3</v>
      </c>
      <c r="S34">
        <v>7.0000000000000001E-3</v>
      </c>
      <c r="T34">
        <v>7.5999999999999998E-2</v>
      </c>
      <c r="U34">
        <v>4.8000000000000001E-2</v>
      </c>
      <c r="V34">
        <v>0.75900000000000001</v>
      </c>
      <c r="W34">
        <v>4.0000000000000001E-3</v>
      </c>
      <c r="Z34" s="1">
        <f t="shared" si="0"/>
        <v>0.14959999999999998</v>
      </c>
      <c r="AA34" s="1">
        <f t="shared" si="1"/>
        <v>0.16589999999999999</v>
      </c>
    </row>
    <row r="35" spans="1:27">
      <c r="A35">
        <v>34</v>
      </c>
      <c r="B35" t="s">
        <v>182</v>
      </c>
      <c r="C35">
        <v>30</v>
      </c>
      <c r="D35">
        <v>4.0000000000000001E-3</v>
      </c>
      <c r="E35">
        <v>0.104</v>
      </c>
      <c r="F35">
        <v>4.0000000000000001E-3</v>
      </c>
      <c r="G35">
        <v>9.0999999999999998E-2</v>
      </c>
      <c r="H35">
        <v>1.6E-2</v>
      </c>
      <c r="I35">
        <v>0.29099999999999998</v>
      </c>
      <c r="J35">
        <v>0.02</v>
      </c>
      <c r="K35">
        <v>0.61199999999999999</v>
      </c>
      <c r="L35">
        <v>7.0000000000000001E-3</v>
      </c>
      <c r="M35">
        <v>6.0000000000000001E-3</v>
      </c>
      <c r="N35">
        <v>1.2E-2</v>
      </c>
      <c r="O35">
        <v>0.747</v>
      </c>
      <c r="P35">
        <v>4.0000000000000001E-3</v>
      </c>
      <c r="Q35">
        <v>0.10199999999999999</v>
      </c>
      <c r="R35">
        <v>2.1999999999999999E-2</v>
      </c>
      <c r="S35">
        <v>5.3999999999999999E-2</v>
      </c>
      <c r="T35">
        <v>0.20399999999999999</v>
      </c>
      <c r="U35">
        <v>9.1999999999999998E-2</v>
      </c>
      <c r="V35">
        <v>0.30499999999999999</v>
      </c>
      <c r="W35">
        <v>4.0000000000000001E-3</v>
      </c>
      <c r="Z35" s="1">
        <f t="shared" si="0"/>
        <v>0.11549999999999998</v>
      </c>
      <c r="AA35" s="1">
        <f t="shared" si="1"/>
        <v>0.15460000000000002</v>
      </c>
    </row>
    <row r="36" spans="1:27">
      <c r="A36">
        <v>35</v>
      </c>
      <c r="B36" t="s">
        <v>183</v>
      </c>
      <c r="C36">
        <v>30</v>
      </c>
      <c r="D36">
        <v>2E-3</v>
      </c>
      <c r="E36">
        <v>0.90900000000000003</v>
      </c>
      <c r="F36">
        <v>0.10199999999999999</v>
      </c>
      <c r="G36">
        <v>0.55000000000000004</v>
      </c>
      <c r="H36">
        <v>0.96</v>
      </c>
      <c r="I36">
        <v>0.02</v>
      </c>
      <c r="J36">
        <v>0.253</v>
      </c>
      <c r="K36">
        <v>9.0999999999999998E-2</v>
      </c>
      <c r="L36">
        <v>6.0000000000000001E-3</v>
      </c>
      <c r="M36">
        <v>0.93500000000000005</v>
      </c>
      <c r="N36">
        <v>0.379</v>
      </c>
      <c r="O36">
        <v>0.97699999999999998</v>
      </c>
      <c r="P36">
        <v>2E-3</v>
      </c>
      <c r="Q36">
        <v>0.27100000000000002</v>
      </c>
      <c r="R36">
        <v>0.36899999999999999</v>
      </c>
      <c r="S36">
        <v>0.13300000000000001</v>
      </c>
      <c r="T36">
        <v>0.873</v>
      </c>
      <c r="U36">
        <v>0.28599999999999998</v>
      </c>
      <c r="V36">
        <v>0.72599999999999998</v>
      </c>
      <c r="W36">
        <v>2E-3</v>
      </c>
      <c r="Z36" s="1">
        <f t="shared" si="0"/>
        <v>0.38280000000000003</v>
      </c>
      <c r="AA36" s="1">
        <f t="shared" si="1"/>
        <v>0.40179999999999999</v>
      </c>
    </row>
    <row r="37" spans="1:27">
      <c r="A37">
        <v>36</v>
      </c>
      <c r="B37" t="s">
        <v>184</v>
      </c>
      <c r="C37">
        <v>30</v>
      </c>
      <c r="D37">
        <v>2E-3</v>
      </c>
      <c r="E37">
        <v>3.0000000000000001E-3</v>
      </c>
      <c r="F37">
        <v>0.17100000000000001</v>
      </c>
      <c r="G37">
        <v>7.5999999999999998E-2</v>
      </c>
      <c r="H37">
        <v>8.8999999999999996E-2</v>
      </c>
      <c r="I37">
        <v>8.0000000000000002E-3</v>
      </c>
      <c r="J37">
        <v>0.14399999999999999</v>
      </c>
      <c r="K37">
        <v>4.1000000000000002E-2</v>
      </c>
      <c r="L37">
        <v>0.161</v>
      </c>
      <c r="M37">
        <v>0.79600000000000004</v>
      </c>
      <c r="N37">
        <v>0.92600000000000005</v>
      </c>
      <c r="O37">
        <v>0.80300000000000005</v>
      </c>
      <c r="P37">
        <v>2E-3</v>
      </c>
      <c r="Q37">
        <v>0.84199999999999997</v>
      </c>
      <c r="R37">
        <v>0.48499999999999999</v>
      </c>
      <c r="S37">
        <v>0.54400000000000004</v>
      </c>
      <c r="T37">
        <v>3.5000000000000003E-2</v>
      </c>
      <c r="U37">
        <v>0.01</v>
      </c>
      <c r="V37">
        <v>0.16</v>
      </c>
      <c r="W37">
        <v>2E-3</v>
      </c>
      <c r="Z37" s="1">
        <f t="shared" si="0"/>
        <v>0.14910000000000001</v>
      </c>
      <c r="AA37" s="1">
        <f t="shared" si="1"/>
        <v>0.38089999999999996</v>
      </c>
    </row>
    <row r="38" spans="1:27">
      <c r="A38">
        <v>37</v>
      </c>
      <c r="B38" t="s">
        <v>185</v>
      </c>
      <c r="C38">
        <v>30</v>
      </c>
      <c r="D38">
        <v>3.0000000000000001E-3</v>
      </c>
      <c r="E38">
        <v>5.0000000000000001E-3</v>
      </c>
      <c r="F38">
        <v>0.20899999999999999</v>
      </c>
      <c r="G38">
        <v>3.7999999999999999E-2</v>
      </c>
      <c r="H38">
        <v>8.0000000000000002E-3</v>
      </c>
      <c r="I38">
        <v>2.5000000000000001E-2</v>
      </c>
      <c r="J38">
        <v>8.0000000000000002E-3</v>
      </c>
      <c r="K38">
        <v>3.0000000000000001E-3</v>
      </c>
      <c r="L38">
        <v>3.5000000000000003E-2</v>
      </c>
      <c r="M38">
        <v>0.46</v>
      </c>
      <c r="N38">
        <v>4.2000000000000003E-2</v>
      </c>
      <c r="O38">
        <v>0.26100000000000001</v>
      </c>
      <c r="P38">
        <v>3.0000000000000001E-3</v>
      </c>
      <c r="Q38">
        <v>0.60799999999999998</v>
      </c>
      <c r="R38">
        <v>1.2E-2</v>
      </c>
      <c r="S38">
        <v>0.253</v>
      </c>
      <c r="T38">
        <v>7.8E-2</v>
      </c>
      <c r="U38">
        <v>2E-3</v>
      </c>
      <c r="V38">
        <v>5.0000000000000001E-3</v>
      </c>
      <c r="W38">
        <v>3.0000000000000001E-3</v>
      </c>
      <c r="Z38" s="1">
        <f t="shared" si="0"/>
        <v>7.9399999999999998E-2</v>
      </c>
      <c r="AA38" s="1">
        <f t="shared" si="1"/>
        <v>0.12669999999999998</v>
      </c>
    </row>
    <row r="39" spans="1:27">
      <c r="A39">
        <v>38</v>
      </c>
      <c r="B39" t="s">
        <v>186</v>
      </c>
      <c r="C39">
        <v>30</v>
      </c>
      <c r="D39">
        <v>1E-3</v>
      </c>
      <c r="E39">
        <v>0.69199999999999995</v>
      </c>
      <c r="F39">
        <v>0.47699999999999998</v>
      </c>
      <c r="G39">
        <v>0.42499999999999999</v>
      </c>
      <c r="H39">
        <v>0.99399999999999999</v>
      </c>
      <c r="I39">
        <v>1.9E-2</v>
      </c>
      <c r="J39">
        <v>0.99</v>
      </c>
      <c r="K39">
        <v>0.99399999999999999</v>
      </c>
      <c r="L39">
        <v>1.6E-2</v>
      </c>
      <c r="M39">
        <v>0.95299999999999996</v>
      </c>
      <c r="N39">
        <v>0.98</v>
      </c>
      <c r="O39">
        <v>0.99199999999999999</v>
      </c>
      <c r="P39">
        <v>1E-3</v>
      </c>
      <c r="Q39">
        <v>0.16</v>
      </c>
      <c r="R39">
        <v>0.99199999999999999</v>
      </c>
      <c r="S39">
        <v>0.23300000000000001</v>
      </c>
      <c r="T39">
        <v>0.94499999999999995</v>
      </c>
      <c r="U39">
        <v>0.94899999999999995</v>
      </c>
      <c r="V39">
        <v>0.54300000000000004</v>
      </c>
      <c r="W39">
        <v>1E-3</v>
      </c>
      <c r="Z39" s="1">
        <f t="shared" si="0"/>
        <v>0.55610000000000004</v>
      </c>
      <c r="AA39" s="1">
        <f t="shared" si="1"/>
        <v>0.5796</v>
      </c>
    </row>
    <row r="40" spans="1:27">
      <c r="A40">
        <v>39</v>
      </c>
      <c r="B40" t="s">
        <v>187</v>
      </c>
      <c r="C40">
        <v>30</v>
      </c>
      <c r="D40">
        <v>3.0000000000000001E-3</v>
      </c>
      <c r="E40">
        <v>5.0000000000000001E-3</v>
      </c>
      <c r="F40">
        <v>7.6999999999999999E-2</v>
      </c>
      <c r="G40">
        <v>0.17</v>
      </c>
      <c r="H40">
        <v>0.95</v>
      </c>
      <c r="I40">
        <v>1E-3</v>
      </c>
      <c r="J40">
        <v>0.86699999999999999</v>
      </c>
      <c r="K40">
        <v>0.89900000000000002</v>
      </c>
      <c r="L40">
        <v>0.08</v>
      </c>
      <c r="M40">
        <v>0.92</v>
      </c>
      <c r="N40">
        <v>0.38400000000000001</v>
      </c>
      <c r="O40">
        <v>0.28100000000000003</v>
      </c>
      <c r="P40">
        <v>3.0000000000000001E-3</v>
      </c>
      <c r="Q40">
        <v>1.4999999999999999E-2</v>
      </c>
      <c r="R40">
        <v>0.98</v>
      </c>
      <c r="S40">
        <v>5.0000000000000001E-3</v>
      </c>
      <c r="T40">
        <v>0.40799999999999997</v>
      </c>
      <c r="U40">
        <v>0.25</v>
      </c>
      <c r="V40">
        <v>4.0000000000000001E-3</v>
      </c>
      <c r="W40">
        <v>3.0000000000000001E-3</v>
      </c>
      <c r="Z40" s="1">
        <f t="shared" si="0"/>
        <v>0.3972</v>
      </c>
      <c r="AA40" s="1">
        <f t="shared" si="1"/>
        <v>0.23330000000000001</v>
      </c>
    </row>
    <row r="41" spans="1:27">
      <c r="A41">
        <v>40</v>
      </c>
      <c r="B41" t="s">
        <v>188</v>
      </c>
      <c r="C41">
        <v>30</v>
      </c>
      <c r="D41">
        <v>4.0000000000000001E-3</v>
      </c>
      <c r="E41">
        <v>4.0000000000000001E-3</v>
      </c>
      <c r="F41">
        <v>7.8E-2</v>
      </c>
      <c r="G41">
        <v>1.4999999999999999E-2</v>
      </c>
      <c r="H41">
        <v>1.7000000000000001E-2</v>
      </c>
      <c r="I41">
        <v>5.0000000000000001E-3</v>
      </c>
      <c r="J41">
        <v>0.01</v>
      </c>
      <c r="K41">
        <v>3.0000000000000001E-3</v>
      </c>
      <c r="L41">
        <v>1.6E-2</v>
      </c>
      <c r="M41">
        <v>0.111</v>
      </c>
      <c r="N41">
        <v>0.13600000000000001</v>
      </c>
      <c r="O41">
        <v>2.1999999999999999E-2</v>
      </c>
      <c r="P41">
        <v>4.0000000000000001E-3</v>
      </c>
      <c r="Q41">
        <v>0.113</v>
      </c>
      <c r="R41">
        <v>8.9999999999999993E-3</v>
      </c>
      <c r="S41">
        <v>2.5999999999999999E-2</v>
      </c>
      <c r="T41">
        <v>8.9999999999999993E-3</v>
      </c>
      <c r="U41">
        <v>1E-3</v>
      </c>
      <c r="V41">
        <v>2E-3</v>
      </c>
      <c r="W41">
        <v>4.0000000000000001E-3</v>
      </c>
      <c r="Z41" s="1">
        <f t="shared" si="0"/>
        <v>2.63E-2</v>
      </c>
      <c r="AA41" s="1">
        <f t="shared" si="1"/>
        <v>3.2600000000000004E-2</v>
      </c>
    </row>
    <row r="42" spans="1:27">
      <c r="A42">
        <v>41</v>
      </c>
      <c r="B42" t="s">
        <v>189</v>
      </c>
      <c r="C42">
        <v>30</v>
      </c>
      <c r="D42">
        <v>2E-3</v>
      </c>
      <c r="E42">
        <v>0.94199999999999995</v>
      </c>
      <c r="F42">
        <v>3.0000000000000001E-3</v>
      </c>
      <c r="G42">
        <v>0.23400000000000001</v>
      </c>
      <c r="H42">
        <v>0.91700000000000004</v>
      </c>
      <c r="I42">
        <v>9.6000000000000002E-2</v>
      </c>
      <c r="J42">
        <v>0.47</v>
      </c>
      <c r="K42">
        <v>1.4999999999999999E-2</v>
      </c>
      <c r="L42">
        <v>1E-3</v>
      </c>
      <c r="M42">
        <v>0.32200000000000001</v>
      </c>
      <c r="N42">
        <v>0.66900000000000004</v>
      </c>
      <c r="O42">
        <v>0.88</v>
      </c>
      <c r="P42">
        <v>2E-3</v>
      </c>
      <c r="Q42">
        <v>0.40100000000000002</v>
      </c>
      <c r="R42">
        <v>0.05</v>
      </c>
      <c r="S42">
        <v>7.5999999999999998E-2</v>
      </c>
      <c r="T42">
        <v>0.86</v>
      </c>
      <c r="U42">
        <v>1.4999999999999999E-2</v>
      </c>
      <c r="V42">
        <v>9.8000000000000004E-2</v>
      </c>
      <c r="W42">
        <v>2E-3</v>
      </c>
      <c r="Z42" s="1">
        <f t="shared" si="0"/>
        <v>0.30019999999999997</v>
      </c>
      <c r="AA42" s="1">
        <f t="shared" si="1"/>
        <v>0.30529999999999996</v>
      </c>
    </row>
    <row r="43" spans="1:27">
      <c r="A43">
        <v>42</v>
      </c>
      <c r="B43" t="s">
        <v>190</v>
      </c>
      <c r="C43">
        <v>30</v>
      </c>
      <c r="D43">
        <v>3.0000000000000001E-3</v>
      </c>
      <c r="E43">
        <v>7.0000000000000001E-3</v>
      </c>
      <c r="F43">
        <v>8.9999999999999993E-3</v>
      </c>
      <c r="G43">
        <v>1.2E-2</v>
      </c>
      <c r="H43">
        <v>0.01</v>
      </c>
      <c r="I43">
        <v>0.72299999999999998</v>
      </c>
      <c r="J43">
        <v>0.46100000000000002</v>
      </c>
      <c r="K43">
        <v>0.54500000000000004</v>
      </c>
      <c r="L43">
        <v>8.5000000000000006E-2</v>
      </c>
      <c r="M43">
        <v>0.18099999999999999</v>
      </c>
      <c r="N43">
        <v>6.0000000000000001E-3</v>
      </c>
      <c r="O43">
        <v>0.122</v>
      </c>
      <c r="P43">
        <v>3.0000000000000001E-3</v>
      </c>
      <c r="Q43">
        <v>1.4E-2</v>
      </c>
      <c r="R43">
        <v>4.0000000000000001E-3</v>
      </c>
      <c r="S43">
        <v>0.01</v>
      </c>
      <c r="T43">
        <v>0.77</v>
      </c>
      <c r="U43">
        <v>0.01</v>
      </c>
      <c r="V43">
        <v>1.6E-2</v>
      </c>
      <c r="W43">
        <v>3.0000000000000001E-3</v>
      </c>
      <c r="Z43" s="1">
        <f t="shared" si="0"/>
        <v>0.2036</v>
      </c>
      <c r="AA43" s="1">
        <f t="shared" si="1"/>
        <v>9.580000000000001E-2</v>
      </c>
    </row>
    <row r="44" spans="1:27">
      <c r="A44">
        <v>43</v>
      </c>
      <c r="B44" t="s">
        <v>191</v>
      </c>
      <c r="C44">
        <v>30</v>
      </c>
      <c r="D44">
        <v>3.0000000000000001E-3</v>
      </c>
      <c r="E44">
        <v>1E-3</v>
      </c>
      <c r="F44">
        <v>1.2E-2</v>
      </c>
      <c r="G44">
        <v>3.0000000000000001E-3</v>
      </c>
      <c r="H44">
        <v>4.7E-2</v>
      </c>
      <c r="I44">
        <v>4.0000000000000001E-3</v>
      </c>
      <c r="J44">
        <v>0.187</v>
      </c>
      <c r="K44">
        <v>0.94</v>
      </c>
      <c r="L44">
        <v>0.11799999999999999</v>
      </c>
      <c r="M44">
        <v>0.90400000000000003</v>
      </c>
      <c r="N44">
        <v>2.3E-2</v>
      </c>
      <c r="O44">
        <v>0.30099999999999999</v>
      </c>
      <c r="P44">
        <v>3.0000000000000001E-3</v>
      </c>
      <c r="Q44">
        <v>0.01</v>
      </c>
      <c r="R44">
        <v>0.50900000000000001</v>
      </c>
      <c r="S44">
        <v>1.6E-2</v>
      </c>
      <c r="T44">
        <v>0.45900000000000002</v>
      </c>
      <c r="U44">
        <v>0.186</v>
      </c>
      <c r="V44">
        <v>2.7E-2</v>
      </c>
      <c r="W44">
        <v>3.0000000000000001E-3</v>
      </c>
      <c r="Z44" s="1">
        <f t="shared" si="0"/>
        <v>0.22189999999999999</v>
      </c>
      <c r="AA44" s="1">
        <f t="shared" si="1"/>
        <v>0.1537</v>
      </c>
    </row>
    <row r="45" spans="1:27">
      <c r="A45">
        <v>44</v>
      </c>
      <c r="B45" t="s">
        <v>192</v>
      </c>
      <c r="C45">
        <v>30</v>
      </c>
      <c r="D45">
        <v>3.0000000000000001E-3</v>
      </c>
      <c r="E45">
        <v>3.0000000000000001E-3</v>
      </c>
      <c r="F45">
        <v>2E-3</v>
      </c>
      <c r="G45">
        <v>0.151</v>
      </c>
      <c r="H45">
        <v>0.85499999999999998</v>
      </c>
      <c r="I45">
        <v>4.4999999999999998E-2</v>
      </c>
      <c r="J45">
        <v>6.0999999999999999E-2</v>
      </c>
      <c r="K45">
        <v>0.308</v>
      </c>
      <c r="L45">
        <v>8.9999999999999993E-3</v>
      </c>
      <c r="M45">
        <v>0.61799999999999999</v>
      </c>
      <c r="N45">
        <v>1.2E-2</v>
      </c>
      <c r="O45">
        <v>0.77600000000000002</v>
      </c>
      <c r="P45">
        <v>3.0000000000000001E-3</v>
      </c>
      <c r="Q45">
        <v>0.27500000000000002</v>
      </c>
      <c r="R45">
        <v>0.59499999999999997</v>
      </c>
      <c r="S45">
        <v>7.1999999999999995E-2</v>
      </c>
      <c r="T45">
        <v>0.217</v>
      </c>
      <c r="U45">
        <v>0.108</v>
      </c>
      <c r="V45">
        <v>4.7E-2</v>
      </c>
      <c r="W45">
        <v>3.0000000000000001E-3</v>
      </c>
      <c r="Z45" s="1">
        <f t="shared" si="0"/>
        <v>0.20549999999999996</v>
      </c>
      <c r="AA45" s="1">
        <f t="shared" si="1"/>
        <v>0.21080000000000004</v>
      </c>
    </row>
    <row r="46" spans="1:27">
      <c r="A46">
        <v>45</v>
      </c>
      <c r="B46" t="s">
        <v>193</v>
      </c>
      <c r="C46">
        <v>30</v>
      </c>
      <c r="D46">
        <v>2E-3</v>
      </c>
      <c r="E46">
        <v>7.0000000000000001E-3</v>
      </c>
      <c r="F46">
        <v>5.7000000000000002E-2</v>
      </c>
      <c r="G46">
        <v>0.20799999999999999</v>
      </c>
      <c r="H46">
        <v>0.189</v>
      </c>
      <c r="I46">
        <v>4.0000000000000001E-3</v>
      </c>
      <c r="J46">
        <v>0.15</v>
      </c>
      <c r="K46">
        <v>0.69099999999999995</v>
      </c>
      <c r="L46">
        <v>0.312</v>
      </c>
      <c r="M46">
        <v>0.99</v>
      </c>
      <c r="N46">
        <v>0.19600000000000001</v>
      </c>
      <c r="O46">
        <v>0.97</v>
      </c>
      <c r="P46">
        <v>2E-3</v>
      </c>
      <c r="Q46">
        <v>0.63700000000000001</v>
      </c>
      <c r="R46">
        <v>0.77900000000000003</v>
      </c>
      <c r="S46">
        <v>0.33400000000000002</v>
      </c>
      <c r="T46">
        <v>0.30599999999999999</v>
      </c>
      <c r="U46">
        <v>0.77900000000000003</v>
      </c>
      <c r="V46">
        <v>0.16300000000000001</v>
      </c>
      <c r="W46">
        <v>2E-3</v>
      </c>
      <c r="Z46" s="1">
        <f t="shared" si="0"/>
        <v>0.26100000000000001</v>
      </c>
      <c r="AA46" s="1">
        <f t="shared" si="1"/>
        <v>0.4168</v>
      </c>
    </row>
    <row r="47" spans="1:27">
      <c r="A47">
        <v>46</v>
      </c>
      <c r="B47" t="s">
        <v>194</v>
      </c>
      <c r="C47">
        <v>30</v>
      </c>
      <c r="D47">
        <v>2E-3</v>
      </c>
      <c r="E47">
        <v>2E-3</v>
      </c>
      <c r="F47">
        <v>0.66</v>
      </c>
      <c r="G47">
        <v>0.02</v>
      </c>
      <c r="H47">
        <v>2.8000000000000001E-2</v>
      </c>
      <c r="I47">
        <v>9.8000000000000004E-2</v>
      </c>
      <c r="J47">
        <v>0.90900000000000003</v>
      </c>
      <c r="K47">
        <v>0.92200000000000004</v>
      </c>
      <c r="L47">
        <v>0.63100000000000001</v>
      </c>
      <c r="M47">
        <v>0.92300000000000004</v>
      </c>
      <c r="N47">
        <v>0.66400000000000003</v>
      </c>
      <c r="O47">
        <v>0.19800000000000001</v>
      </c>
      <c r="P47">
        <v>2E-3</v>
      </c>
      <c r="Q47">
        <v>5.0999999999999997E-2</v>
      </c>
      <c r="R47">
        <v>0.496</v>
      </c>
      <c r="S47">
        <v>9.2999999999999999E-2</v>
      </c>
      <c r="T47">
        <v>7.5999999999999998E-2</v>
      </c>
      <c r="U47">
        <v>0.28599999999999998</v>
      </c>
      <c r="V47">
        <v>0.19</v>
      </c>
      <c r="W47">
        <v>2E-3</v>
      </c>
      <c r="Z47" s="1">
        <f t="shared" si="0"/>
        <v>0.41950000000000004</v>
      </c>
      <c r="AA47" s="1">
        <f t="shared" si="1"/>
        <v>0.20579999999999998</v>
      </c>
    </row>
    <row r="48" spans="1:27">
      <c r="A48">
        <v>47</v>
      </c>
      <c r="B48" t="s">
        <v>195</v>
      </c>
      <c r="C48">
        <v>30</v>
      </c>
      <c r="D48">
        <v>5.0000000000000001E-3</v>
      </c>
      <c r="E48">
        <v>4.9000000000000002E-2</v>
      </c>
      <c r="F48">
        <v>2.1000000000000001E-2</v>
      </c>
      <c r="G48">
        <v>0.246</v>
      </c>
      <c r="H48">
        <v>0.92</v>
      </c>
      <c r="I48">
        <v>4.0000000000000001E-3</v>
      </c>
      <c r="J48">
        <v>0.60799999999999998</v>
      </c>
      <c r="K48">
        <v>0.84199999999999997</v>
      </c>
      <c r="L48">
        <v>2.4E-2</v>
      </c>
      <c r="M48">
        <v>0.84899999999999998</v>
      </c>
      <c r="N48">
        <v>2.1999999999999999E-2</v>
      </c>
      <c r="O48">
        <v>0.62</v>
      </c>
      <c r="P48">
        <v>5.0000000000000001E-3</v>
      </c>
      <c r="Q48">
        <v>1.4E-2</v>
      </c>
      <c r="R48">
        <v>0.91800000000000004</v>
      </c>
      <c r="S48">
        <v>5.0000000000000001E-3</v>
      </c>
      <c r="T48">
        <v>0.77400000000000002</v>
      </c>
      <c r="U48">
        <v>0.216</v>
      </c>
      <c r="V48">
        <v>4.0000000000000001E-3</v>
      </c>
      <c r="W48">
        <v>5.0000000000000001E-3</v>
      </c>
      <c r="Z48" s="1">
        <f t="shared" si="0"/>
        <v>0.35680000000000006</v>
      </c>
      <c r="AA48" s="1">
        <f t="shared" si="1"/>
        <v>0.25830000000000003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4.5833333333333342E-3</v>
      </c>
      <c r="E50" s="2">
        <f t="shared" ref="E50:W50" si="2">AVERAGE(E1:E24)</f>
        <v>3.4583333333333341E-3</v>
      </c>
      <c r="F50" s="2">
        <f t="shared" si="2"/>
        <v>1.7916666666666678E-3</v>
      </c>
      <c r="G50" s="2">
        <f t="shared" si="2"/>
        <v>2.5000000000000009E-3</v>
      </c>
      <c r="H50" s="2">
        <f t="shared" si="2"/>
        <v>2.2708333333333334E-2</v>
      </c>
      <c r="I50" s="2">
        <f t="shared" si="2"/>
        <v>1.5416666666666675E-3</v>
      </c>
      <c r="J50" s="2">
        <f t="shared" si="2"/>
        <v>2.5833333333333337E-3</v>
      </c>
      <c r="K50" s="2">
        <f t="shared" si="2"/>
        <v>1.5625E-2</v>
      </c>
      <c r="L50" s="2">
        <f t="shared" si="2"/>
        <v>1.0416666666666673E-3</v>
      </c>
      <c r="M50" s="2">
        <f t="shared" si="2"/>
        <v>8.9166666666666682E-3</v>
      </c>
      <c r="N50" s="2">
        <f t="shared" si="2"/>
        <v>2.9750000000000013E-2</v>
      </c>
      <c r="O50" s="2">
        <f t="shared" si="2"/>
        <v>8.4166666666666678E-3</v>
      </c>
      <c r="P50" s="2">
        <f t="shared" si="2"/>
        <v>4.5833333333333342E-3</v>
      </c>
      <c r="Q50" s="2">
        <f t="shared" si="2"/>
        <v>1.5000000000000005E-3</v>
      </c>
      <c r="R50" s="2">
        <f t="shared" si="2"/>
        <v>2.8750000000000008E-3</v>
      </c>
      <c r="S50" s="2">
        <f t="shared" si="2"/>
        <v>1.0416666666666673E-3</v>
      </c>
      <c r="T50" s="2">
        <f t="shared" si="2"/>
        <v>2.0000000000000009E-3</v>
      </c>
      <c r="U50" s="2">
        <f t="shared" si="2"/>
        <v>2.833333333333334E-3</v>
      </c>
      <c r="V50" s="2">
        <f t="shared" si="2"/>
        <v>2.3750000000000008E-3</v>
      </c>
      <c r="W50" s="2">
        <f t="shared" si="2"/>
        <v>4.5000000000000014E-3</v>
      </c>
      <c r="Y50" s="1" t="s">
        <v>0</v>
      </c>
      <c r="Z50" s="2">
        <f>AVERAGE(Z1:Z24)</f>
        <v>6.4750000000000016E-3</v>
      </c>
      <c r="AA50" s="2">
        <f>AVERAGE(AA1:AA24)</f>
        <v>5.9874999999999998E-3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2.9583333333333349E-3</v>
      </c>
      <c r="E51" s="2">
        <f t="shared" ref="E51:W51" si="3">AVERAGE(E25:E48)</f>
        <v>0.29687499999999994</v>
      </c>
      <c r="F51" s="2">
        <f t="shared" si="3"/>
        <v>0.13266666666666665</v>
      </c>
      <c r="G51" s="2">
        <f t="shared" si="3"/>
        <v>0.15366666666666667</v>
      </c>
      <c r="H51" s="2">
        <f t="shared" si="3"/>
        <v>0.44420833333333348</v>
      </c>
      <c r="I51" s="2">
        <f t="shared" si="3"/>
        <v>0.12674999999999997</v>
      </c>
      <c r="J51" s="2">
        <f t="shared" si="3"/>
        <v>0.41487500000000005</v>
      </c>
      <c r="K51" s="2">
        <f t="shared" si="3"/>
        <v>0.48716666666666675</v>
      </c>
      <c r="L51" s="2">
        <f t="shared" si="3"/>
        <v>6.8958333333333344E-2</v>
      </c>
      <c r="M51" s="2">
        <f t="shared" si="3"/>
        <v>0.39874999999999999</v>
      </c>
      <c r="N51" s="2">
        <f t="shared" si="3"/>
        <v>0.32170833333333332</v>
      </c>
      <c r="O51" s="2">
        <f t="shared" si="3"/>
        <v>0.40904166666666669</v>
      </c>
      <c r="P51" s="2">
        <f t="shared" si="3"/>
        <v>3.0000000000000014E-3</v>
      </c>
      <c r="Q51" s="2">
        <f t="shared" si="3"/>
        <v>0.15933333333333333</v>
      </c>
      <c r="R51" s="2">
        <f t="shared" si="3"/>
        <v>0.41870833333333329</v>
      </c>
      <c r="S51" s="2">
        <f t="shared" si="3"/>
        <v>8.9958333333333348E-2</v>
      </c>
      <c r="T51" s="2">
        <f t="shared" si="3"/>
        <v>0.39904166666666674</v>
      </c>
      <c r="U51" s="2">
        <f t="shared" si="3"/>
        <v>0.16812499999999997</v>
      </c>
      <c r="V51" s="2">
        <f t="shared" si="3"/>
        <v>0.19987499999999994</v>
      </c>
      <c r="W51" s="2">
        <f t="shared" si="3"/>
        <v>2.9583333333333349E-3</v>
      </c>
      <c r="Y51" s="1" t="s">
        <v>1</v>
      </c>
      <c r="Z51" s="2">
        <f>AVERAGE(Z25:Z48)</f>
        <v>0.25268750000000001</v>
      </c>
      <c r="AA51" s="2">
        <f>AVERAGE(AA25:AA48)</f>
        <v>0.21717500000000001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2.0702892528840117E-5</v>
      </c>
      <c r="E52" s="3">
        <f t="shared" ref="E52:W52" si="4">TTEST(E1:E24,E25:E48,2,2)</f>
        <v>9.5695014339031886E-4</v>
      </c>
      <c r="F52" s="3">
        <f t="shared" si="4"/>
        <v>1.5085955375514104E-3</v>
      </c>
      <c r="G52" s="3">
        <f t="shared" si="4"/>
        <v>3.4702109997547347E-5</v>
      </c>
      <c r="H52" s="3">
        <f t="shared" si="4"/>
        <v>3.4534867000187604E-5</v>
      </c>
      <c r="I52" s="3">
        <f t="shared" si="4"/>
        <v>2.4794158897141995E-3</v>
      </c>
      <c r="J52" s="3">
        <f t="shared" si="4"/>
        <v>1.483201794094736E-6</v>
      </c>
      <c r="K52" s="3">
        <f t="shared" si="4"/>
        <v>5.1648569987907277E-7</v>
      </c>
      <c r="L52" s="3">
        <f t="shared" si="4"/>
        <v>2.0906119899787846E-2</v>
      </c>
      <c r="M52" s="3">
        <f t="shared" si="4"/>
        <v>1.7739226084864216E-5</v>
      </c>
      <c r="N52" s="3">
        <f t="shared" si="4"/>
        <v>6.651438214426581E-5</v>
      </c>
      <c r="O52" s="3">
        <f t="shared" si="4"/>
        <v>6.3054006312171878E-6</v>
      </c>
      <c r="P52" s="3">
        <f t="shared" si="4"/>
        <v>4.3597197883176394E-5</v>
      </c>
      <c r="Q52" s="3">
        <f t="shared" si="4"/>
        <v>1.8607470674177594E-3</v>
      </c>
      <c r="R52" s="3">
        <f t="shared" si="4"/>
        <v>4.1607750483651103E-6</v>
      </c>
      <c r="S52" s="3">
        <f t="shared" si="4"/>
        <v>1.746425673687772E-3</v>
      </c>
      <c r="T52" s="3">
        <f t="shared" si="4"/>
        <v>1.0698592702968827E-6</v>
      </c>
      <c r="U52" s="3">
        <f t="shared" si="4"/>
        <v>1.4756311144455149E-3</v>
      </c>
      <c r="V52" s="3">
        <f t="shared" si="4"/>
        <v>9.9935455510065906E-4</v>
      </c>
      <c r="W52" s="3">
        <f t="shared" si="4"/>
        <v>4.6932100450050009E-5</v>
      </c>
      <c r="Y52" s="1" t="s">
        <v>16</v>
      </c>
      <c r="Z52" s="3">
        <f>TTEST(Z1:Z24,Z25:Z48,2,2)</f>
        <v>5.40196011140309E-11</v>
      </c>
      <c r="AA52" s="3">
        <f>TTEST(AA1:AA24,AA25:AA48,2,2)</f>
        <v>2.8101324824692309E-9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2.4757275805589144E-4</v>
      </c>
      <c r="E53" s="3">
        <f t="shared" ref="E53:W53" si="5">STDEV(E1:E24)/SQRT(COUNT(E1:E24))</f>
        <v>2.2009378490677419E-3</v>
      </c>
      <c r="F53" s="3">
        <f t="shared" si="5"/>
        <v>1.3431477557289843E-4</v>
      </c>
      <c r="G53" s="3">
        <f t="shared" si="5"/>
        <v>1.4744195615489717E-4</v>
      </c>
      <c r="H53" s="3">
        <f t="shared" si="5"/>
        <v>1.429597581548417E-2</v>
      </c>
      <c r="I53" s="3">
        <f t="shared" si="5"/>
        <v>1.2007193898409806E-4</v>
      </c>
      <c r="J53" s="3">
        <f t="shared" si="5"/>
        <v>7.6356492910962311E-4</v>
      </c>
      <c r="K53" s="3">
        <f t="shared" si="5"/>
        <v>4.6562302426387571E-3</v>
      </c>
      <c r="L53" s="3">
        <f t="shared" si="5"/>
        <v>4.1666666666666672E-5</v>
      </c>
      <c r="M53" s="3">
        <f t="shared" si="5"/>
        <v>3.1799397648717442E-3</v>
      </c>
      <c r="N53" s="3">
        <f t="shared" si="5"/>
        <v>4.890559524611481E-3</v>
      </c>
      <c r="O53" s="3">
        <f t="shared" si="5"/>
        <v>4.8405430984469816E-3</v>
      </c>
      <c r="P53" s="3">
        <f t="shared" si="5"/>
        <v>2.4757275805589144E-4</v>
      </c>
      <c r="Q53" s="3">
        <f t="shared" si="5"/>
        <v>1.2038585308576923E-4</v>
      </c>
      <c r="R53" s="3">
        <f t="shared" si="5"/>
        <v>6.3791014087102155E-4</v>
      </c>
      <c r="S53" s="3">
        <f t="shared" si="5"/>
        <v>4.1666666666666672E-5</v>
      </c>
      <c r="T53" s="3">
        <f t="shared" si="5"/>
        <v>4.0378642654362383E-4</v>
      </c>
      <c r="U53" s="3">
        <f t="shared" si="5"/>
        <v>4.5311588988010095E-4</v>
      </c>
      <c r="V53" s="3">
        <f t="shared" si="5"/>
        <v>1.4511989046542053E-4</v>
      </c>
      <c r="W53" s="3">
        <f t="shared" si="5"/>
        <v>2.4818179405135807E-4</v>
      </c>
      <c r="Z53" s="3">
        <f>STDEV(Z1:Z24)/SQRT(COUNT(Z1:Z24))</f>
        <v>1.4897749319363941E-3</v>
      </c>
      <c r="AA53" s="3">
        <f>STDEV(AA1:AA24)/SQRT(COUNT(AA1:AA24))</f>
        <v>6.546741777292797E-4</v>
      </c>
      <c r="AC53" s="3"/>
      <c r="AD53" s="3"/>
    </row>
    <row r="54" spans="1:30">
      <c r="C54" s="1" t="s">
        <v>1</v>
      </c>
      <c r="D54" s="3">
        <f>STDEV(D25:D48)/SQRT(COUNT(D25:D48))</f>
        <v>2.3682047461752047E-4</v>
      </c>
      <c r="E54" s="3">
        <f t="shared" ref="E54:W54" si="6">STDEV(E25:E48)/SQRT(COUNT(E25:E48))</f>
        <v>8.3096445460611637E-2</v>
      </c>
      <c r="F54" s="3">
        <f t="shared" si="6"/>
        <v>3.8779601440998658E-2</v>
      </c>
      <c r="G54" s="3">
        <f t="shared" si="6"/>
        <v>3.2959333015858211E-2</v>
      </c>
      <c r="H54" s="3">
        <f t="shared" si="6"/>
        <v>9.0753268379812943E-2</v>
      </c>
      <c r="I54" s="3">
        <f t="shared" si="6"/>
        <v>3.9107166491763282E-2</v>
      </c>
      <c r="J54" s="3">
        <f t="shared" si="6"/>
        <v>7.4621686256627906E-2</v>
      </c>
      <c r="K54" s="3">
        <f t="shared" si="6"/>
        <v>8.0717854162981384E-2</v>
      </c>
      <c r="L54" s="3">
        <f t="shared" si="6"/>
        <v>2.839463610084688E-2</v>
      </c>
      <c r="M54" s="3">
        <f t="shared" si="6"/>
        <v>8.1327777711777127E-2</v>
      </c>
      <c r="N54" s="3">
        <f t="shared" si="6"/>
        <v>6.6375045488853299E-2</v>
      </c>
      <c r="O54" s="3">
        <f t="shared" si="6"/>
        <v>7.8423402100270309E-2</v>
      </c>
      <c r="P54" s="3">
        <f t="shared" si="6"/>
        <v>2.4818179405135813E-4</v>
      </c>
      <c r="Q54" s="3">
        <f t="shared" si="6"/>
        <v>4.7795634793504002E-2</v>
      </c>
      <c r="R54" s="3">
        <f t="shared" si="6"/>
        <v>7.9631362603085953E-2</v>
      </c>
      <c r="S54" s="3">
        <f t="shared" si="6"/>
        <v>2.6747780563938731E-2</v>
      </c>
      <c r="T54" s="3">
        <f t="shared" si="6"/>
        <v>7.0644227001042892E-2</v>
      </c>
      <c r="U54" s="3">
        <f t="shared" si="6"/>
        <v>4.8865769727765025E-2</v>
      </c>
      <c r="V54" s="3">
        <f t="shared" si="6"/>
        <v>5.6184779016348753E-2</v>
      </c>
      <c r="W54" s="3">
        <f t="shared" si="6"/>
        <v>2.3682047461752047E-4</v>
      </c>
      <c r="Z54" s="3">
        <f>STDEV(Z25:Z48)/SQRT(COUNT(Z25:Z48))</f>
        <v>2.8913662905740815E-2</v>
      </c>
      <c r="AA54" s="3">
        <f>STDEV(AA25:AA48)/SQRT(COUNT(AA25:AA48))</f>
        <v>2.8759571343129928E-2</v>
      </c>
      <c r="AC54" s="3"/>
      <c r="AD54" s="3"/>
    </row>
    <row r="55" spans="1:30">
      <c r="D55" s="2">
        <f>D50-D51</f>
        <v>1.6249999999999993E-3</v>
      </c>
      <c r="E55" s="2">
        <f t="shared" ref="E55:W55" si="7">E50-E51</f>
        <v>-0.2934166666666666</v>
      </c>
      <c r="F55" s="2">
        <f t="shared" si="7"/>
        <v>-0.13087499999999999</v>
      </c>
      <c r="G55" s="2">
        <f t="shared" si="7"/>
        <v>-0.15116666666666667</v>
      </c>
      <c r="H55" s="2">
        <f t="shared" si="7"/>
        <v>-0.42150000000000015</v>
      </c>
      <c r="I55" s="2">
        <f t="shared" si="7"/>
        <v>-0.12520833333333331</v>
      </c>
      <c r="J55" s="2">
        <f t="shared" si="7"/>
        <v>-0.41229166666666672</v>
      </c>
      <c r="K55" s="2">
        <f t="shared" si="7"/>
        <v>-0.47154166666666675</v>
      </c>
      <c r="L55" s="2">
        <f t="shared" si="7"/>
        <v>-6.7916666666666681E-2</v>
      </c>
      <c r="M55" s="2">
        <f t="shared" si="7"/>
        <v>-0.38983333333333331</v>
      </c>
      <c r="N55" s="2">
        <f t="shared" si="7"/>
        <v>-0.29195833333333332</v>
      </c>
      <c r="O55" s="2">
        <f t="shared" si="7"/>
        <v>-0.40062500000000001</v>
      </c>
      <c r="P55" s="2">
        <f t="shared" si="7"/>
        <v>1.5833333333333329E-3</v>
      </c>
      <c r="Q55" s="2">
        <f t="shared" si="7"/>
        <v>-0.15783333333333333</v>
      </c>
      <c r="R55" s="2">
        <f t="shared" si="7"/>
        <v>-0.41583333333333328</v>
      </c>
      <c r="S55" s="2">
        <f t="shared" si="7"/>
        <v>-8.8916666666666686E-2</v>
      </c>
      <c r="T55" s="2">
        <f t="shared" si="7"/>
        <v>-0.39704166666666674</v>
      </c>
      <c r="U55" s="2">
        <f t="shared" si="7"/>
        <v>-0.16529166666666664</v>
      </c>
      <c r="V55" s="2">
        <f t="shared" si="7"/>
        <v>-0.19749999999999995</v>
      </c>
      <c r="W55" s="2">
        <f t="shared" si="7"/>
        <v>1.5416666666666664E-3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3.9583333333333337E-3</v>
      </c>
      <c r="E58" s="1">
        <f>(E50+0.6*(F50+D50)+0.15*G50)/(1+2*0.6+0.15)</f>
        <v>3.2588652482269513E-3</v>
      </c>
      <c r="F58" s="1">
        <f t="shared" ref="F58:U59" si="9">(F50+0.6*(G50+E50)+0.15*(D50+H50))/(1+2*0.6+2*0.15)</f>
        <v>3.7841666666666674E-3</v>
      </c>
      <c r="G58" s="1">
        <f t="shared" si="9"/>
        <v>7.1800000000000006E-3</v>
      </c>
      <c r="H58" s="1">
        <f t="shared" si="9"/>
        <v>1.0315833333333333E-2</v>
      </c>
      <c r="I58" s="1">
        <f t="shared" si="9"/>
        <v>7.7741666666666671E-3</v>
      </c>
      <c r="J58" s="1">
        <f t="shared" si="9"/>
        <v>6.5783333333333336E-3</v>
      </c>
      <c r="K58" s="1">
        <f t="shared" si="9"/>
        <v>7.7475E-3</v>
      </c>
      <c r="L58" s="1">
        <f t="shared" si="9"/>
        <v>8.2466666666666695E-3</v>
      </c>
      <c r="M58" s="1">
        <f t="shared" si="9"/>
        <v>1.2399166666666669E-2</v>
      </c>
      <c r="N58" s="1">
        <f t="shared" si="9"/>
        <v>1.6397500000000002E-2</v>
      </c>
      <c r="O58" s="1">
        <f t="shared" si="9"/>
        <v>1.2231666666666672E-2</v>
      </c>
      <c r="P58" s="1">
        <f t="shared" si="9"/>
        <v>6.1708333333333355E-3</v>
      </c>
      <c r="Q58" s="1">
        <f t="shared" si="9"/>
        <v>2.9575000000000005E-3</v>
      </c>
      <c r="R58" s="1">
        <f t="shared" si="9"/>
        <v>2.1550000000000007E-3</v>
      </c>
      <c r="S58" s="1">
        <f t="shared" si="9"/>
        <v>1.8466666666666677E-3</v>
      </c>
      <c r="T58" s="1">
        <f t="shared" si="9"/>
        <v>2.0450000000000008E-3</v>
      </c>
      <c r="U58" s="1">
        <f t="shared" si="9"/>
        <v>2.5158333333333343E-3</v>
      </c>
      <c r="V58" s="1">
        <f>(V50+0.6*(W50+U50)+0.15*T50)/(1+2*0.6+0.15)</f>
        <v>3.0106382978723409E-3</v>
      </c>
      <c r="W58" s="1">
        <f>(W50+0.6*(V50)+0.15*U58)/(1+0.6+0.15)</f>
        <v>3.6013571428571436E-3</v>
      </c>
    </row>
    <row r="59" spans="1:30">
      <c r="C59" s="1" t="s">
        <v>1</v>
      </c>
      <c r="D59" s="1">
        <f>(D51+0.6*(E51)+0.15*F51)/(1+0.6+0.15)</f>
        <v>0.11484761904761902</v>
      </c>
      <c r="E59" s="1">
        <f>(E51+0.6*(F51+D51)+0.15*G51)/(1+2*0.6+0.15)</f>
        <v>0.17076595744680848</v>
      </c>
      <c r="F59" s="1">
        <f t="shared" si="9"/>
        <v>0.18802666666666665</v>
      </c>
      <c r="G59" s="1">
        <f t="shared" si="9"/>
        <v>0.2253341666666667</v>
      </c>
      <c r="H59" s="1">
        <f t="shared" si="9"/>
        <v>0.27783583333333339</v>
      </c>
      <c r="I59" s="1">
        <f t="shared" si="9"/>
        <v>0.29533000000000004</v>
      </c>
      <c r="J59" s="1">
        <f t="shared" si="9"/>
        <v>0.34408000000000005</v>
      </c>
      <c r="K59" s="1">
        <f t="shared" si="9"/>
        <v>0.34251666666666669</v>
      </c>
      <c r="L59" s="1">
        <f t="shared" si="9"/>
        <v>0.28439833333333331</v>
      </c>
      <c r="M59" s="1">
        <f t="shared" si="9"/>
        <v>0.30703249999999999</v>
      </c>
      <c r="N59" s="1">
        <f t="shared" si="9"/>
        <v>0.32687083333333333</v>
      </c>
      <c r="O59" s="1">
        <f t="shared" si="9"/>
        <v>0.27503166666666667</v>
      </c>
      <c r="P59" s="1">
        <f t="shared" si="9"/>
        <v>0.182035</v>
      </c>
      <c r="Q59" s="1">
        <f t="shared" si="9"/>
        <v>0.1948833333333333</v>
      </c>
      <c r="R59" s="1">
        <f t="shared" si="9"/>
        <v>0.2514358333333333</v>
      </c>
      <c r="S59" s="1">
        <f t="shared" si="9"/>
        <v>0.25189083333333329</v>
      </c>
      <c r="T59" s="1">
        <f t="shared" si="9"/>
        <v>0.25867166666666669</v>
      </c>
      <c r="U59" s="1">
        <f t="shared" si="9"/>
        <v>0.21656499999999998</v>
      </c>
      <c r="V59" s="1">
        <f>(V51+0.6*(W51+U51)+0.15*T51)/(1+2*0.6+0.15)</f>
        <v>0.15420478723404252</v>
      </c>
      <c r="W59" s="1">
        <f>(W51+0.6*(V51)+0.15*U59)/(1+0.6+0.15)</f>
        <v>8.8781761904761877E-2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0.12360408916565352</v>
      </c>
      <c r="E61" s="1">
        <f ca="1">E1+NORMINV(RAND(),0,'Total-Smoothed'!$AG$2)</f>
        <v>4.720883341732555E-3</v>
      </c>
      <c r="F61" s="1">
        <f ca="1">F1+NORMINV(RAND(),0,'Total-Smoothed'!$AG$2)</f>
        <v>-8.1927915468157884E-3</v>
      </c>
      <c r="G61" s="1">
        <f ca="1">G1+NORMINV(RAND(),0,'Total-Smoothed'!$AG$2)</f>
        <v>-0.12390735613432843</v>
      </c>
      <c r="H61" s="1">
        <f ca="1">H1+NORMINV(RAND(),0,'Total-Smoothed'!$AG$2)</f>
        <v>0.20727950665391098</v>
      </c>
      <c r="I61" s="1">
        <f ca="1">I1+NORMINV(RAND(),0,'Total-Smoothed'!$AG$2)</f>
        <v>4.429982647152958E-2</v>
      </c>
      <c r="J61" s="1">
        <f ca="1">J1+NORMINV(RAND(),0,'Total-Smoothed'!$AG$2)</f>
        <v>-2.3901454173611586E-2</v>
      </c>
      <c r="K61" s="1">
        <f ca="1">K1+NORMINV(RAND(),0,'Total-Smoothed'!$AG$2)</f>
        <v>4.9016678567397158E-2</v>
      </c>
      <c r="L61" s="1">
        <f ca="1">L1+NORMINV(RAND(),0,'Total-Smoothed'!$AG$2)</f>
        <v>-0.12254992573262838</v>
      </c>
      <c r="M61" s="1">
        <f ca="1">M1+NORMINV(RAND(),0,'Total-Smoothed'!$AG$2)</f>
        <v>-0.15479971751175606</v>
      </c>
      <c r="N61" s="1">
        <f ca="1">N1+NORMINV(RAND(),0,'Total-Smoothed'!$AG$2)</f>
        <v>0.16271273195765468</v>
      </c>
      <c r="O61" s="1">
        <f ca="1">O1+NORMINV(RAND(),0,'Total-Smoothed'!$AG$2)</f>
        <v>-4.197235522206038E-2</v>
      </c>
      <c r="P61" s="1">
        <f ca="1">P1+NORMINV(RAND(),0,'Total-Smoothed'!$AG$2)</f>
        <v>4.5140419310551731E-2</v>
      </c>
      <c r="Q61" s="1">
        <f ca="1">Q1+NORMINV(RAND(),0,'Total-Smoothed'!$AG$2)</f>
        <v>-0.11711928898393043</v>
      </c>
      <c r="R61" s="1">
        <f ca="1">R1+NORMINV(RAND(),0,'Total-Smoothed'!$AG$2)</f>
        <v>-4.0532580542295082E-2</v>
      </c>
      <c r="S61" s="1">
        <f ca="1">S1+NORMINV(RAND(),0,'Total-Smoothed'!$AG$2)</f>
        <v>-1.6321619958215901E-2</v>
      </c>
      <c r="T61" s="1">
        <f ca="1">T1+NORMINV(RAND(),0,'Total-Smoothed'!$AG$2)</f>
        <v>2.2411091276176971E-2</v>
      </c>
      <c r="U61" s="1">
        <f ca="1">U1+NORMINV(RAND(),0,'Total-Smoothed'!$AG$2)</f>
        <v>-8.9268166636127466E-2</v>
      </c>
      <c r="V61" s="1">
        <f ca="1">V1+NORMINV(RAND(),0,'Total-Smoothed'!$AG$2)</f>
        <v>1.190417567259726E-2</v>
      </c>
      <c r="W61" s="1">
        <f ca="1">W1+NORMINV(RAND(),0,'Total-Smoothed'!$AG$2)</f>
        <v>-3.2677885691447695E-2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0.12945987369286191</v>
      </c>
      <c r="E62" s="1">
        <f ca="1">E2+NORMINV(RAND(),0,'Total-Smoothed'!$AG$2)</f>
        <v>-1.547612757608513E-2</v>
      </c>
      <c r="F62" s="1">
        <f ca="1">F2+NORMINV(RAND(),0,'Total-Smoothed'!$AG$2)</f>
        <v>-4.9905833266819168E-2</v>
      </c>
      <c r="G62" s="1">
        <f ca="1">G2+NORMINV(RAND(),0,'Total-Smoothed'!$AG$2)</f>
        <v>-1.9522463345378535E-2</v>
      </c>
      <c r="H62" s="1">
        <f ca="1">H2+NORMINV(RAND(),0,'Total-Smoothed'!$AG$2)</f>
        <v>-4.8186008231331227E-2</v>
      </c>
      <c r="I62" s="1">
        <f ca="1">I2+NORMINV(RAND(),0,'Total-Smoothed'!$AG$2)</f>
        <v>-6.9355057319000518E-2</v>
      </c>
      <c r="J62" s="1">
        <f ca="1">J2+NORMINV(RAND(),0,'Total-Smoothed'!$AG$2)</f>
        <v>2.2532307520643551E-2</v>
      </c>
      <c r="K62" s="1">
        <f ca="1">K2+NORMINV(RAND(),0,'Total-Smoothed'!$AG$2)</f>
        <v>1.7227990644388791E-2</v>
      </c>
      <c r="L62" s="1">
        <f ca="1">L2+NORMINV(RAND(),0,'Total-Smoothed'!$AG$2)</f>
        <v>-6.3641141197984905E-2</v>
      </c>
      <c r="M62" s="1">
        <f ca="1">M2+NORMINV(RAND(),0,'Total-Smoothed'!$AG$2)</f>
        <v>0.17970452682869881</v>
      </c>
      <c r="N62" s="1">
        <f ca="1">N2+NORMINV(RAND(),0,'Total-Smoothed'!$AG$2)</f>
        <v>0.15325813558846116</v>
      </c>
      <c r="O62" s="1">
        <f ca="1">O2+NORMINV(RAND(),0,'Total-Smoothed'!$AG$2)</f>
        <v>0.125998428493383</v>
      </c>
      <c r="P62" s="1">
        <f ca="1">P2+NORMINV(RAND(),0,'Total-Smoothed'!$AG$2)</f>
        <v>-6.7780063501239156E-3</v>
      </c>
      <c r="Q62" s="1">
        <f ca="1">Q2+NORMINV(RAND(),0,'Total-Smoothed'!$AG$2)</f>
        <v>-6.2938920064848178E-2</v>
      </c>
      <c r="R62" s="1">
        <f ca="1">R2+NORMINV(RAND(),0,'Total-Smoothed'!$AG$2)</f>
        <v>-4.0395208369558885E-2</v>
      </c>
      <c r="S62" s="1">
        <f ca="1">S2+NORMINV(RAND(),0,'Total-Smoothed'!$AG$2)</f>
        <v>0.13861609278889689</v>
      </c>
      <c r="T62" s="1">
        <f ca="1">T2+NORMINV(RAND(),0,'Total-Smoothed'!$AG$2)</f>
        <v>4.8566857956387322E-2</v>
      </c>
      <c r="U62" s="1">
        <f ca="1">U2+NORMINV(RAND(),0,'Total-Smoothed'!$AG$2)</f>
        <v>-4.6942469837220502E-2</v>
      </c>
      <c r="V62" s="1">
        <f ca="1">V2+NORMINV(RAND(),0,'Total-Smoothed'!$AG$2)</f>
        <v>-0.17127293870673005</v>
      </c>
      <c r="W62" s="1">
        <f ca="1">W2+NORMINV(RAND(),0,'Total-Smoothed'!$AG$2)</f>
        <v>-5.1780553363637072E-2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5.1139338999744995E-2</v>
      </c>
      <c r="E63" s="1">
        <f ca="1">E3+NORMINV(RAND(),0,'Total-Smoothed'!$AG$2)</f>
        <v>0.1064112514866818</v>
      </c>
      <c r="F63" s="1">
        <f ca="1">F3+NORMINV(RAND(),0,'Total-Smoothed'!$AG$2)</f>
        <v>0.17249678304992322</v>
      </c>
      <c r="G63" s="1">
        <f ca="1">G3+NORMINV(RAND(),0,'Total-Smoothed'!$AG$2)</f>
        <v>3.0683270495534521E-3</v>
      </c>
      <c r="H63" s="1">
        <f ca="1">H3+NORMINV(RAND(),0,'Total-Smoothed'!$AG$2)</f>
        <v>0.18937258507248014</v>
      </c>
      <c r="I63" s="1">
        <f ca="1">I3+NORMINV(RAND(),0,'Total-Smoothed'!$AG$2)</f>
        <v>3.9060789038021029E-2</v>
      </c>
      <c r="J63" s="1">
        <f ca="1">J3+NORMINV(RAND(),0,'Total-Smoothed'!$AG$2)</f>
        <v>-2.4089354937008492E-2</v>
      </c>
      <c r="K63" s="1">
        <f ca="1">K3+NORMINV(RAND(),0,'Total-Smoothed'!$AG$2)</f>
        <v>-1.737417913371922E-2</v>
      </c>
      <c r="L63" s="1">
        <f ca="1">L3+NORMINV(RAND(),0,'Total-Smoothed'!$AG$2)</f>
        <v>0.21204404586426126</v>
      </c>
      <c r="M63" s="1">
        <f ca="1">M3+NORMINV(RAND(),0,'Total-Smoothed'!$AG$2)</f>
        <v>-2.5047621399638426E-2</v>
      </c>
      <c r="N63" s="1">
        <f ca="1">N3+NORMINV(RAND(),0,'Total-Smoothed'!$AG$2)</f>
        <v>2.6193262643977387E-2</v>
      </c>
      <c r="O63" s="1">
        <f ca="1">O3+NORMINV(RAND(),0,'Total-Smoothed'!$AG$2)</f>
        <v>-3.2574373600508778E-2</v>
      </c>
      <c r="P63" s="1">
        <f ca="1">P3+NORMINV(RAND(),0,'Total-Smoothed'!$AG$2)</f>
        <v>2.881843676407965E-2</v>
      </c>
      <c r="Q63" s="1">
        <f ca="1">Q3+NORMINV(RAND(),0,'Total-Smoothed'!$AG$2)</f>
        <v>-1.9562263790730838E-2</v>
      </c>
      <c r="R63" s="1">
        <f ca="1">R3+NORMINV(RAND(),0,'Total-Smoothed'!$AG$2)</f>
        <v>5.7050798447263552E-2</v>
      </c>
      <c r="S63" s="1">
        <f ca="1">S3+NORMINV(RAND(),0,'Total-Smoothed'!$AG$2)</f>
        <v>7.7123289924603378E-2</v>
      </c>
      <c r="T63" s="1">
        <f ca="1">T3+NORMINV(RAND(),0,'Total-Smoothed'!$AG$2)</f>
        <v>5.4093793504063382E-2</v>
      </c>
      <c r="U63" s="1">
        <f ca="1">U3+NORMINV(RAND(),0,'Total-Smoothed'!$AG$2)</f>
        <v>-0.12654603691939934</v>
      </c>
      <c r="V63" s="1">
        <f ca="1">V3+NORMINV(RAND(),0,'Total-Smoothed'!$AG$2)</f>
        <v>2.0560176560684294E-2</v>
      </c>
      <c r="W63" s="1">
        <f ca="1">W3+NORMINV(RAND(),0,'Total-Smoothed'!$AG$2)</f>
        <v>9.3643414693590041E-2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2.9352761765237743E-2</v>
      </c>
      <c r="E64" s="1">
        <f ca="1">E4+NORMINV(RAND(),0,'Total-Smoothed'!$AG$2)</f>
        <v>2.935545189341331E-2</v>
      </c>
      <c r="F64" s="1">
        <f ca="1">F4+NORMINV(RAND(),0,'Total-Smoothed'!$AG$2)</f>
        <v>-9.953864910306863E-2</v>
      </c>
      <c r="G64" s="1">
        <f ca="1">G4+NORMINV(RAND(),0,'Total-Smoothed'!$AG$2)</f>
        <v>-1.505073895394003E-2</v>
      </c>
      <c r="H64" s="1">
        <f ca="1">H4+NORMINV(RAND(),0,'Total-Smoothed'!$AG$2)</f>
        <v>-3.9651727196189236E-2</v>
      </c>
      <c r="I64" s="1">
        <f ca="1">I4+NORMINV(RAND(),0,'Total-Smoothed'!$AG$2)</f>
        <v>4.2832976880454711E-2</v>
      </c>
      <c r="J64" s="1">
        <f ca="1">J4+NORMINV(RAND(),0,'Total-Smoothed'!$AG$2)</f>
        <v>4.476677897368847E-2</v>
      </c>
      <c r="K64" s="1">
        <f ca="1">K4+NORMINV(RAND(),0,'Total-Smoothed'!$AG$2)</f>
        <v>7.8831081918302667E-2</v>
      </c>
      <c r="L64" s="1">
        <f ca="1">L4+NORMINV(RAND(),0,'Total-Smoothed'!$AG$2)</f>
        <v>1.2943592647070158E-2</v>
      </c>
      <c r="M64" s="1">
        <f ca="1">M4+NORMINV(RAND(),0,'Total-Smoothed'!$AG$2)</f>
        <v>-1.5264490971980767E-2</v>
      </c>
      <c r="N64" s="1">
        <f ca="1">N4+NORMINV(RAND(),0,'Total-Smoothed'!$AG$2)</f>
        <v>-2.9987753021733246E-2</v>
      </c>
      <c r="O64" s="1">
        <f ca="1">O4+NORMINV(RAND(),0,'Total-Smoothed'!$AG$2)</f>
        <v>-4.2243092052475298E-2</v>
      </c>
      <c r="P64" s="1">
        <f ca="1">P4+NORMINV(RAND(),0,'Total-Smoothed'!$AG$2)</f>
        <v>5.3869818726351597E-2</v>
      </c>
      <c r="Q64" s="1">
        <f ca="1">Q4+NORMINV(RAND(),0,'Total-Smoothed'!$AG$2)</f>
        <v>6.2622279157888941E-2</v>
      </c>
      <c r="R64" s="1">
        <f ca="1">R4+NORMINV(RAND(),0,'Total-Smoothed'!$AG$2)</f>
        <v>-4.0074261033573116E-2</v>
      </c>
      <c r="S64" s="1">
        <f ca="1">S4+NORMINV(RAND(),0,'Total-Smoothed'!$AG$2)</f>
        <v>-0.19196373228103164</v>
      </c>
      <c r="T64" s="1">
        <f ca="1">T4+NORMINV(RAND(),0,'Total-Smoothed'!$AG$2)</f>
        <v>-6.602873639936073E-2</v>
      </c>
      <c r="U64" s="1">
        <f ca="1">U4+NORMINV(RAND(),0,'Total-Smoothed'!$AG$2)</f>
        <v>2.5316226195032033E-2</v>
      </c>
      <c r="V64" s="1">
        <f ca="1">V4+NORMINV(RAND(),0,'Total-Smoothed'!$AG$2)</f>
        <v>4.0918879322429602E-2</v>
      </c>
      <c r="W64" s="1">
        <f ca="1">W4+NORMINV(RAND(),0,'Total-Smoothed'!$AG$2)</f>
        <v>-0.19062838430026352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9.1685248006842884E-2</v>
      </c>
      <c r="E65" s="1">
        <f ca="1">E5+NORMINV(RAND(),0,'Total-Smoothed'!$AG$2)</f>
        <v>-0.10750629186591805</v>
      </c>
      <c r="F65" s="1">
        <f ca="1">F5+NORMINV(RAND(),0,'Total-Smoothed'!$AG$2)</f>
        <v>5.2206499669257792E-2</v>
      </c>
      <c r="G65" s="1">
        <f ca="1">G5+NORMINV(RAND(),0,'Total-Smoothed'!$AG$2)</f>
        <v>6.149017968141688E-2</v>
      </c>
      <c r="H65" s="1">
        <f ca="1">H5+NORMINV(RAND(),0,'Total-Smoothed'!$AG$2)</f>
        <v>8.62443998617448E-2</v>
      </c>
      <c r="I65" s="1">
        <f ca="1">I5+NORMINV(RAND(),0,'Total-Smoothed'!$AG$2)</f>
        <v>-7.1816810992508279E-2</v>
      </c>
      <c r="J65" s="1">
        <f ca="1">J5+NORMINV(RAND(),0,'Total-Smoothed'!$AG$2)</f>
        <v>-2.6993641193703038E-2</v>
      </c>
      <c r="K65" s="1">
        <f ca="1">K5+NORMINV(RAND(),0,'Total-Smoothed'!$AG$2)</f>
        <v>-0.16537196135776489</v>
      </c>
      <c r="L65" s="1">
        <f ca="1">L5+NORMINV(RAND(),0,'Total-Smoothed'!$AG$2)</f>
        <v>-8.7076406415916519E-2</v>
      </c>
      <c r="M65" s="1">
        <f ca="1">M5+NORMINV(RAND(),0,'Total-Smoothed'!$AG$2)</f>
        <v>7.4734690570850443E-2</v>
      </c>
      <c r="N65" s="1">
        <f ca="1">N5+NORMINV(RAND(),0,'Total-Smoothed'!$AG$2)</f>
        <v>-1.5690067097326163E-2</v>
      </c>
      <c r="O65" s="1">
        <f ca="1">O5+NORMINV(RAND(),0,'Total-Smoothed'!$AG$2)</f>
        <v>3.4836399234708867E-3</v>
      </c>
      <c r="P65" s="1">
        <f ca="1">P5+NORMINV(RAND(),0,'Total-Smoothed'!$AG$2)</f>
        <v>-8.093498157168616E-2</v>
      </c>
      <c r="Q65" s="1">
        <f ca="1">Q5+NORMINV(RAND(),0,'Total-Smoothed'!$AG$2)</f>
        <v>3.804976454056902E-2</v>
      </c>
      <c r="R65" s="1">
        <f ca="1">R5+NORMINV(RAND(),0,'Total-Smoothed'!$AG$2)</f>
        <v>-0.21541333360011636</v>
      </c>
      <c r="S65" s="1">
        <f ca="1">S5+NORMINV(RAND(),0,'Total-Smoothed'!$AG$2)</f>
        <v>-8.7330546629670575E-2</v>
      </c>
      <c r="T65" s="1">
        <f ca="1">T5+NORMINV(RAND(),0,'Total-Smoothed'!$AG$2)</f>
        <v>-1.2829531169516007E-2</v>
      </c>
      <c r="U65" s="1">
        <f ca="1">U5+NORMINV(RAND(),0,'Total-Smoothed'!$AG$2)</f>
        <v>0.11649736690229506</v>
      </c>
      <c r="V65" s="1">
        <f ca="1">V5+NORMINV(RAND(),0,'Total-Smoothed'!$AG$2)</f>
        <v>-0.16471860714214634</v>
      </c>
      <c r="W65" s="1">
        <f ca="1">W5+NORMINV(RAND(),0,'Total-Smoothed'!$AG$2)</f>
        <v>-2.9377141109248554E-3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5.1929095998650256E-3</v>
      </c>
      <c r="E66" s="1">
        <f ca="1">E6+NORMINV(RAND(),0,'Total-Smoothed'!$AG$2)</f>
        <v>-2.2367335767721442E-3</v>
      </c>
      <c r="F66" s="1">
        <f ca="1">F6+NORMINV(RAND(),0,'Total-Smoothed'!$AG$2)</f>
        <v>6.4651247267477688E-2</v>
      </c>
      <c r="G66" s="1">
        <f ca="1">G6+NORMINV(RAND(),0,'Total-Smoothed'!$AG$2)</f>
        <v>0.16640439163160553</v>
      </c>
      <c r="H66" s="1">
        <f ca="1">H6+NORMINV(RAND(),0,'Total-Smoothed'!$AG$2)</f>
        <v>-0.1384935892724124</v>
      </c>
      <c r="I66" s="1">
        <f ca="1">I6+NORMINV(RAND(),0,'Total-Smoothed'!$AG$2)</f>
        <v>-0.17916254403990262</v>
      </c>
      <c r="J66" s="1">
        <f ca="1">J6+NORMINV(RAND(),0,'Total-Smoothed'!$AG$2)</f>
        <v>2.76745068973114E-2</v>
      </c>
      <c r="K66" s="1">
        <f ca="1">K6+NORMINV(RAND(),0,'Total-Smoothed'!$AG$2)</f>
        <v>0.17872486051142605</v>
      </c>
      <c r="L66" s="1">
        <f ca="1">L6+NORMINV(RAND(),0,'Total-Smoothed'!$AG$2)</f>
        <v>2.0929820502103826E-2</v>
      </c>
      <c r="M66" s="1">
        <f ca="1">M6+NORMINV(RAND(),0,'Total-Smoothed'!$AG$2)</f>
        <v>-1.6241759169891408E-2</v>
      </c>
      <c r="N66" s="1">
        <f ca="1">N6+NORMINV(RAND(),0,'Total-Smoothed'!$AG$2)</f>
        <v>-1.2228547577964245E-2</v>
      </c>
      <c r="O66" s="1">
        <f ca="1">O6+NORMINV(RAND(),0,'Total-Smoothed'!$AG$2)</f>
        <v>-9.8316778897287724E-2</v>
      </c>
      <c r="P66" s="1">
        <f ca="1">P6+NORMINV(RAND(),0,'Total-Smoothed'!$AG$2)</f>
        <v>4.7344244111314229E-2</v>
      </c>
      <c r="Q66" s="1">
        <f ca="1">Q6+NORMINV(RAND(),0,'Total-Smoothed'!$AG$2)</f>
        <v>0.11307533096355303</v>
      </c>
      <c r="R66" s="1">
        <f ca="1">R6+NORMINV(RAND(),0,'Total-Smoothed'!$AG$2)</f>
        <v>0.13403163215687061</v>
      </c>
      <c r="S66" s="1">
        <f ca="1">S6+NORMINV(RAND(),0,'Total-Smoothed'!$AG$2)</f>
        <v>0.17025339116864052</v>
      </c>
      <c r="T66" s="1">
        <f ca="1">T6+NORMINV(RAND(),0,'Total-Smoothed'!$AG$2)</f>
        <v>-3.5687674529982984E-2</v>
      </c>
      <c r="U66" s="1">
        <f ca="1">U6+NORMINV(RAND(),0,'Total-Smoothed'!$AG$2)</f>
        <v>0.15583413635225285</v>
      </c>
      <c r="V66" s="1">
        <f ca="1">V6+NORMINV(RAND(),0,'Total-Smoothed'!$AG$2)</f>
        <v>0.20024933717606919</v>
      </c>
      <c r="W66" s="1">
        <f ca="1">W6+NORMINV(RAND(),0,'Total-Smoothed'!$AG$2)</f>
        <v>-7.4253666520585251E-2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-2.0266847566622606E-3</v>
      </c>
      <c r="E67" s="1">
        <f ca="1">E7+NORMINV(RAND(),0,'Total-Smoothed'!$AG$2)</f>
        <v>-8.8333559064609934E-2</v>
      </c>
      <c r="F67" s="1">
        <f ca="1">F7+NORMINV(RAND(),0,'Total-Smoothed'!$AG$2)</f>
        <v>-0.15420798179897816</v>
      </c>
      <c r="G67" s="1">
        <f ca="1">G7+NORMINV(RAND(),0,'Total-Smoothed'!$AG$2)</f>
        <v>5.2225253039549863E-2</v>
      </c>
      <c r="H67" s="1">
        <f ca="1">H7+NORMINV(RAND(),0,'Total-Smoothed'!$AG$2)</f>
        <v>-0.10083823820616961</v>
      </c>
      <c r="I67" s="1">
        <f ca="1">I7+NORMINV(RAND(),0,'Total-Smoothed'!$AG$2)</f>
        <v>-2.8771762915906211E-2</v>
      </c>
      <c r="J67" s="1">
        <f ca="1">J7+NORMINV(RAND(),0,'Total-Smoothed'!$AG$2)</f>
        <v>8.2299013117415748E-4</v>
      </c>
      <c r="K67" s="1">
        <f ca="1">K7+NORMINV(RAND(),0,'Total-Smoothed'!$AG$2)</f>
        <v>-2.4895805871056519E-2</v>
      </c>
      <c r="L67" s="1">
        <f ca="1">L7+NORMINV(RAND(),0,'Total-Smoothed'!$AG$2)</f>
        <v>7.946256071997404E-2</v>
      </c>
      <c r="M67" s="1">
        <f ca="1">M7+NORMINV(RAND(),0,'Total-Smoothed'!$AG$2)</f>
        <v>-9.3072811164504679E-2</v>
      </c>
      <c r="N67" s="1">
        <f ca="1">N7+NORMINV(RAND(),0,'Total-Smoothed'!$AG$2)</f>
        <v>8.5204435899633862E-2</v>
      </c>
      <c r="O67" s="1">
        <f ca="1">O7+NORMINV(RAND(),0,'Total-Smoothed'!$AG$2)</f>
        <v>-0.10931833692137996</v>
      </c>
      <c r="P67" s="1">
        <f ca="1">P7+NORMINV(RAND(),0,'Total-Smoothed'!$AG$2)</f>
        <v>5.4408250336133682E-2</v>
      </c>
      <c r="Q67" s="1">
        <f ca="1">Q7+NORMINV(RAND(),0,'Total-Smoothed'!$AG$2)</f>
        <v>0.1267501637378815</v>
      </c>
      <c r="R67" s="1">
        <f ca="1">R7+NORMINV(RAND(),0,'Total-Smoothed'!$AG$2)</f>
        <v>8.3991299541927134E-2</v>
      </c>
      <c r="S67" s="1">
        <f ca="1">S7+NORMINV(RAND(),0,'Total-Smoothed'!$AG$2)</f>
        <v>8.401267290997716E-2</v>
      </c>
      <c r="T67" s="1">
        <f ca="1">T7+NORMINV(RAND(),0,'Total-Smoothed'!$AG$2)</f>
        <v>-0.24457806048113218</v>
      </c>
      <c r="U67" s="1">
        <f ca="1">U7+NORMINV(RAND(),0,'Total-Smoothed'!$AG$2)</f>
        <v>0.20911593799774186</v>
      </c>
      <c r="V67" s="1">
        <f ca="1">V7+NORMINV(RAND(),0,'Total-Smoothed'!$AG$2)</f>
        <v>-1.6852668199960875E-3</v>
      </c>
      <c r="W67" s="1">
        <f ca="1">W7+NORMINV(RAND(),0,'Total-Smoothed'!$AG$2)</f>
        <v>5.7658679583789257E-2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-6.7032316432243683E-3</v>
      </c>
      <c r="E68" s="1">
        <f ca="1">E8+NORMINV(RAND(),0,'Total-Smoothed'!$AG$2)</f>
        <v>-4.2304418456738796E-2</v>
      </c>
      <c r="F68" s="1">
        <f ca="1">F8+NORMINV(RAND(),0,'Total-Smoothed'!$AG$2)</f>
        <v>8.7910970100501196E-2</v>
      </c>
      <c r="G68" s="1">
        <f ca="1">G8+NORMINV(RAND(),0,'Total-Smoothed'!$AG$2)</f>
        <v>0.10808929511374109</v>
      </c>
      <c r="H68" s="1">
        <f ca="1">H8+NORMINV(RAND(),0,'Total-Smoothed'!$AG$2)</f>
        <v>-5.6418439634107156E-2</v>
      </c>
      <c r="I68" s="1">
        <f ca="1">I8+NORMINV(RAND(),0,'Total-Smoothed'!$AG$2)</f>
        <v>7.4718621284184522E-3</v>
      </c>
      <c r="J68" s="1">
        <f ca="1">J8+NORMINV(RAND(),0,'Total-Smoothed'!$AG$2)</f>
        <v>-9.3853749046022804E-3</v>
      </c>
      <c r="K68" s="1">
        <f ca="1">K8+NORMINV(RAND(),0,'Total-Smoothed'!$AG$2)</f>
        <v>6.6206270342438936E-2</v>
      </c>
      <c r="L68" s="1">
        <f ca="1">L8+NORMINV(RAND(),0,'Total-Smoothed'!$AG$2)</f>
        <v>0.14150377508608722</v>
      </c>
      <c r="M68" s="1">
        <f ca="1">M8+NORMINV(RAND(),0,'Total-Smoothed'!$AG$2)</f>
        <v>-9.3365830467742203E-2</v>
      </c>
      <c r="N68" s="1">
        <f ca="1">N8+NORMINV(RAND(),0,'Total-Smoothed'!$AG$2)</f>
        <v>-4.2328141029452558E-2</v>
      </c>
      <c r="O68" s="1">
        <f ca="1">O8+NORMINV(RAND(),0,'Total-Smoothed'!$AG$2)</f>
        <v>-3.6546706828883273E-2</v>
      </c>
      <c r="P68" s="1">
        <f ca="1">P8+NORMINV(RAND(),0,'Total-Smoothed'!$AG$2)</f>
        <v>-6.8680946808147139E-2</v>
      </c>
      <c r="Q68" s="1">
        <f ca="1">Q8+NORMINV(RAND(),0,'Total-Smoothed'!$AG$2)</f>
        <v>-6.9976367853197149E-2</v>
      </c>
      <c r="R68" s="1">
        <f ca="1">R8+NORMINV(RAND(),0,'Total-Smoothed'!$AG$2)</f>
        <v>-4.7033711480215845E-2</v>
      </c>
      <c r="S68" s="1">
        <f ca="1">S8+NORMINV(RAND(),0,'Total-Smoothed'!$AG$2)</f>
        <v>-8.9733050223603034E-2</v>
      </c>
      <c r="T68" s="1">
        <f ca="1">T8+NORMINV(RAND(),0,'Total-Smoothed'!$AG$2)</f>
        <v>0.14038241360200027</v>
      </c>
      <c r="U68" s="1">
        <f ca="1">U8+NORMINV(RAND(),0,'Total-Smoothed'!$AG$2)</f>
        <v>-6.6978582154824884E-2</v>
      </c>
      <c r="V68" s="1">
        <f ca="1">V8+NORMINV(RAND(),0,'Total-Smoothed'!$AG$2)</f>
        <v>-3.7501215595772221E-2</v>
      </c>
      <c r="W68" s="1">
        <f ca="1">W8+NORMINV(RAND(),0,'Total-Smoothed'!$AG$2)</f>
        <v>-8.0926981720795821E-2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1.8801168418656981E-2</v>
      </c>
      <c r="E69" s="1">
        <f ca="1">E9+NORMINV(RAND(),0,'Total-Smoothed'!$AG$2)</f>
        <v>4.2502043462789067E-2</v>
      </c>
      <c r="F69" s="1">
        <f ca="1">F9+NORMINV(RAND(),0,'Total-Smoothed'!$AG$2)</f>
        <v>0.10304585056650278</v>
      </c>
      <c r="G69" s="1">
        <f ca="1">G9+NORMINV(RAND(),0,'Total-Smoothed'!$AG$2)</f>
        <v>1.2534500243084036E-2</v>
      </c>
      <c r="H69" s="1">
        <f ca="1">H9+NORMINV(RAND(),0,'Total-Smoothed'!$AG$2)</f>
        <v>5.3033802293822867E-2</v>
      </c>
      <c r="I69" s="1">
        <f ca="1">I9+NORMINV(RAND(),0,'Total-Smoothed'!$AG$2)</f>
        <v>-6.3072585284423568E-2</v>
      </c>
      <c r="J69" s="1">
        <f ca="1">J9+NORMINV(RAND(),0,'Total-Smoothed'!$AG$2)</f>
        <v>-0.13896688562024187</v>
      </c>
      <c r="K69" s="1">
        <f ca="1">K9+NORMINV(RAND(),0,'Total-Smoothed'!$AG$2)</f>
        <v>-2.4037602246875581E-2</v>
      </c>
      <c r="L69" s="1">
        <f ca="1">L9+NORMINV(RAND(),0,'Total-Smoothed'!$AG$2)</f>
        <v>-0.16631240062536617</v>
      </c>
      <c r="M69" s="1">
        <f ca="1">M9+NORMINV(RAND(),0,'Total-Smoothed'!$AG$2)</f>
        <v>0.12763854424151497</v>
      </c>
      <c r="N69" s="1">
        <f ca="1">N9+NORMINV(RAND(),0,'Total-Smoothed'!$AG$2)</f>
        <v>8.5979449004935662E-2</v>
      </c>
      <c r="O69" s="1">
        <f ca="1">O9+NORMINV(RAND(),0,'Total-Smoothed'!$AG$2)</f>
        <v>-8.5193743541863889E-2</v>
      </c>
      <c r="P69" s="1">
        <f ca="1">P9+NORMINV(RAND(),0,'Total-Smoothed'!$AG$2)</f>
        <v>-2.6477052785288387E-2</v>
      </c>
      <c r="Q69" s="1">
        <f ca="1">Q9+NORMINV(RAND(),0,'Total-Smoothed'!$AG$2)</f>
        <v>7.6084841116245472E-2</v>
      </c>
      <c r="R69" s="1">
        <f ca="1">R9+NORMINV(RAND(),0,'Total-Smoothed'!$AG$2)</f>
        <v>-4.8809898369081534E-2</v>
      </c>
      <c r="S69" s="1">
        <f ca="1">S9+NORMINV(RAND(),0,'Total-Smoothed'!$AG$2)</f>
        <v>6.3934614291498257E-2</v>
      </c>
      <c r="T69" s="1">
        <f ca="1">T9+NORMINV(RAND(),0,'Total-Smoothed'!$AG$2)</f>
        <v>-9.8010566250843686E-3</v>
      </c>
      <c r="U69" s="1">
        <f ca="1">U9+NORMINV(RAND(),0,'Total-Smoothed'!$AG$2)</f>
        <v>0.10090583610774478</v>
      </c>
      <c r="V69" s="1">
        <f ca="1">V9+NORMINV(RAND(),0,'Total-Smoothed'!$AG$2)</f>
        <v>6.3223589706272551E-2</v>
      </c>
      <c r="W69" s="1">
        <f ca="1">W9+NORMINV(RAND(),0,'Total-Smoothed'!$AG$2)</f>
        <v>-0.22189767971840454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-2.589734385157794E-2</v>
      </c>
      <c r="E70" s="1">
        <f ca="1">E10+NORMINV(RAND(),0,'Total-Smoothed'!$AG$2)</f>
        <v>-2.6027426234239062E-2</v>
      </c>
      <c r="F70" s="1">
        <f ca="1">F10+NORMINV(RAND(),0,'Total-Smoothed'!$AG$2)</f>
        <v>3.3532756822775227E-2</v>
      </c>
      <c r="G70" s="1">
        <f ca="1">G10+NORMINV(RAND(),0,'Total-Smoothed'!$AG$2)</f>
        <v>8.8815160421392911E-3</v>
      </c>
      <c r="H70" s="1">
        <f ca="1">H10+NORMINV(RAND(),0,'Total-Smoothed'!$AG$2)</f>
        <v>0.1057693493619262</v>
      </c>
      <c r="I70" s="1">
        <f ca="1">I10+NORMINV(RAND(),0,'Total-Smoothed'!$AG$2)</f>
        <v>-7.4768768183424913E-2</v>
      </c>
      <c r="J70" s="1">
        <f ca="1">J10+NORMINV(RAND(),0,'Total-Smoothed'!$AG$2)</f>
        <v>0.17443582269635219</v>
      </c>
      <c r="K70" s="1">
        <f ca="1">K10+NORMINV(RAND(),0,'Total-Smoothed'!$AG$2)</f>
        <v>-0.23426771363387219</v>
      </c>
      <c r="L70" s="1">
        <f ca="1">L10+NORMINV(RAND(),0,'Total-Smoothed'!$AG$2)</f>
        <v>-2.3236697051332425E-2</v>
      </c>
      <c r="M70" s="1">
        <f ca="1">M10+NORMINV(RAND(),0,'Total-Smoothed'!$AG$2)</f>
        <v>6.4096050582684083E-2</v>
      </c>
      <c r="N70" s="1">
        <f ca="1">N10+NORMINV(RAND(),0,'Total-Smoothed'!$AG$2)</f>
        <v>0.1813757960889065</v>
      </c>
      <c r="O70" s="1">
        <f ca="1">O10+NORMINV(RAND(),0,'Total-Smoothed'!$AG$2)</f>
        <v>0.20399094925335118</v>
      </c>
      <c r="P70" s="1">
        <f ca="1">P10+NORMINV(RAND(),0,'Total-Smoothed'!$AG$2)</f>
        <v>4.6065463900276132E-2</v>
      </c>
      <c r="Q70" s="1">
        <f ca="1">Q10+NORMINV(RAND(),0,'Total-Smoothed'!$AG$2)</f>
        <v>-0.1203573530505939</v>
      </c>
      <c r="R70" s="1">
        <f ca="1">R10+NORMINV(RAND(),0,'Total-Smoothed'!$AG$2)</f>
        <v>0.17255729181550805</v>
      </c>
      <c r="S70" s="1">
        <f ca="1">S10+NORMINV(RAND(),0,'Total-Smoothed'!$AG$2)</f>
        <v>-5.5246066279752128E-2</v>
      </c>
      <c r="T70" s="1">
        <f ca="1">T10+NORMINV(RAND(),0,'Total-Smoothed'!$AG$2)</f>
        <v>4.6420201686489776E-2</v>
      </c>
      <c r="U70" s="1">
        <f ca="1">U10+NORMINV(RAND(),0,'Total-Smoothed'!$AG$2)</f>
        <v>6.6178243233887504E-2</v>
      </c>
      <c r="V70" s="1">
        <f ca="1">V10+NORMINV(RAND(),0,'Total-Smoothed'!$AG$2)</f>
        <v>-9.1182209068222275E-2</v>
      </c>
      <c r="W70" s="1">
        <f ca="1">W10+NORMINV(RAND(),0,'Total-Smoothed'!$AG$2)</f>
        <v>6.5467040047070046E-2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-9.695966082720936E-2</v>
      </c>
      <c r="E71" s="1">
        <f ca="1">E11+NORMINV(RAND(),0,'Total-Smoothed'!$AG$2)</f>
        <v>-0.12127724944112959</v>
      </c>
      <c r="F71" s="1">
        <f ca="1">F11+NORMINV(RAND(),0,'Total-Smoothed'!$AG$2)</f>
        <v>-2.0581239797890942E-2</v>
      </c>
      <c r="G71" s="1">
        <f ca="1">G11+NORMINV(RAND(),0,'Total-Smoothed'!$AG$2)</f>
        <v>1.9769226022977433E-2</v>
      </c>
      <c r="H71" s="1">
        <f ca="1">H11+NORMINV(RAND(),0,'Total-Smoothed'!$AG$2)</f>
        <v>0.16376146223568785</v>
      </c>
      <c r="I71" s="1">
        <f ca="1">I11+NORMINV(RAND(),0,'Total-Smoothed'!$AG$2)</f>
        <v>3.1006738730784703E-2</v>
      </c>
      <c r="J71" s="1">
        <f ca="1">J11+NORMINV(RAND(),0,'Total-Smoothed'!$AG$2)</f>
        <v>0.10650849918278536</v>
      </c>
      <c r="K71" s="1">
        <f ca="1">K11+NORMINV(RAND(),0,'Total-Smoothed'!$AG$2)</f>
        <v>0.11629777871892431</v>
      </c>
      <c r="L71" s="1">
        <f ca="1">L11+NORMINV(RAND(),0,'Total-Smoothed'!$AG$2)</f>
        <v>8.093079096340719E-2</v>
      </c>
      <c r="M71" s="1">
        <f ca="1">M11+NORMINV(RAND(),0,'Total-Smoothed'!$AG$2)</f>
        <v>6.3231763317250375E-2</v>
      </c>
      <c r="N71" s="1">
        <f ca="1">N11+NORMINV(RAND(),0,'Total-Smoothed'!$AG$2)</f>
        <v>5.3038964733986435E-2</v>
      </c>
      <c r="O71" s="1">
        <f ca="1">O11+NORMINV(RAND(),0,'Total-Smoothed'!$AG$2)</f>
        <v>-0.13324898986637143</v>
      </c>
      <c r="P71" s="1">
        <f ca="1">P11+NORMINV(RAND(),0,'Total-Smoothed'!$AG$2)</f>
        <v>0.1616375176619298</v>
      </c>
      <c r="Q71" s="1">
        <f ca="1">Q11+NORMINV(RAND(),0,'Total-Smoothed'!$AG$2)</f>
        <v>1.0158053792133224E-2</v>
      </c>
      <c r="R71" s="1">
        <f ca="1">R11+NORMINV(RAND(),0,'Total-Smoothed'!$AG$2)</f>
        <v>-8.3214128479012051E-2</v>
      </c>
      <c r="S71" s="1">
        <f ca="1">S11+NORMINV(RAND(),0,'Total-Smoothed'!$AG$2)</f>
        <v>-1.0221006751289188E-2</v>
      </c>
      <c r="T71" s="1">
        <f ca="1">T11+NORMINV(RAND(),0,'Total-Smoothed'!$AG$2)</f>
        <v>6.3297195603527048E-2</v>
      </c>
      <c r="U71" s="1">
        <f ca="1">U11+NORMINV(RAND(),0,'Total-Smoothed'!$AG$2)</f>
        <v>-6.0877007767349653E-2</v>
      </c>
      <c r="V71" s="1">
        <f ca="1">V11+NORMINV(RAND(),0,'Total-Smoothed'!$AG$2)</f>
        <v>-8.3893957816046652E-2</v>
      </c>
      <c r="W71" s="1">
        <f ca="1">W11+NORMINV(RAND(),0,'Total-Smoothed'!$AG$2)</f>
        <v>-1.2454594371578784E-2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0.17049994390458223</v>
      </c>
      <c r="E72" s="1">
        <f ca="1">E12+NORMINV(RAND(),0,'Total-Smoothed'!$AG$2)</f>
        <v>0.16472353065377651</v>
      </c>
      <c r="F72" s="1">
        <f ca="1">F12+NORMINV(RAND(),0,'Total-Smoothed'!$AG$2)</f>
        <v>4.6622717128662741E-2</v>
      </c>
      <c r="G72" s="1">
        <f ca="1">G12+NORMINV(RAND(),0,'Total-Smoothed'!$AG$2)</f>
        <v>4.8782044302343563E-2</v>
      </c>
      <c r="H72" s="1">
        <f ca="1">H12+NORMINV(RAND(),0,'Total-Smoothed'!$AG$2)</f>
        <v>-2.8224501107325706E-2</v>
      </c>
      <c r="I72" s="1">
        <f ca="1">I12+NORMINV(RAND(),0,'Total-Smoothed'!$AG$2)</f>
        <v>-7.2479613595919812E-2</v>
      </c>
      <c r="J72" s="1">
        <f ca="1">J12+NORMINV(RAND(),0,'Total-Smoothed'!$AG$2)</f>
        <v>6.1833327720214597E-2</v>
      </c>
      <c r="K72" s="1">
        <f ca="1">K12+NORMINV(RAND(),0,'Total-Smoothed'!$AG$2)</f>
        <v>0.10613071026751514</v>
      </c>
      <c r="L72" s="1">
        <f ca="1">L12+NORMINV(RAND(),0,'Total-Smoothed'!$AG$2)</f>
        <v>-0.14829893158631616</v>
      </c>
      <c r="M72" s="1">
        <f ca="1">M12+NORMINV(RAND(),0,'Total-Smoothed'!$AG$2)</f>
        <v>8.2121750811207345E-2</v>
      </c>
      <c r="N72" s="1">
        <f ca="1">N12+NORMINV(RAND(),0,'Total-Smoothed'!$AG$2)</f>
        <v>0.12706109365545962</v>
      </c>
      <c r="O72" s="1">
        <f ca="1">O12+NORMINV(RAND(),0,'Total-Smoothed'!$AG$2)</f>
        <v>-4.7334794942923593E-3</v>
      </c>
      <c r="P72" s="1">
        <f ca="1">P12+NORMINV(RAND(),0,'Total-Smoothed'!$AG$2)</f>
        <v>-8.7615764146872721E-2</v>
      </c>
      <c r="Q72" s="1">
        <f ca="1">Q12+NORMINV(RAND(),0,'Total-Smoothed'!$AG$2)</f>
        <v>-3.3924850956355827E-2</v>
      </c>
      <c r="R72" s="1">
        <f ca="1">R12+NORMINV(RAND(),0,'Total-Smoothed'!$AG$2)</f>
        <v>1.9318024726605515E-2</v>
      </c>
      <c r="S72" s="1">
        <f ca="1">S12+NORMINV(RAND(),0,'Total-Smoothed'!$AG$2)</f>
        <v>5.9142788072841261E-3</v>
      </c>
      <c r="T72" s="1">
        <f ca="1">T12+NORMINV(RAND(),0,'Total-Smoothed'!$AG$2)</f>
        <v>0.24177432702358759</v>
      </c>
      <c r="U72" s="1">
        <f ca="1">U12+NORMINV(RAND(),0,'Total-Smoothed'!$AG$2)</f>
        <v>7.4766615460962818E-2</v>
      </c>
      <c r="V72" s="1">
        <f ca="1">V12+NORMINV(RAND(),0,'Total-Smoothed'!$AG$2)</f>
        <v>2.7196888282815676E-2</v>
      </c>
      <c r="W72" s="1">
        <f ca="1">W12+NORMINV(RAND(),0,'Total-Smoothed'!$AG$2)</f>
        <v>4.8309126166131526E-3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-8.8853550120403246E-2</v>
      </c>
      <c r="E73" s="1">
        <f ca="1">E13+NORMINV(RAND(),0,'Total-Smoothed'!$AG$2)</f>
        <v>-3.5178443821775811E-2</v>
      </c>
      <c r="F73" s="1">
        <f ca="1">F13+NORMINV(RAND(),0,'Total-Smoothed'!$AG$2)</f>
        <v>-0.10014843136796224</v>
      </c>
      <c r="G73" s="1">
        <f ca="1">G13+NORMINV(RAND(),0,'Total-Smoothed'!$AG$2)</f>
        <v>-2.2333719325105167E-2</v>
      </c>
      <c r="H73" s="1">
        <f ca="1">H13+NORMINV(RAND(),0,'Total-Smoothed'!$AG$2)</f>
        <v>-0.17686782503930845</v>
      </c>
      <c r="I73" s="1">
        <f ca="1">I13+NORMINV(RAND(),0,'Total-Smoothed'!$AG$2)</f>
        <v>0.25214647680236124</v>
      </c>
      <c r="J73" s="1">
        <f ca="1">J13+NORMINV(RAND(),0,'Total-Smoothed'!$AG$2)</f>
        <v>-2.7556166463555548E-2</v>
      </c>
      <c r="K73" s="1">
        <f ca="1">K13+NORMINV(RAND(),0,'Total-Smoothed'!$AG$2)</f>
        <v>0.28070220731902601</v>
      </c>
      <c r="L73" s="1">
        <f ca="1">L13+NORMINV(RAND(),0,'Total-Smoothed'!$AG$2)</f>
        <v>-0.16355272437459684</v>
      </c>
      <c r="M73" s="1">
        <f ca="1">M13+NORMINV(RAND(),0,'Total-Smoothed'!$AG$2)</f>
        <v>7.6952941981219894E-2</v>
      </c>
      <c r="N73" s="1">
        <f ca="1">N13+NORMINV(RAND(),0,'Total-Smoothed'!$AG$2)</f>
        <v>4.4879477324029242E-2</v>
      </c>
      <c r="O73" s="1">
        <f ca="1">O13+NORMINV(RAND(),0,'Total-Smoothed'!$AG$2)</f>
        <v>-1.7227721997602911E-2</v>
      </c>
      <c r="P73" s="1">
        <f ca="1">P13+NORMINV(RAND(),0,'Total-Smoothed'!$AG$2)</f>
        <v>1.1119771056161822E-2</v>
      </c>
      <c r="Q73" s="1">
        <f ca="1">Q13+NORMINV(RAND(),0,'Total-Smoothed'!$AG$2)</f>
        <v>0.20716584907331825</v>
      </c>
      <c r="R73" s="1">
        <f ca="1">R13+NORMINV(RAND(),0,'Total-Smoothed'!$AG$2)</f>
        <v>-9.9513658458789844E-2</v>
      </c>
      <c r="S73" s="1">
        <f ca="1">S13+NORMINV(RAND(),0,'Total-Smoothed'!$AG$2)</f>
        <v>7.4045997955773421E-2</v>
      </c>
      <c r="T73" s="1">
        <f ca="1">T13+NORMINV(RAND(),0,'Total-Smoothed'!$AG$2)</f>
        <v>0.11368436179410886</v>
      </c>
      <c r="U73" s="1">
        <f ca="1">U13+NORMINV(RAND(),0,'Total-Smoothed'!$AG$2)</f>
        <v>4.8178790397083032E-2</v>
      </c>
      <c r="V73" s="1">
        <f ca="1">V13+NORMINV(RAND(),0,'Total-Smoothed'!$AG$2)</f>
        <v>-6.3497109061962445E-3</v>
      </c>
      <c r="W73" s="1">
        <f ca="1">W13+NORMINV(RAND(),0,'Total-Smoothed'!$AG$2)</f>
        <v>2.4137422932095608E-2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0.1148382884152768</v>
      </c>
      <c r="E74" s="1">
        <f ca="1">E14+NORMINV(RAND(),0,'Total-Smoothed'!$AG$2)</f>
        <v>4.7975026423129043E-2</v>
      </c>
      <c r="F74" s="1">
        <f ca="1">F14+NORMINV(RAND(),0,'Total-Smoothed'!$AG$2)</f>
        <v>-0.12814213595761209</v>
      </c>
      <c r="G74" s="1">
        <f ca="1">G14+NORMINV(RAND(),0,'Total-Smoothed'!$AG$2)</f>
        <v>-9.308916131341799E-2</v>
      </c>
      <c r="H74" s="1">
        <f ca="1">H14+NORMINV(RAND(),0,'Total-Smoothed'!$AG$2)</f>
        <v>8.9853038718565897E-2</v>
      </c>
      <c r="I74" s="1">
        <f ca="1">I14+NORMINV(RAND(),0,'Total-Smoothed'!$AG$2)</f>
        <v>0.10151653588800585</v>
      </c>
      <c r="J74" s="1">
        <f ca="1">J14+NORMINV(RAND(),0,'Total-Smoothed'!$AG$2)</f>
        <v>2.0328452150728711E-3</v>
      </c>
      <c r="K74" s="1">
        <f ca="1">K14+NORMINV(RAND(),0,'Total-Smoothed'!$AG$2)</f>
        <v>-0.24420403290905907</v>
      </c>
      <c r="L74" s="1">
        <f ca="1">L14+NORMINV(RAND(),0,'Total-Smoothed'!$AG$2)</f>
        <v>-0.10363097866130107</v>
      </c>
      <c r="M74" s="1">
        <f ca="1">M14+NORMINV(RAND(),0,'Total-Smoothed'!$AG$2)</f>
        <v>0.13127293503571469</v>
      </c>
      <c r="N74" s="1">
        <f ca="1">N14+NORMINV(RAND(),0,'Total-Smoothed'!$AG$2)</f>
        <v>7.2200764298344405E-2</v>
      </c>
      <c r="O74" s="1">
        <f ca="1">O14+NORMINV(RAND(),0,'Total-Smoothed'!$AG$2)</f>
        <v>-0.12143662498846926</v>
      </c>
      <c r="P74" s="1">
        <f ca="1">P14+NORMINV(RAND(),0,'Total-Smoothed'!$AG$2)</f>
        <v>-3.1627918221678554E-3</v>
      </c>
      <c r="Q74" s="1">
        <f ca="1">Q14+NORMINV(RAND(),0,'Total-Smoothed'!$AG$2)</f>
        <v>4.5724425721167375E-2</v>
      </c>
      <c r="R74" s="1">
        <f ca="1">R14+NORMINV(RAND(),0,'Total-Smoothed'!$AG$2)</f>
        <v>9.5810947630328755E-2</v>
      </c>
      <c r="S74" s="1">
        <f ca="1">S14+NORMINV(RAND(),0,'Total-Smoothed'!$AG$2)</f>
        <v>-0.11583553339059097</v>
      </c>
      <c r="T74" s="1">
        <f ca="1">T14+NORMINV(RAND(),0,'Total-Smoothed'!$AG$2)</f>
        <v>0.13630989192235785</v>
      </c>
      <c r="U74" s="1">
        <f ca="1">U14+NORMINV(RAND(),0,'Total-Smoothed'!$AG$2)</f>
        <v>-8.0113519453406792E-2</v>
      </c>
      <c r="V74" s="1">
        <f ca="1">V14+NORMINV(RAND(),0,'Total-Smoothed'!$AG$2)</f>
        <v>-0.15179741785051104</v>
      </c>
      <c r="W74" s="1">
        <f ca="1">W14+NORMINV(RAND(),0,'Total-Smoothed'!$AG$2)</f>
        <v>-0.12938225590201702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-1.9660541182746946E-2</v>
      </c>
      <c r="E75" s="1">
        <f ca="1">E15+NORMINV(RAND(),0,'Total-Smoothed'!$AG$2)</f>
        <v>-5.8853753089120289E-2</v>
      </c>
      <c r="F75" s="1">
        <f ca="1">F15+NORMINV(RAND(),0,'Total-Smoothed'!$AG$2)</f>
        <v>3.8958918167782186E-2</v>
      </c>
      <c r="G75" s="1">
        <f ca="1">G15+NORMINV(RAND(),0,'Total-Smoothed'!$AG$2)</f>
        <v>-0.21050833065658334</v>
      </c>
      <c r="H75" s="1">
        <f ca="1">H15+NORMINV(RAND(),0,'Total-Smoothed'!$AG$2)</f>
        <v>-0.12147718854430936</v>
      </c>
      <c r="I75" s="1">
        <f ca="1">I15+NORMINV(RAND(),0,'Total-Smoothed'!$AG$2)</f>
        <v>0.20118117028490867</v>
      </c>
      <c r="J75" s="1">
        <f ca="1">J15+NORMINV(RAND(),0,'Total-Smoothed'!$AG$2)</f>
        <v>2.6545362838423913E-3</v>
      </c>
      <c r="K75" s="1">
        <f ca="1">K15+NORMINV(RAND(),0,'Total-Smoothed'!$AG$2)</f>
        <v>-8.2171302865048812E-2</v>
      </c>
      <c r="L75" s="1">
        <f ca="1">L15+NORMINV(RAND(),0,'Total-Smoothed'!$AG$2)</f>
        <v>-0.28141676811720584</v>
      </c>
      <c r="M75" s="1">
        <f ca="1">M15+NORMINV(RAND(),0,'Total-Smoothed'!$AG$2)</f>
        <v>-5.0115802647030819E-2</v>
      </c>
      <c r="N75" s="1">
        <f ca="1">N15+NORMINV(RAND(),0,'Total-Smoothed'!$AG$2)</f>
        <v>6.5566298103248724E-2</v>
      </c>
      <c r="O75" s="1">
        <f ca="1">O15+NORMINV(RAND(),0,'Total-Smoothed'!$AG$2)</f>
        <v>6.3969967672958372E-2</v>
      </c>
      <c r="P75" s="1">
        <f ca="1">P15+NORMINV(RAND(),0,'Total-Smoothed'!$AG$2)</f>
        <v>0.12097952607304292</v>
      </c>
      <c r="Q75" s="1">
        <f ca="1">Q15+NORMINV(RAND(),0,'Total-Smoothed'!$AG$2)</f>
        <v>8.6708565026783105E-2</v>
      </c>
      <c r="R75" s="1">
        <f ca="1">R15+NORMINV(RAND(),0,'Total-Smoothed'!$AG$2)</f>
        <v>6.8143347902150514E-2</v>
      </c>
      <c r="S75" s="1">
        <f ca="1">S15+NORMINV(RAND(),0,'Total-Smoothed'!$AG$2)</f>
        <v>7.3864356155423486E-2</v>
      </c>
      <c r="T75" s="1">
        <f ca="1">T15+NORMINV(RAND(),0,'Total-Smoothed'!$AG$2)</f>
        <v>1.2937343086662612E-2</v>
      </c>
      <c r="U75" s="1">
        <f ca="1">U15+NORMINV(RAND(),0,'Total-Smoothed'!$AG$2)</f>
        <v>7.8236638238805972E-3</v>
      </c>
      <c r="V75" s="1">
        <f ca="1">V15+NORMINV(RAND(),0,'Total-Smoothed'!$AG$2)</f>
        <v>-0.18274071300835051</v>
      </c>
      <c r="W75" s="1">
        <f ca="1">W15+NORMINV(RAND(),0,'Total-Smoothed'!$AG$2)</f>
        <v>8.3949270796712799E-2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0.11693645918377214</v>
      </c>
      <c r="E76" s="1">
        <f ca="1">E16+NORMINV(RAND(),0,'Total-Smoothed'!$AG$2)</f>
        <v>3.9970132844149964E-2</v>
      </c>
      <c r="F76" s="1">
        <f ca="1">F16+NORMINV(RAND(),0,'Total-Smoothed'!$AG$2)</f>
        <v>3.0065674842305837E-2</v>
      </c>
      <c r="G76" s="1">
        <f ca="1">G16+NORMINV(RAND(),0,'Total-Smoothed'!$AG$2)</f>
        <v>5.2010800423753258E-2</v>
      </c>
      <c r="H76" s="1">
        <f ca="1">H16+NORMINV(RAND(),0,'Total-Smoothed'!$AG$2)</f>
        <v>-6.3408167060123075E-2</v>
      </c>
      <c r="I76" s="1">
        <f ca="1">I16+NORMINV(RAND(),0,'Total-Smoothed'!$AG$2)</f>
        <v>4.6603712697327243E-2</v>
      </c>
      <c r="J76" s="1">
        <f ca="1">J16+NORMINV(RAND(),0,'Total-Smoothed'!$AG$2)</f>
        <v>-9.3296503590613283E-2</v>
      </c>
      <c r="K76" s="1">
        <f ca="1">K16+NORMINV(RAND(),0,'Total-Smoothed'!$AG$2)</f>
        <v>0.12992881567745773</v>
      </c>
      <c r="L76" s="1">
        <f ca="1">L16+NORMINV(RAND(),0,'Total-Smoothed'!$AG$2)</f>
        <v>7.5981298724985741E-2</v>
      </c>
      <c r="M76" s="1">
        <f ca="1">M16+NORMINV(RAND(),0,'Total-Smoothed'!$AG$2)</f>
        <v>-6.898337904511824E-2</v>
      </c>
      <c r="N76" s="1">
        <f ca="1">N16+NORMINV(RAND(),0,'Total-Smoothed'!$AG$2)</f>
        <v>-0.12968604956491026</v>
      </c>
      <c r="O76" s="1">
        <f ca="1">O16+NORMINV(RAND(),0,'Total-Smoothed'!$AG$2)</f>
        <v>1.8996523504711982E-2</v>
      </c>
      <c r="P76" s="1">
        <f ca="1">P16+NORMINV(RAND(),0,'Total-Smoothed'!$AG$2)</f>
        <v>2.4783185760281271E-2</v>
      </c>
      <c r="Q76" s="1">
        <f ca="1">Q16+NORMINV(RAND(),0,'Total-Smoothed'!$AG$2)</f>
        <v>-3.3941409780083878E-2</v>
      </c>
      <c r="R76" s="1">
        <f ca="1">R16+NORMINV(RAND(),0,'Total-Smoothed'!$AG$2)</f>
        <v>7.7446112729284686E-2</v>
      </c>
      <c r="S76" s="1">
        <f ca="1">S16+NORMINV(RAND(),0,'Total-Smoothed'!$AG$2)</f>
        <v>-3.2022516422191317E-2</v>
      </c>
      <c r="T76" s="1">
        <f ca="1">T16+NORMINV(RAND(),0,'Total-Smoothed'!$AG$2)</f>
        <v>-9.5191504691708437E-2</v>
      </c>
      <c r="U76" s="1">
        <f ca="1">U16+NORMINV(RAND(),0,'Total-Smoothed'!$AG$2)</f>
        <v>0.15706821761929293</v>
      </c>
      <c r="V76" s="1">
        <f ca="1">V16+NORMINV(RAND(),0,'Total-Smoothed'!$AG$2)</f>
        <v>6.3881989911556025E-2</v>
      </c>
      <c r="W76" s="1">
        <f ca="1">W16+NORMINV(RAND(),0,'Total-Smoothed'!$AG$2)</f>
        <v>-6.8492648722695108E-3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7.9256974945088696E-2</v>
      </c>
      <c r="E77" s="1">
        <f ca="1">E17+NORMINV(RAND(),0,'Total-Smoothed'!$AG$2)</f>
        <v>-4.6837021533433623E-2</v>
      </c>
      <c r="F77" s="1">
        <f ca="1">F17+NORMINV(RAND(),0,'Total-Smoothed'!$AG$2)</f>
        <v>-8.3237377254888056E-3</v>
      </c>
      <c r="G77" s="1">
        <f ca="1">G17+NORMINV(RAND(),0,'Total-Smoothed'!$AG$2)</f>
        <v>0.15762793142210785</v>
      </c>
      <c r="H77" s="1">
        <f ca="1">H17+NORMINV(RAND(),0,'Total-Smoothed'!$AG$2)</f>
        <v>7.1539517242845616E-2</v>
      </c>
      <c r="I77" s="1">
        <f ca="1">I17+NORMINV(RAND(),0,'Total-Smoothed'!$AG$2)</f>
        <v>9.8111448029618978E-2</v>
      </c>
      <c r="J77" s="1">
        <f ca="1">J17+NORMINV(RAND(),0,'Total-Smoothed'!$AG$2)</f>
        <v>3.1677667507865062E-2</v>
      </c>
      <c r="K77" s="1">
        <f ca="1">K17+NORMINV(RAND(),0,'Total-Smoothed'!$AG$2)</f>
        <v>1.164905019682955E-2</v>
      </c>
      <c r="L77" s="1">
        <f ca="1">L17+NORMINV(RAND(),0,'Total-Smoothed'!$AG$2)</f>
        <v>-0.19068539230526849</v>
      </c>
      <c r="M77" s="1">
        <f ca="1">M17+NORMINV(RAND(),0,'Total-Smoothed'!$AG$2)</f>
        <v>-0.13196710112100335</v>
      </c>
      <c r="N77" s="1">
        <f ca="1">N17+NORMINV(RAND(),0,'Total-Smoothed'!$AG$2)</f>
        <v>-7.5546215622624022E-2</v>
      </c>
      <c r="O77" s="1">
        <f ca="1">O17+NORMINV(RAND(),0,'Total-Smoothed'!$AG$2)</f>
        <v>4.8554296886116448E-2</v>
      </c>
      <c r="P77" s="1">
        <f ca="1">P17+NORMINV(RAND(),0,'Total-Smoothed'!$AG$2)</f>
        <v>0.13429410713596285</v>
      </c>
      <c r="Q77" s="1">
        <f ca="1">Q17+NORMINV(RAND(),0,'Total-Smoothed'!$AG$2)</f>
        <v>0.19159650675865847</v>
      </c>
      <c r="R77" s="1">
        <f ca="1">R17+NORMINV(RAND(),0,'Total-Smoothed'!$AG$2)</f>
        <v>5.0734002842067118E-2</v>
      </c>
      <c r="S77" s="1">
        <f ca="1">S17+NORMINV(RAND(),0,'Total-Smoothed'!$AG$2)</f>
        <v>-2.8783404942103231E-2</v>
      </c>
      <c r="T77" s="1">
        <f ca="1">T17+NORMINV(RAND(),0,'Total-Smoothed'!$AG$2)</f>
        <v>7.132398365612401E-2</v>
      </c>
      <c r="U77" s="1">
        <f ca="1">U17+NORMINV(RAND(),0,'Total-Smoothed'!$AG$2)</f>
        <v>7.1383633355932827E-2</v>
      </c>
      <c r="V77" s="1">
        <f ca="1">V17+NORMINV(RAND(),0,'Total-Smoothed'!$AG$2)</f>
        <v>-3.1674306714916589E-3</v>
      </c>
      <c r="W77" s="1">
        <f ca="1">W17+NORMINV(RAND(),0,'Total-Smoothed'!$AG$2)</f>
        <v>8.7090272870766428E-2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0.12262309631959743</v>
      </c>
      <c r="E78" s="1">
        <f ca="1">E18+NORMINV(RAND(),0,'Total-Smoothed'!$AG$2)</f>
        <v>5.951224177696595E-2</v>
      </c>
      <c r="F78" s="1">
        <f ca="1">F18+NORMINV(RAND(),0,'Total-Smoothed'!$AG$2)</f>
        <v>-0.17840199040378202</v>
      </c>
      <c r="G78" s="1">
        <f ca="1">G18+NORMINV(RAND(),0,'Total-Smoothed'!$AG$2)</f>
        <v>0.19441835597095342</v>
      </c>
      <c r="H78" s="1">
        <f ca="1">H18+NORMINV(RAND(),0,'Total-Smoothed'!$AG$2)</f>
        <v>6.099140498893553E-2</v>
      </c>
      <c r="I78" s="1">
        <f ca="1">I18+NORMINV(RAND(),0,'Total-Smoothed'!$AG$2)</f>
        <v>-6.9812486824888428E-2</v>
      </c>
      <c r="J78" s="1">
        <f ca="1">J18+NORMINV(RAND(),0,'Total-Smoothed'!$AG$2)</f>
        <v>4.6768190122261702E-2</v>
      </c>
      <c r="K78" s="1">
        <f ca="1">K18+NORMINV(RAND(),0,'Total-Smoothed'!$AG$2)</f>
        <v>7.8094819269781549E-3</v>
      </c>
      <c r="L78" s="1">
        <f ca="1">L18+NORMINV(RAND(),0,'Total-Smoothed'!$AG$2)</f>
        <v>-0.13630027997586638</v>
      </c>
      <c r="M78" s="1">
        <f ca="1">M18+NORMINV(RAND(),0,'Total-Smoothed'!$AG$2)</f>
        <v>3.4724923295216779E-2</v>
      </c>
      <c r="N78" s="1">
        <f ca="1">N18+NORMINV(RAND(),0,'Total-Smoothed'!$AG$2)</f>
        <v>9.0107636243217701E-2</v>
      </c>
      <c r="O78" s="1">
        <f ca="1">O18+NORMINV(RAND(),0,'Total-Smoothed'!$AG$2)</f>
        <v>-0.11787249769701957</v>
      </c>
      <c r="P78" s="1">
        <f ca="1">P18+NORMINV(RAND(),0,'Total-Smoothed'!$AG$2)</f>
        <v>8.4017700941032877E-2</v>
      </c>
      <c r="Q78" s="1">
        <f ca="1">Q18+NORMINV(RAND(),0,'Total-Smoothed'!$AG$2)</f>
        <v>-2.2306776542289171E-4</v>
      </c>
      <c r="R78" s="1">
        <f ca="1">R18+NORMINV(RAND(),0,'Total-Smoothed'!$AG$2)</f>
        <v>0.17986175842567842</v>
      </c>
      <c r="S78" s="1">
        <f ca="1">S18+NORMINV(RAND(),0,'Total-Smoothed'!$AG$2)</f>
        <v>-1.7631831347957377E-3</v>
      </c>
      <c r="T78" s="1">
        <f ca="1">T18+NORMINV(RAND(),0,'Total-Smoothed'!$AG$2)</f>
        <v>-6.695985319291646E-2</v>
      </c>
      <c r="U78" s="1">
        <f ca="1">U18+NORMINV(RAND(),0,'Total-Smoothed'!$AG$2)</f>
        <v>-9.9895029321190973E-2</v>
      </c>
      <c r="V78" s="1">
        <f ca="1">V18+NORMINV(RAND(),0,'Total-Smoothed'!$AG$2)</f>
        <v>0.11163411494993457</v>
      </c>
      <c r="W78" s="1">
        <f ca="1">W18+NORMINV(RAND(),0,'Total-Smoothed'!$AG$2)</f>
        <v>8.2251048680995996E-3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-5.3732752003184649E-2</v>
      </c>
      <c r="E79" s="1">
        <f ca="1">E19+NORMINV(RAND(),0,'Total-Smoothed'!$AG$2)</f>
        <v>-4.1209481600582847E-2</v>
      </c>
      <c r="F79" s="1">
        <f ca="1">F19+NORMINV(RAND(),0,'Total-Smoothed'!$AG$2)</f>
        <v>-0.17653249955097985</v>
      </c>
      <c r="G79" s="1">
        <f ca="1">G19+NORMINV(RAND(),0,'Total-Smoothed'!$AG$2)</f>
        <v>3.4641173050150791E-2</v>
      </c>
      <c r="H79" s="1">
        <f ca="1">H19+NORMINV(RAND(),0,'Total-Smoothed'!$AG$2)</f>
        <v>-6.3483565187453017E-2</v>
      </c>
      <c r="I79" s="1">
        <f ca="1">I19+NORMINV(RAND(),0,'Total-Smoothed'!$AG$2)</f>
        <v>-2.6051497800428328E-2</v>
      </c>
      <c r="J79" s="1">
        <f ca="1">J19+NORMINV(RAND(),0,'Total-Smoothed'!$AG$2)</f>
        <v>-4.9979686413440395E-2</v>
      </c>
      <c r="K79" s="1">
        <f ca="1">K19+NORMINV(RAND(),0,'Total-Smoothed'!$AG$2)</f>
        <v>0.15285949785108613</v>
      </c>
      <c r="L79" s="1">
        <f ca="1">L19+NORMINV(RAND(),0,'Total-Smoothed'!$AG$2)</f>
        <v>-0.18445448453789587</v>
      </c>
      <c r="M79" s="1">
        <f ca="1">M19+NORMINV(RAND(),0,'Total-Smoothed'!$AG$2)</f>
        <v>0.13073256297156427</v>
      </c>
      <c r="N79" s="1">
        <f ca="1">N19+NORMINV(RAND(),0,'Total-Smoothed'!$AG$2)</f>
        <v>0.1484011951815323</v>
      </c>
      <c r="O79" s="1">
        <f ca="1">O19+NORMINV(RAND(),0,'Total-Smoothed'!$AG$2)</f>
        <v>-3.4792316742750622E-2</v>
      </c>
      <c r="P79" s="1">
        <f ca="1">P19+NORMINV(RAND(),0,'Total-Smoothed'!$AG$2)</f>
        <v>-6.4826612315864465E-2</v>
      </c>
      <c r="Q79" s="1">
        <f ca="1">Q19+NORMINV(RAND(),0,'Total-Smoothed'!$AG$2)</f>
        <v>-0.10566108749511137</v>
      </c>
      <c r="R79" s="1">
        <f ca="1">R19+NORMINV(RAND(),0,'Total-Smoothed'!$AG$2)</f>
        <v>-0.11400005574594302</v>
      </c>
      <c r="S79" s="1">
        <f ca="1">S19+NORMINV(RAND(),0,'Total-Smoothed'!$AG$2)</f>
        <v>8.0350438289674253E-2</v>
      </c>
      <c r="T79" s="1">
        <f ca="1">T19+NORMINV(RAND(),0,'Total-Smoothed'!$AG$2)</f>
        <v>6.8490298103392577E-2</v>
      </c>
      <c r="U79" s="1">
        <f ca="1">U19+NORMINV(RAND(),0,'Total-Smoothed'!$AG$2)</f>
        <v>1.6221406674695578E-2</v>
      </c>
      <c r="V79" s="1">
        <f ca="1">V19+NORMINV(RAND(),0,'Total-Smoothed'!$AG$2)</f>
        <v>0.14384024986683655</v>
      </c>
      <c r="W79" s="1">
        <f ca="1">W19+NORMINV(RAND(),0,'Total-Smoothed'!$AG$2)</f>
        <v>2.7524957071954084E-2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3.7497177066008885E-2</v>
      </c>
      <c r="E80" s="1">
        <f ca="1">E20+NORMINV(RAND(),0,'Total-Smoothed'!$AG$2)</f>
        <v>-6.0479205577726944E-3</v>
      </c>
      <c r="F80" s="1">
        <f ca="1">F20+NORMINV(RAND(),0,'Total-Smoothed'!$AG$2)</f>
        <v>0.1920720865708154</v>
      </c>
      <c r="G80" s="1">
        <f ca="1">G20+NORMINV(RAND(),0,'Total-Smoothed'!$AG$2)</f>
        <v>-5.8495678811396529E-2</v>
      </c>
      <c r="H80" s="1">
        <f ca="1">H20+NORMINV(RAND(),0,'Total-Smoothed'!$AG$2)</f>
        <v>0.27724190201545668</v>
      </c>
      <c r="I80" s="1">
        <f ca="1">I20+NORMINV(RAND(),0,'Total-Smoothed'!$AG$2)</f>
        <v>8.1682929337767718E-2</v>
      </c>
      <c r="J80" s="1">
        <f ca="1">J20+NORMINV(RAND(),0,'Total-Smoothed'!$AG$2)</f>
        <v>-3.0220881004744812E-3</v>
      </c>
      <c r="K80" s="1">
        <f ca="1">K20+NORMINV(RAND(),0,'Total-Smoothed'!$AG$2)</f>
        <v>-6.1023810895666074E-2</v>
      </c>
      <c r="L80" s="1">
        <f ca="1">L20+NORMINV(RAND(),0,'Total-Smoothed'!$AG$2)</f>
        <v>-2.6889095767151632E-3</v>
      </c>
      <c r="M80" s="1">
        <f ca="1">M20+NORMINV(RAND(),0,'Total-Smoothed'!$AG$2)</f>
        <v>-0.17183798908247108</v>
      </c>
      <c r="N80" s="1">
        <f ca="1">N20+NORMINV(RAND(),0,'Total-Smoothed'!$AG$2)</f>
        <v>0.25361124647585453</v>
      </c>
      <c r="O80" s="1">
        <f ca="1">O20+NORMINV(RAND(),0,'Total-Smoothed'!$AG$2)</f>
        <v>-0.10016647839532185</v>
      </c>
      <c r="P80" s="1">
        <f ca="1">P20+NORMINV(RAND(),0,'Total-Smoothed'!$AG$2)</f>
        <v>0.15948785448054556</v>
      </c>
      <c r="Q80" s="1">
        <f ca="1">Q20+NORMINV(RAND(),0,'Total-Smoothed'!$AG$2)</f>
        <v>9.2530846909616313E-2</v>
      </c>
      <c r="R80" s="1">
        <f ca="1">R20+NORMINV(RAND(),0,'Total-Smoothed'!$AG$2)</f>
        <v>-0.13873647537645104</v>
      </c>
      <c r="S80" s="1">
        <f ca="1">S20+NORMINV(RAND(),0,'Total-Smoothed'!$AG$2)</f>
        <v>-7.4588181861675179E-2</v>
      </c>
      <c r="T80" s="1">
        <f ca="1">T20+NORMINV(RAND(),0,'Total-Smoothed'!$AG$2)</f>
        <v>6.4770038886453038E-2</v>
      </c>
      <c r="U80" s="1">
        <f ca="1">U20+NORMINV(RAND(),0,'Total-Smoothed'!$AG$2)</f>
        <v>-4.9516852008714411E-2</v>
      </c>
      <c r="V80" s="1">
        <f ca="1">V20+NORMINV(RAND(),0,'Total-Smoothed'!$AG$2)</f>
        <v>-2.7576654014514739E-2</v>
      </c>
      <c r="W80" s="1">
        <f ca="1">W20+NORMINV(RAND(),0,'Total-Smoothed'!$AG$2)</f>
        <v>-0.185582675042681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-2.7581650694143003E-2</v>
      </c>
      <c r="E81" s="1">
        <f ca="1">E21+NORMINV(RAND(),0,'Total-Smoothed'!$AG$2)</f>
        <v>-1.0603274468975863E-2</v>
      </c>
      <c r="F81" s="1">
        <f ca="1">F21+NORMINV(RAND(),0,'Total-Smoothed'!$AG$2)</f>
        <v>9.121275160660669E-2</v>
      </c>
      <c r="G81" s="1">
        <f ca="1">G21+NORMINV(RAND(),0,'Total-Smoothed'!$AG$2)</f>
        <v>-0.17456712227873739</v>
      </c>
      <c r="H81" s="1">
        <f ca="1">H21+NORMINV(RAND(),0,'Total-Smoothed'!$AG$2)</f>
        <v>-6.9058601197397193E-2</v>
      </c>
      <c r="I81" s="1">
        <f ca="1">I21+NORMINV(RAND(),0,'Total-Smoothed'!$AG$2)</f>
        <v>1.281597958541315E-2</v>
      </c>
      <c r="J81" s="1">
        <f ca="1">J21+NORMINV(RAND(),0,'Total-Smoothed'!$AG$2)</f>
        <v>1.628212972997742E-3</v>
      </c>
      <c r="K81" s="1">
        <f ca="1">K21+NORMINV(RAND(),0,'Total-Smoothed'!$AG$2)</f>
        <v>-3.9733213076094981E-2</v>
      </c>
      <c r="L81" s="1">
        <f ca="1">L21+NORMINV(RAND(),0,'Total-Smoothed'!$AG$2)</f>
        <v>0.10584897724042037</v>
      </c>
      <c r="M81" s="1">
        <f ca="1">M21+NORMINV(RAND(),0,'Total-Smoothed'!$AG$2)</f>
        <v>-2.2854068466457173E-2</v>
      </c>
      <c r="N81" s="1">
        <f ca="1">N21+NORMINV(RAND(),0,'Total-Smoothed'!$AG$2)</f>
        <v>-6.83248868851484E-2</v>
      </c>
      <c r="O81" s="1">
        <f ca="1">O21+NORMINV(RAND(),0,'Total-Smoothed'!$AG$2)</f>
        <v>7.7558151208507245E-2</v>
      </c>
      <c r="P81" s="1">
        <f ca="1">P21+NORMINV(RAND(),0,'Total-Smoothed'!$AG$2)</f>
        <v>0.15362903990743032</v>
      </c>
      <c r="Q81" s="1">
        <f ca="1">Q21+NORMINV(RAND(),0,'Total-Smoothed'!$AG$2)</f>
        <v>-8.5285621994214023E-2</v>
      </c>
      <c r="R81" s="1">
        <f ca="1">R21+NORMINV(RAND(),0,'Total-Smoothed'!$AG$2)</f>
        <v>-4.7345533928124683E-2</v>
      </c>
      <c r="S81" s="1">
        <f ca="1">S21+NORMINV(RAND(),0,'Total-Smoothed'!$AG$2)</f>
        <v>-5.2630384070789221E-3</v>
      </c>
      <c r="T81" s="1">
        <f ca="1">T21+NORMINV(RAND(),0,'Total-Smoothed'!$AG$2)</f>
        <v>2.3176740804481309E-2</v>
      </c>
      <c r="U81" s="1">
        <f ca="1">U21+NORMINV(RAND(),0,'Total-Smoothed'!$AG$2)</f>
        <v>8.1751888347106255E-2</v>
      </c>
      <c r="V81" s="1">
        <f ca="1">V21+NORMINV(RAND(),0,'Total-Smoothed'!$AG$2)</f>
        <v>3.3217637659312405E-2</v>
      </c>
      <c r="W81" s="1">
        <f ca="1">W21+NORMINV(RAND(),0,'Total-Smoothed'!$AG$2)</f>
        <v>-7.3185441495363879E-2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6.7872497431440526E-2</v>
      </c>
      <c r="E82" s="1">
        <f ca="1">E22+NORMINV(RAND(),0,'Total-Smoothed'!$AG$2)</f>
        <v>0.10084026253880488</v>
      </c>
      <c r="F82" s="1">
        <f ca="1">F22+NORMINV(RAND(),0,'Total-Smoothed'!$AG$2)</f>
        <v>-0.16842735661950906</v>
      </c>
      <c r="G82" s="1">
        <f ca="1">G22+NORMINV(RAND(),0,'Total-Smoothed'!$AG$2)</f>
        <v>-1.7695106794669041E-2</v>
      </c>
      <c r="H82" s="1">
        <f ca="1">H22+NORMINV(RAND(),0,'Total-Smoothed'!$AG$2)</f>
        <v>0.19541267158430672</v>
      </c>
      <c r="I82" s="1">
        <f ca="1">I22+NORMINV(RAND(),0,'Total-Smoothed'!$AG$2)</f>
        <v>-8.145034815299889E-3</v>
      </c>
      <c r="J82" s="1">
        <f ca="1">J22+NORMINV(RAND(),0,'Total-Smoothed'!$AG$2)</f>
        <v>4.3348270337677013E-2</v>
      </c>
      <c r="K82" s="1">
        <f ca="1">K22+NORMINV(RAND(),0,'Total-Smoothed'!$AG$2)</f>
        <v>-0.15816400034920772</v>
      </c>
      <c r="L82" s="1">
        <f ca="1">L22+NORMINV(RAND(),0,'Total-Smoothed'!$AG$2)</f>
        <v>6.9195679311089525E-2</v>
      </c>
      <c r="M82" s="1">
        <f ca="1">M22+NORMINV(RAND(),0,'Total-Smoothed'!$AG$2)</f>
        <v>-9.3656300763322459E-2</v>
      </c>
      <c r="N82" s="1">
        <f ca="1">N22+NORMINV(RAND(),0,'Total-Smoothed'!$AG$2)</f>
        <v>3.2960596797823705E-2</v>
      </c>
      <c r="O82" s="1">
        <f ca="1">O22+NORMINV(RAND(),0,'Total-Smoothed'!$AG$2)</f>
        <v>-0.20573545583054711</v>
      </c>
      <c r="P82" s="1">
        <f ca="1">P22+NORMINV(RAND(),0,'Total-Smoothed'!$AG$2)</f>
        <v>-8.6086655461984855E-3</v>
      </c>
      <c r="Q82" s="1">
        <f ca="1">Q22+NORMINV(RAND(),0,'Total-Smoothed'!$AG$2)</f>
        <v>-8.468435421902068E-2</v>
      </c>
      <c r="R82" s="1">
        <f ca="1">R22+NORMINV(RAND(),0,'Total-Smoothed'!$AG$2)</f>
        <v>5.8945950568690696E-2</v>
      </c>
      <c r="S82" s="1">
        <f ca="1">S22+NORMINV(RAND(),0,'Total-Smoothed'!$AG$2)</f>
        <v>-1.6720452405936354E-2</v>
      </c>
      <c r="T82" s="1">
        <f ca="1">T22+NORMINV(RAND(),0,'Total-Smoothed'!$AG$2)</f>
        <v>1.1905169128729314E-2</v>
      </c>
      <c r="U82" s="1">
        <f ca="1">U22+NORMINV(RAND(),0,'Total-Smoothed'!$AG$2)</f>
        <v>0.11597648226249208</v>
      </c>
      <c r="V82" s="1">
        <f ca="1">V22+NORMINV(RAND(),0,'Total-Smoothed'!$AG$2)</f>
        <v>2.8733266522462206E-2</v>
      </c>
      <c r="W82" s="1">
        <f ca="1">W22+NORMINV(RAND(),0,'Total-Smoothed'!$AG$2)</f>
        <v>-2.5063331713243899E-3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-0.31316689677906456</v>
      </c>
      <c r="E83" s="1">
        <f ca="1">E23+NORMINV(RAND(),0,'Total-Smoothed'!$AG$2)</f>
        <v>4.4876833682865318E-2</v>
      </c>
      <c r="F83" s="1">
        <f ca="1">F23+NORMINV(RAND(),0,'Total-Smoothed'!$AG$2)</f>
        <v>-0.16433098262537582</v>
      </c>
      <c r="G83" s="1">
        <f ca="1">G23+NORMINV(RAND(),0,'Total-Smoothed'!$AG$2)</f>
        <v>2.9113814347104458E-3</v>
      </c>
      <c r="H83" s="1">
        <f ca="1">H23+NORMINV(RAND(),0,'Total-Smoothed'!$AG$2)</f>
        <v>-0.10550836096043055</v>
      </c>
      <c r="I83" s="1">
        <f ca="1">I23+NORMINV(RAND(),0,'Total-Smoothed'!$AG$2)</f>
        <v>9.1470712942271146E-2</v>
      </c>
      <c r="J83" s="1">
        <f ca="1">J23+NORMINV(RAND(),0,'Total-Smoothed'!$AG$2)</f>
        <v>9.9342829161275584E-2</v>
      </c>
      <c r="K83" s="1">
        <f ca="1">K23+NORMINV(RAND(),0,'Total-Smoothed'!$AG$2)</f>
        <v>0.16047530416776518</v>
      </c>
      <c r="L83" s="1">
        <f ca="1">L23+NORMINV(RAND(),0,'Total-Smoothed'!$AG$2)</f>
        <v>-0.12539008095932574</v>
      </c>
      <c r="M83" s="1">
        <f ca="1">M23+NORMINV(RAND(),0,'Total-Smoothed'!$AG$2)</f>
        <v>2.268221676429347E-2</v>
      </c>
      <c r="N83" s="1">
        <f ca="1">N23+NORMINV(RAND(),0,'Total-Smoothed'!$AG$2)</f>
        <v>-0.14169295666133311</v>
      </c>
      <c r="O83" s="1">
        <f ca="1">O23+NORMINV(RAND(),0,'Total-Smoothed'!$AG$2)</f>
        <v>8.0935330061499583E-2</v>
      </c>
      <c r="P83" s="1">
        <f ca="1">P23+NORMINV(RAND(),0,'Total-Smoothed'!$AG$2)</f>
        <v>0.12638431345686035</v>
      </c>
      <c r="Q83" s="1">
        <f ca="1">Q23+NORMINV(RAND(),0,'Total-Smoothed'!$AG$2)</f>
        <v>3.9663564196823459E-2</v>
      </c>
      <c r="R83" s="1">
        <f ca="1">R23+NORMINV(RAND(),0,'Total-Smoothed'!$AG$2)</f>
        <v>-1.0174932854369295E-2</v>
      </c>
      <c r="S83" s="1">
        <f ca="1">S23+NORMINV(RAND(),0,'Total-Smoothed'!$AG$2)</f>
        <v>0.13551621346102358</v>
      </c>
      <c r="T83" s="1">
        <f ca="1">T23+NORMINV(RAND(),0,'Total-Smoothed'!$AG$2)</f>
        <v>7.6896629175849787E-2</v>
      </c>
      <c r="U83" s="1">
        <f ca="1">U23+NORMINV(RAND(),0,'Total-Smoothed'!$AG$2)</f>
        <v>-3.6712728499205358E-2</v>
      </c>
      <c r="V83" s="1">
        <f ca="1">V23+NORMINV(RAND(),0,'Total-Smoothed'!$AG$2)</f>
        <v>-5.4655674746591103E-2</v>
      </c>
      <c r="W83" s="1">
        <f ca="1">W23+NORMINV(RAND(),0,'Total-Smoothed'!$AG$2)</f>
        <v>0.18176979451539982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3.5495436172044328E-2</v>
      </c>
      <c r="E84" s="1">
        <f ca="1">E24+NORMINV(RAND(),0,'Total-Smoothed'!$AG$2)</f>
        <v>-1.729222987880415E-2</v>
      </c>
      <c r="F84" s="1">
        <f ca="1">F24+NORMINV(RAND(),0,'Total-Smoothed'!$AG$2)</f>
        <v>2.9942803276303741E-2</v>
      </c>
      <c r="G84" s="1">
        <f ca="1">G24+NORMINV(RAND(),0,'Total-Smoothed'!$AG$2)</f>
        <v>-1.1883837103910302E-2</v>
      </c>
      <c r="H84" s="1">
        <f ca="1">H24+NORMINV(RAND(),0,'Total-Smoothed'!$AG$2)</f>
        <v>0.12667372320570588</v>
      </c>
      <c r="I84" s="1">
        <f ca="1">I24+NORMINV(RAND(),0,'Total-Smoothed'!$AG$2)</f>
        <v>-4.9126050934606959E-2</v>
      </c>
      <c r="J84" s="1">
        <f ca="1">J24+NORMINV(RAND(),0,'Total-Smoothed'!$AG$2)</f>
        <v>0.21756600127319861</v>
      </c>
      <c r="K84" s="1">
        <f ca="1">K24+NORMINV(RAND(),0,'Total-Smoothed'!$AG$2)</f>
        <v>4.9070290523103917E-2</v>
      </c>
      <c r="L84" s="1">
        <f ca="1">L24+NORMINV(RAND(),0,'Total-Smoothed'!$AG$2)</f>
        <v>1.5849148292598352E-2</v>
      </c>
      <c r="M84" s="1">
        <f ca="1">M24+NORMINV(RAND(),0,'Total-Smoothed'!$AG$2)</f>
        <v>-9.5469863870647029E-2</v>
      </c>
      <c r="N84" s="1">
        <f ca="1">N24+NORMINV(RAND(),0,'Total-Smoothed'!$AG$2)</f>
        <v>-6.6649793688833434E-2</v>
      </c>
      <c r="O84" s="1">
        <f ca="1">O24+NORMINV(RAND(),0,'Total-Smoothed'!$AG$2)</f>
        <v>4.3315541468103687E-2</v>
      </c>
      <c r="P84" s="1">
        <f ca="1">P24+NORMINV(RAND(),0,'Total-Smoothed'!$AG$2)</f>
        <v>2.7380210163256277E-3</v>
      </c>
      <c r="Q84" s="1">
        <f ca="1">Q24+NORMINV(RAND(),0,'Total-Smoothed'!$AG$2)</f>
        <v>-0.10987160069413877</v>
      </c>
      <c r="R84" s="1">
        <f ca="1">R24+NORMINV(RAND(),0,'Total-Smoothed'!$AG$2)</f>
        <v>-7.1947869276975981E-2</v>
      </c>
      <c r="S84" s="1">
        <f ca="1">S24+NORMINV(RAND(),0,'Total-Smoothed'!$AG$2)</f>
        <v>8.0630492402969808E-2</v>
      </c>
      <c r="T84" s="1">
        <f ca="1">T24+NORMINV(RAND(),0,'Total-Smoothed'!$AG$2)</f>
        <v>2.8629323417352748E-2</v>
      </c>
      <c r="U84" s="1">
        <f ca="1">U24+NORMINV(RAND(),0,'Total-Smoothed'!$AG$2)</f>
        <v>3.2076473251110391E-2</v>
      </c>
      <c r="V84" s="1">
        <f ca="1">V24+NORMINV(RAND(),0,'Total-Smoothed'!$AG$2)</f>
        <v>-6.2985244035974011E-2</v>
      </c>
      <c r="W84" s="1">
        <f ca="1">W24+NORMINV(RAND(),0,'Total-Smoothed'!$AG$2)</f>
        <v>-0.1810690319081279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0.11689277176980539</v>
      </c>
      <c r="E85" s="1">
        <f ca="1">E25+NORMINV(RAND(),0,'Total-Smoothed'!$AG$2)</f>
        <v>0.64192352531647745</v>
      </c>
      <c r="F85" s="1">
        <f ca="1">F25+NORMINV(RAND(),0,'Total-Smoothed'!$AG$2)</f>
        <v>0.22485177380582486</v>
      </c>
      <c r="G85" s="1">
        <f ca="1">G25+NORMINV(RAND(),0,'Total-Smoothed'!$AG$2)</f>
        <v>1.2098913225563893E-2</v>
      </c>
      <c r="H85" s="1">
        <f ca="1">H25+NORMINV(RAND(),0,'Total-Smoothed'!$AG$2)</f>
        <v>0.68238473897562368</v>
      </c>
      <c r="I85" s="1">
        <f ca="1">I25+NORMINV(RAND(),0,'Total-Smoothed'!$AG$2)</f>
        <v>0.39405088911146968</v>
      </c>
      <c r="J85" s="1">
        <f ca="1">J25+NORMINV(RAND(),0,'Total-Smoothed'!$AG$2)</f>
        <v>0.87761560358441193</v>
      </c>
      <c r="K85" s="1">
        <f ca="1">K25+NORMINV(RAND(),0,'Total-Smoothed'!$AG$2)</f>
        <v>0.84485134130051831</v>
      </c>
      <c r="L85" s="1">
        <f ca="1">L25+NORMINV(RAND(),0,'Total-Smoothed'!$AG$2)</f>
        <v>1.3218958122406728E-2</v>
      </c>
      <c r="M85" s="1">
        <f ca="1">M25+NORMINV(RAND(),0,'Total-Smoothed'!$AG$2)</f>
        <v>2.4177767381663686E-2</v>
      </c>
      <c r="N85" s="1">
        <f ca="1">N25+NORMINV(RAND(),0,'Total-Smoothed'!$AG$2)</f>
        <v>0.27137263192555861</v>
      </c>
      <c r="O85" s="1">
        <f ca="1">O25+NORMINV(RAND(),0,'Total-Smoothed'!$AG$2)</f>
        <v>-9.578299723770449E-2</v>
      </c>
      <c r="P85" s="1">
        <f ca="1">P25+NORMINV(RAND(),0,'Total-Smoothed'!$AG$2)</f>
        <v>-0.1615523791161711</v>
      </c>
      <c r="Q85" s="1">
        <f ca="1">Q25+NORMINV(RAND(),0,'Total-Smoothed'!$AG$2)</f>
        <v>0.23621803351058415</v>
      </c>
      <c r="R85" s="1">
        <f ca="1">R25+NORMINV(RAND(),0,'Total-Smoothed'!$AG$2)</f>
        <v>1.0806955203254272</v>
      </c>
      <c r="S85" s="1">
        <f ca="1">S25+NORMINV(RAND(),0,'Total-Smoothed'!$AG$2)</f>
        <v>-5.3416775535422283E-2</v>
      </c>
      <c r="T85" s="1">
        <f ca="1">T25+NORMINV(RAND(),0,'Total-Smoothed'!$AG$2)</f>
        <v>0.74183830803897144</v>
      </c>
      <c r="U85" s="1">
        <f ca="1">U25+NORMINV(RAND(),0,'Total-Smoothed'!$AG$2)</f>
        <v>0.16046464339088906</v>
      </c>
      <c r="V85" s="1">
        <f ca="1">V25+NORMINV(RAND(),0,'Total-Smoothed'!$AG$2)</f>
        <v>9.0320791341555212E-2</v>
      </c>
      <c r="W85" s="1">
        <f ca="1">W25+NORMINV(RAND(),0,'Total-Smoothed'!$AG$2)</f>
        <v>-0.11072021271151984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1.2972970010577314E-3</v>
      </c>
      <c r="E86" s="1">
        <f ca="1">E26+NORMINV(RAND(),0,'Total-Smoothed'!$AG$2)</f>
        <v>7.8259346891483339E-2</v>
      </c>
      <c r="F86" s="1">
        <f ca="1">F26+NORMINV(RAND(),0,'Total-Smoothed'!$AG$2)</f>
        <v>0.21354770832137232</v>
      </c>
      <c r="G86" s="1">
        <f ca="1">G26+NORMINV(RAND(),0,'Total-Smoothed'!$AG$2)</f>
        <v>0.27623698379841444</v>
      </c>
      <c r="H86" s="1">
        <f ca="1">H26+NORMINV(RAND(),0,'Total-Smoothed'!$AG$2)</f>
        <v>1.2119770687297298</v>
      </c>
      <c r="I86" s="1">
        <f ca="1">I26+NORMINV(RAND(),0,'Total-Smoothed'!$AG$2)</f>
        <v>-2.3465210415280123E-2</v>
      </c>
      <c r="J86" s="1">
        <f ca="1">J26+NORMINV(RAND(),0,'Total-Smoothed'!$AG$2)</f>
        <v>0.8795453200699882</v>
      </c>
      <c r="K86" s="1">
        <f ca="1">K26+NORMINV(RAND(),0,'Total-Smoothed'!$AG$2)</f>
        <v>0.25632347563351104</v>
      </c>
      <c r="L86" s="1">
        <f ca="1">L26+NORMINV(RAND(),0,'Total-Smoothed'!$AG$2)</f>
        <v>6.1611465076861369E-2</v>
      </c>
      <c r="M86" s="1">
        <f ca="1">M26+NORMINV(RAND(),0,'Total-Smoothed'!$AG$2)</f>
        <v>0.25614901114604194</v>
      </c>
      <c r="N86" s="1">
        <f ca="1">N26+NORMINV(RAND(),0,'Total-Smoothed'!$AG$2)</f>
        <v>0.28408720270406751</v>
      </c>
      <c r="O86" s="1">
        <f ca="1">O26+NORMINV(RAND(),0,'Total-Smoothed'!$AG$2)</f>
        <v>3.9353974867388355E-2</v>
      </c>
      <c r="P86" s="1">
        <f ca="1">P26+NORMINV(RAND(),0,'Total-Smoothed'!$AG$2)</f>
        <v>-1.7034939888639376E-2</v>
      </c>
      <c r="Q86" s="1">
        <f ca="1">Q26+NORMINV(RAND(),0,'Total-Smoothed'!$AG$2)</f>
        <v>-5.2445701462725591E-2</v>
      </c>
      <c r="R86" s="1">
        <f ca="1">R26+NORMINV(RAND(),0,'Total-Smoothed'!$AG$2)</f>
        <v>0.86310415246282557</v>
      </c>
      <c r="S86" s="1">
        <f ca="1">S26+NORMINV(RAND(),0,'Total-Smoothed'!$AG$2)</f>
        <v>5.7564254192059003E-2</v>
      </c>
      <c r="T86" s="1">
        <f ca="1">T26+NORMINV(RAND(),0,'Total-Smoothed'!$AG$2)</f>
        <v>0.15768233371630272</v>
      </c>
      <c r="U86" s="1">
        <f ca="1">U26+NORMINV(RAND(),0,'Total-Smoothed'!$AG$2)</f>
        <v>0.10203040965465085</v>
      </c>
      <c r="V86" s="1">
        <f ca="1">V26+NORMINV(RAND(),0,'Total-Smoothed'!$AG$2)</f>
        <v>5.0817299381446988E-2</v>
      </c>
      <c r="W86" s="1">
        <f ca="1">W26+NORMINV(RAND(),0,'Total-Smoothed'!$AG$2)</f>
        <v>6.7248477353568203E-2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1.0752829365051404E-2</v>
      </c>
      <c r="E87" s="1">
        <f ca="1">E27+NORMINV(RAND(),0,'Total-Smoothed'!$AG$2)</f>
        <v>0.78724270320066447</v>
      </c>
      <c r="F87" s="1">
        <f ca="1">F27+NORMINV(RAND(),0,'Total-Smoothed'!$AG$2)</f>
        <v>0.73539650461733452</v>
      </c>
      <c r="G87" s="1">
        <f ca="1">G27+NORMINV(RAND(),0,'Total-Smoothed'!$AG$2)</f>
        <v>-0.12573716819676745</v>
      </c>
      <c r="H87" s="1">
        <f ca="1">H27+NORMINV(RAND(),0,'Total-Smoothed'!$AG$2)</f>
        <v>0.24921935911646459</v>
      </c>
      <c r="I87" s="1">
        <f ca="1">I27+NORMINV(RAND(),0,'Total-Smoothed'!$AG$2)</f>
        <v>-6.6085717811850304E-3</v>
      </c>
      <c r="J87" s="1">
        <f ca="1">J27+NORMINV(RAND(),0,'Total-Smoothed'!$AG$2)</f>
        <v>9.8065874531982899E-3</v>
      </c>
      <c r="K87" s="1">
        <f ca="1">K27+NORMINV(RAND(),0,'Total-Smoothed'!$AG$2)</f>
        <v>0.18091524173172513</v>
      </c>
      <c r="L87" s="1">
        <f ca="1">L27+NORMINV(RAND(),0,'Total-Smoothed'!$AG$2)</f>
        <v>-1.5310635031057392E-2</v>
      </c>
      <c r="M87" s="1">
        <f ca="1">M27+NORMINV(RAND(),0,'Total-Smoothed'!$AG$2)</f>
        <v>3.2945323879024116E-2</v>
      </c>
      <c r="N87" s="1">
        <f ca="1">N27+NORMINV(RAND(),0,'Total-Smoothed'!$AG$2)</f>
        <v>0.84007188503160013</v>
      </c>
      <c r="O87" s="1">
        <f ca="1">O27+NORMINV(RAND(),0,'Total-Smoothed'!$AG$2)</f>
        <v>-6.1479779476610055E-2</v>
      </c>
      <c r="P87" s="1">
        <f ca="1">P27+NORMINV(RAND(),0,'Total-Smoothed'!$AG$2)</f>
        <v>-0.14684602620669174</v>
      </c>
      <c r="Q87" s="1">
        <f ca="1">Q27+NORMINV(RAND(),0,'Total-Smoothed'!$AG$2)</f>
        <v>-9.8110641238887547E-4</v>
      </c>
      <c r="R87" s="1">
        <f ca="1">R27+NORMINV(RAND(),0,'Total-Smoothed'!$AG$2)</f>
        <v>-0.11862709175071694</v>
      </c>
      <c r="S87" s="1">
        <f ca="1">S27+NORMINV(RAND(),0,'Total-Smoothed'!$AG$2)</f>
        <v>-9.4955948999167844E-2</v>
      </c>
      <c r="T87" s="1">
        <f ca="1">T27+NORMINV(RAND(),0,'Total-Smoothed'!$AG$2)</f>
        <v>0.18276335547209777</v>
      </c>
      <c r="U87" s="1">
        <f ca="1">U27+NORMINV(RAND(),0,'Total-Smoothed'!$AG$2)</f>
        <v>-2.0965070264008179E-2</v>
      </c>
      <c r="V87" s="1">
        <f ca="1">V27+NORMINV(RAND(),0,'Total-Smoothed'!$AG$2)</f>
        <v>-1.7480549846093638E-2</v>
      </c>
      <c r="W87" s="1">
        <f ca="1">W27+NORMINV(RAND(),0,'Total-Smoothed'!$AG$2)</f>
        <v>-2.0776805221650971E-2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-1.4717925915611966E-2</v>
      </c>
      <c r="E88" s="1">
        <f ca="1">E28+NORMINV(RAND(),0,'Total-Smoothed'!$AG$2)</f>
        <v>0.8615873038628441</v>
      </c>
      <c r="F88" s="1">
        <f ca="1">F28+NORMINV(RAND(),0,'Total-Smoothed'!$AG$2)</f>
        <v>0.12719578227449796</v>
      </c>
      <c r="G88" s="1">
        <f ca="1">G28+NORMINV(RAND(),0,'Total-Smoothed'!$AG$2)</f>
        <v>6.2998173447771005E-2</v>
      </c>
      <c r="H88" s="1">
        <f ca="1">H28+NORMINV(RAND(),0,'Total-Smoothed'!$AG$2)</f>
        <v>0.8865812772776055</v>
      </c>
      <c r="I88" s="1">
        <f ca="1">I28+NORMINV(RAND(),0,'Total-Smoothed'!$AG$2)</f>
        <v>0.49477429804177936</v>
      </c>
      <c r="J88" s="1">
        <f ca="1">J28+NORMINV(RAND(),0,'Total-Smoothed'!$AG$2)</f>
        <v>0.92185152125423309</v>
      </c>
      <c r="K88" s="1">
        <f ca="1">K28+NORMINV(RAND(),0,'Total-Smoothed'!$AG$2)</f>
        <v>0.94134096637600262</v>
      </c>
      <c r="L88" s="1">
        <f ca="1">L28+NORMINV(RAND(),0,'Total-Smoothed'!$AG$2)</f>
        <v>-4.7564929372901757E-2</v>
      </c>
      <c r="M88" s="1">
        <f ca="1">M28+NORMINV(RAND(),0,'Total-Smoothed'!$AG$2)</f>
        <v>-5.8447210286247782E-2</v>
      </c>
      <c r="N88" s="1">
        <f ca="1">N28+NORMINV(RAND(),0,'Total-Smoothed'!$AG$2)</f>
        <v>0.58495995961687786</v>
      </c>
      <c r="O88" s="1">
        <f ca="1">O28+NORMINV(RAND(),0,'Total-Smoothed'!$AG$2)</f>
        <v>0.12275514506335605</v>
      </c>
      <c r="P88" s="1">
        <f ca="1">P28+NORMINV(RAND(),0,'Total-Smoothed'!$AG$2)</f>
        <v>6.1619835730865602E-2</v>
      </c>
      <c r="Q88" s="1">
        <f ca="1">Q28+NORMINV(RAND(),0,'Total-Smoothed'!$AG$2)</f>
        <v>0.1096299715611993</v>
      </c>
      <c r="R88" s="1">
        <f ca="1">R28+NORMINV(RAND(),0,'Total-Smoothed'!$AG$2)</f>
        <v>0.82761398033732259</v>
      </c>
      <c r="S88" s="1">
        <f ca="1">S28+NORMINV(RAND(),0,'Total-Smoothed'!$AG$2)</f>
        <v>0.21641808533923318</v>
      </c>
      <c r="T88" s="1">
        <f ca="1">T28+NORMINV(RAND(),0,'Total-Smoothed'!$AG$2)</f>
        <v>1.0143525806929075</v>
      </c>
      <c r="U88" s="1">
        <f ca="1">U28+NORMINV(RAND(),0,'Total-Smoothed'!$AG$2)</f>
        <v>0.1710019454019549</v>
      </c>
      <c r="V88" s="1">
        <f ca="1">V28+NORMINV(RAND(),0,'Total-Smoothed'!$AG$2)</f>
        <v>0.81714574978236942</v>
      </c>
      <c r="W88" s="1">
        <f ca="1">W28+NORMINV(RAND(),0,'Total-Smoothed'!$AG$2)</f>
        <v>2.1157851798332225E-2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-9.46981918818392E-2</v>
      </c>
      <c r="E89" s="1">
        <f ca="1">E29+NORMINV(RAND(),0,'Total-Smoothed'!$AG$2)</f>
        <v>4.4611255239077035E-3</v>
      </c>
      <c r="F89" s="1">
        <f ca="1">F29+NORMINV(RAND(),0,'Total-Smoothed'!$AG$2)</f>
        <v>-5.6110243411219334E-2</v>
      </c>
      <c r="G89" s="1">
        <f ca="1">G29+NORMINV(RAND(),0,'Total-Smoothed'!$AG$2)</f>
        <v>-0.10329936868791881</v>
      </c>
      <c r="H89" s="1">
        <f ca="1">H29+NORMINV(RAND(),0,'Total-Smoothed'!$AG$2)</f>
        <v>0.22081300225850181</v>
      </c>
      <c r="I89" s="1">
        <f ca="1">I29+NORMINV(RAND(),0,'Total-Smoothed'!$AG$2)</f>
        <v>0.25249737982476445</v>
      </c>
      <c r="J89" s="1">
        <f ca="1">J29+NORMINV(RAND(),0,'Total-Smoothed'!$AG$2)</f>
        <v>0.65730986590838281</v>
      </c>
      <c r="K89" s="1">
        <f ca="1">K29+NORMINV(RAND(),0,'Total-Smoothed'!$AG$2)</f>
        <v>0.68902851908736718</v>
      </c>
      <c r="L89" s="1">
        <f ca="1">L29+NORMINV(RAND(),0,'Total-Smoothed'!$AG$2)</f>
        <v>-1.4569319126552778E-2</v>
      </c>
      <c r="M89" s="1">
        <f ca="1">M29+NORMINV(RAND(),0,'Total-Smoothed'!$AG$2)</f>
        <v>0.10155720048827056</v>
      </c>
      <c r="N89" s="1">
        <f ca="1">N29+NORMINV(RAND(),0,'Total-Smoothed'!$AG$2)</f>
        <v>1.2658044787127202E-2</v>
      </c>
      <c r="O89" s="1">
        <f ca="1">O29+NORMINV(RAND(),0,'Total-Smoothed'!$AG$2)</f>
        <v>3.6273146920957115E-2</v>
      </c>
      <c r="P89" s="1">
        <f ca="1">P29+NORMINV(RAND(),0,'Total-Smoothed'!$AG$2)</f>
        <v>-2.4534636760839825E-3</v>
      </c>
      <c r="Q89" s="1">
        <f ca="1">Q29+NORMINV(RAND(),0,'Total-Smoothed'!$AG$2)</f>
        <v>-8.9585443280812485E-2</v>
      </c>
      <c r="R89" s="1">
        <f ca="1">R29+NORMINV(RAND(),0,'Total-Smoothed'!$AG$2)</f>
        <v>0.23031242659564227</v>
      </c>
      <c r="S89" s="1">
        <f ca="1">S29+NORMINV(RAND(),0,'Total-Smoothed'!$AG$2)</f>
        <v>-4.8971217114929209E-2</v>
      </c>
      <c r="T89" s="1">
        <f ca="1">T29+NORMINV(RAND(),0,'Total-Smoothed'!$AG$2)</f>
        <v>0.4007922785432374</v>
      </c>
      <c r="U89" s="1">
        <f ca="1">U29+NORMINV(RAND(),0,'Total-Smoothed'!$AG$2)</f>
        <v>-6.7587148708517147E-2</v>
      </c>
      <c r="V89" s="1">
        <f ca="1">V29+NORMINV(RAND(),0,'Total-Smoothed'!$AG$2)</f>
        <v>-3.1624389536920247E-2</v>
      </c>
      <c r="W89" s="1">
        <f ca="1">W29+NORMINV(RAND(),0,'Total-Smoothed'!$AG$2)</f>
        <v>-9.7623780970559348E-2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-6.02546944800402E-2</v>
      </c>
      <c r="E90" s="1">
        <f ca="1">E30+NORMINV(RAND(),0,'Total-Smoothed'!$AG$2)</f>
        <v>0.23493871608624184</v>
      </c>
      <c r="F90" s="1">
        <f ca="1">F30+NORMINV(RAND(),0,'Total-Smoothed'!$AG$2)</f>
        <v>0.13229759760135598</v>
      </c>
      <c r="G90" s="1">
        <f ca="1">G30+NORMINV(RAND(),0,'Total-Smoothed'!$AG$2)</f>
        <v>-7.4582218583066018E-2</v>
      </c>
      <c r="H90" s="1">
        <f ca="1">H30+NORMINV(RAND(),0,'Total-Smoothed'!$AG$2)</f>
        <v>-0.10418240412454634</v>
      </c>
      <c r="I90" s="1">
        <f ca="1">I30+NORMINV(RAND(),0,'Total-Smoothed'!$AG$2)</f>
        <v>0.1226544325919369</v>
      </c>
      <c r="J90" s="1">
        <f ca="1">J30+NORMINV(RAND(),0,'Total-Smoothed'!$AG$2)</f>
        <v>0.49060856358116411</v>
      </c>
      <c r="K90" s="1">
        <f ca="1">K30+NORMINV(RAND(),0,'Total-Smoothed'!$AG$2)</f>
        <v>9.3953402756097038E-3</v>
      </c>
      <c r="L90" s="1">
        <f ca="1">L30+NORMINV(RAND(),0,'Total-Smoothed'!$AG$2)</f>
        <v>-3.9398603810756633E-2</v>
      </c>
      <c r="M90" s="1">
        <f ca="1">M30+NORMINV(RAND(),0,'Total-Smoothed'!$AG$2)</f>
        <v>-0.1414628691023205</v>
      </c>
      <c r="N90" s="1">
        <f ca="1">N30+NORMINV(RAND(),0,'Total-Smoothed'!$AG$2)</f>
        <v>0.10782452254080695</v>
      </c>
      <c r="O90" s="1">
        <f ca="1">O30+NORMINV(RAND(),0,'Total-Smoothed'!$AG$2)</f>
        <v>0.11696819153398907</v>
      </c>
      <c r="P90" s="1">
        <f ca="1">P30+NORMINV(RAND(),0,'Total-Smoothed'!$AG$2)</f>
        <v>2.308063435570433E-3</v>
      </c>
      <c r="Q90" s="1">
        <f ca="1">Q30+NORMINV(RAND(),0,'Total-Smoothed'!$AG$2)</f>
        <v>-2.9063732432892248E-2</v>
      </c>
      <c r="R90" s="1">
        <f ca="1">R30+NORMINV(RAND(),0,'Total-Smoothed'!$AG$2)</f>
        <v>0.11565417096599596</v>
      </c>
      <c r="S90" s="1">
        <f ca="1">S30+NORMINV(RAND(),0,'Total-Smoothed'!$AG$2)</f>
        <v>-9.4045070033327779E-3</v>
      </c>
      <c r="T90" s="1">
        <f ca="1">T30+NORMINV(RAND(),0,'Total-Smoothed'!$AG$2)</f>
        <v>4.6159839458579724E-2</v>
      </c>
      <c r="U90" s="1">
        <f ca="1">U30+NORMINV(RAND(),0,'Total-Smoothed'!$AG$2)</f>
        <v>7.6613441540568553E-2</v>
      </c>
      <c r="V90" s="1">
        <f ca="1">V30+NORMINV(RAND(),0,'Total-Smoothed'!$AG$2)</f>
        <v>1.4917648000713563E-2</v>
      </c>
      <c r="W90" s="1">
        <f ca="1">W30+NORMINV(RAND(),0,'Total-Smoothed'!$AG$2)</f>
        <v>-5.9614010396944125E-2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-0.31618961967754067</v>
      </c>
      <c r="E91" s="1">
        <f ca="1">E31+NORMINV(RAND(),0,'Total-Smoothed'!$AG$2)</f>
        <v>0.90361730254467598</v>
      </c>
      <c r="F91" s="1">
        <f ca="1">F31+NORMINV(RAND(),0,'Total-Smoothed'!$AG$2)</f>
        <v>0.11357331619756833</v>
      </c>
      <c r="G91" s="1">
        <f ca="1">G31+NORMINV(RAND(),0,'Total-Smoothed'!$AG$2)</f>
        <v>0.34603780298691966</v>
      </c>
      <c r="H91" s="1">
        <f ca="1">H31+NORMINV(RAND(),0,'Total-Smoothed'!$AG$2)</f>
        <v>1.0175840263218567</v>
      </c>
      <c r="I91" s="1">
        <f ca="1">I31+NORMINV(RAND(),0,'Total-Smoothed'!$AG$2)</f>
        <v>0.15172529876513299</v>
      </c>
      <c r="J91" s="1">
        <f ca="1">J31+NORMINV(RAND(),0,'Total-Smoothed'!$AG$2)</f>
        <v>0.59206802176088524</v>
      </c>
      <c r="K91" s="1">
        <f ca="1">K31+NORMINV(RAND(),0,'Total-Smoothed'!$AG$2)</f>
        <v>0.68860941826571709</v>
      </c>
      <c r="L91" s="1">
        <f ca="1">L31+NORMINV(RAND(),0,'Total-Smoothed'!$AG$2)</f>
        <v>5.2750270459898801E-2</v>
      </c>
      <c r="M91" s="1">
        <f ca="1">M31+NORMINV(RAND(),0,'Total-Smoothed'!$AG$2)</f>
        <v>6.7480602166601858E-2</v>
      </c>
      <c r="N91" s="1">
        <f ca="1">N31+NORMINV(RAND(),0,'Total-Smoothed'!$AG$2)</f>
        <v>0.38514629676402956</v>
      </c>
      <c r="O91" s="1">
        <f ca="1">O31+NORMINV(RAND(),0,'Total-Smoothed'!$AG$2)</f>
        <v>0.51985462178500419</v>
      </c>
      <c r="P91" s="1">
        <f ca="1">P31+NORMINV(RAND(),0,'Total-Smoothed'!$AG$2)</f>
        <v>-0.11964757678645244</v>
      </c>
      <c r="Q91" s="1">
        <f ca="1">Q31+NORMINV(RAND(),0,'Total-Smoothed'!$AG$2)</f>
        <v>0.10637779802464925</v>
      </c>
      <c r="R91" s="1">
        <f ca="1">R31+NORMINV(RAND(),0,'Total-Smoothed'!$AG$2)</f>
        <v>0.8745102427485556</v>
      </c>
      <c r="S91" s="1">
        <f ca="1">S31+NORMINV(RAND(),0,'Total-Smoothed'!$AG$2)</f>
        <v>0.103913279737733</v>
      </c>
      <c r="T91" s="1">
        <f ca="1">T31+NORMINV(RAND(),0,'Total-Smoothed'!$AG$2)</f>
        <v>0.91085984897428851</v>
      </c>
      <c r="U91" s="1">
        <f ca="1">U31+NORMINV(RAND(),0,'Total-Smoothed'!$AG$2)</f>
        <v>0.15491892054457509</v>
      </c>
      <c r="V91" s="1">
        <f ca="1">V31+NORMINV(RAND(),0,'Total-Smoothed'!$AG$2)</f>
        <v>0.34692367308429906</v>
      </c>
      <c r="W91" s="1">
        <f ca="1">W31+NORMINV(RAND(),0,'Total-Smoothed'!$AG$2)</f>
        <v>7.8235368782613418E-2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-0.11514853319161451</v>
      </c>
      <c r="E92" s="1">
        <f ca="1">E32+NORMINV(RAND(),0,'Total-Smoothed'!$AG$2)</f>
        <v>7.3686573258172211E-2</v>
      </c>
      <c r="F92" s="1">
        <f ca="1">F32+NORMINV(RAND(),0,'Total-Smoothed'!$AG$2)</f>
        <v>-8.8261351149520231E-2</v>
      </c>
      <c r="G92" s="1">
        <f ca="1">G32+NORMINV(RAND(),0,'Total-Smoothed'!$AG$2)</f>
        <v>8.6530784412496078E-3</v>
      </c>
      <c r="H92" s="1">
        <f ca="1">H32+NORMINV(RAND(),0,'Total-Smoothed'!$AG$2)</f>
        <v>3.2926017605940543E-2</v>
      </c>
      <c r="I92" s="1">
        <f ca="1">I32+NORMINV(RAND(),0,'Total-Smoothed'!$AG$2)</f>
        <v>0.41177529129381141</v>
      </c>
      <c r="J92" s="1">
        <f ca="1">J32+NORMINV(RAND(),0,'Total-Smoothed'!$AG$2)</f>
        <v>0.10877683048005496</v>
      </c>
      <c r="K92" s="1">
        <f ca="1">K32+NORMINV(RAND(),0,'Total-Smoothed'!$AG$2)</f>
        <v>0.95833014075188838</v>
      </c>
      <c r="L92" s="1">
        <f ca="1">L32+NORMINV(RAND(),0,'Total-Smoothed'!$AG$2)</f>
        <v>0.16622567734048388</v>
      </c>
      <c r="M92" s="1">
        <f ca="1">M32+NORMINV(RAND(),0,'Total-Smoothed'!$AG$2)</f>
        <v>0.18682388403022024</v>
      </c>
      <c r="N92" s="1">
        <f ca="1">N32+NORMINV(RAND(),0,'Total-Smoothed'!$AG$2)</f>
        <v>0.50484932241910596</v>
      </c>
      <c r="O92" s="1">
        <f ca="1">O32+NORMINV(RAND(),0,'Total-Smoothed'!$AG$2)</f>
        <v>1.0963245042870002</v>
      </c>
      <c r="P92" s="1">
        <f ca="1">P32+NORMINV(RAND(),0,'Total-Smoothed'!$AG$2)</f>
        <v>-3.7209335650553899E-2</v>
      </c>
      <c r="Q92" s="1">
        <f ca="1">Q32+NORMINV(RAND(),0,'Total-Smoothed'!$AG$2)</f>
        <v>0.17372531120555093</v>
      </c>
      <c r="R92" s="1">
        <f ca="1">R32+NORMINV(RAND(),0,'Total-Smoothed'!$AG$2)</f>
        <v>-7.3188815804166168E-3</v>
      </c>
      <c r="S92" s="1">
        <f ca="1">S32+NORMINV(RAND(),0,'Total-Smoothed'!$AG$2)</f>
        <v>6.9300664252663374E-2</v>
      </c>
      <c r="T92" s="1">
        <f ca="1">T32+NORMINV(RAND(),0,'Total-Smoothed'!$AG$2)</f>
        <v>0.37855805815608434</v>
      </c>
      <c r="U92" s="1">
        <f ca="1">U32+NORMINV(RAND(),0,'Total-Smoothed'!$AG$2)</f>
        <v>1.1758227296300522E-2</v>
      </c>
      <c r="V92" s="1">
        <f ca="1">V32+NORMINV(RAND(),0,'Total-Smoothed'!$AG$2)</f>
        <v>0.62124434120145733</v>
      </c>
      <c r="W92" s="1">
        <f ca="1">W32+NORMINV(RAND(),0,'Total-Smoothed'!$AG$2)</f>
        <v>-7.4781121426900951E-2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-4.0472184031271835E-3</v>
      </c>
      <c r="E93" s="1">
        <f ca="1">E33+NORMINV(RAND(),0,'Total-Smoothed'!$AG$2)</f>
        <v>0.11232958530442455</v>
      </c>
      <c r="F93" s="1">
        <f ca="1">F33+NORMINV(RAND(),0,'Total-Smoothed'!$AG$2)</f>
        <v>8.0831180293869046E-3</v>
      </c>
      <c r="G93" s="1">
        <f ca="1">G33+NORMINV(RAND(),0,'Total-Smoothed'!$AG$2)</f>
        <v>0.45518111954377022</v>
      </c>
      <c r="H93" s="1">
        <f ca="1">H33+NORMINV(RAND(),0,'Total-Smoothed'!$AG$2)</f>
        <v>0.65502568539893913</v>
      </c>
      <c r="I93" s="1">
        <f ca="1">I33+NORMINV(RAND(),0,'Total-Smoothed'!$AG$2)</f>
        <v>6.2469444964204764E-2</v>
      </c>
      <c r="J93" s="1">
        <f ca="1">J33+NORMINV(RAND(),0,'Total-Smoothed'!$AG$2)</f>
        <v>2.521223929150776E-2</v>
      </c>
      <c r="K93" s="1">
        <f ca="1">K33+NORMINV(RAND(),0,'Total-Smoothed'!$AG$2)</f>
        <v>-8.2272496646462578E-2</v>
      </c>
      <c r="L93" s="1">
        <f ca="1">L33+NORMINV(RAND(),0,'Total-Smoothed'!$AG$2)</f>
        <v>7.5859319726162652E-2</v>
      </c>
      <c r="M93" s="1">
        <f ca="1">M33+NORMINV(RAND(),0,'Total-Smoothed'!$AG$2)</f>
        <v>-7.1664236536016085E-2</v>
      </c>
      <c r="N93" s="1">
        <f ca="1">N33+NORMINV(RAND(),0,'Total-Smoothed'!$AG$2)</f>
        <v>-0.13973252300937902</v>
      </c>
      <c r="O93" s="1">
        <f ca="1">O33+NORMINV(RAND(),0,'Total-Smoothed'!$AG$2)</f>
        <v>-2.74482789279894E-2</v>
      </c>
      <c r="P93" s="1">
        <f ca="1">P33+NORMINV(RAND(),0,'Total-Smoothed'!$AG$2)</f>
        <v>8.5686117243270563E-2</v>
      </c>
      <c r="Q93" s="1">
        <f ca="1">Q33+NORMINV(RAND(),0,'Total-Smoothed'!$AG$2)</f>
        <v>-5.3245651775710737E-2</v>
      </c>
      <c r="R93" s="1">
        <f ca="1">R33+NORMINV(RAND(),0,'Total-Smoothed'!$AG$2)</f>
        <v>3.9242255567160031E-3</v>
      </c>
      <c r="S93" s="1">
        <f ca="1">S33+NORMINV(RAND(),0,'Total-Smoothed'!$AG$2)</f>
        <v>-7.6980272155907817E-2</v>
      </c>
      <c r="T93" s="1">
        <f ca="1">T33+NORMINV(RAND(),0,'Total-Smoothed'!$AG$2)</f>
        <v>8.4419043690866002E-2</v>
      </c>
      <c r="U93" s="1">
        <f ca="1">U33+NORMINV(RAND(),0,'Total-Smoothed'!$AG$2)</f>
        <v>-0.17937144177327921</v>
      </c>
      <c r="V93" s="1">
        <f ca="1">V33+NORMINV(RAND(),0,'Total-Smoothed'!$AG$2)</f>
        <v>9.5076667364246581E-2</v>
      </c>
      <c r="W93" s="1">
        <f ca="1">W33+NORMINV(RAND(),0,'Total-Smoothed'!$AG$2)</f>
        <v>8.6512342439744247E-2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7.3511097543322301E-2</v>
      </c>
      <c r="E94" s="1">
        <f ca="1">E34+NORMINV(RAND(),0,'Total-Smoothed'!$AG$2)</f>
        <v>0.98168272157192915</v>
      </c>
      <c r="F94" s="1">
        <f ca="1">F34+NORMINV(RAND(),0,'Total-Smoothed'!$AG$2)</f>
        <v>-0.20291560025178665</v>
      </c>
      <c r="G94" s="1">
        <f ca="1">G34+NORMINV(RAND(),0,'Total-Smoothed'!$AG$2)</f>
        <v>0.47293143011927369</v>
      </c>
      <c r="H94" s="1">
        <f ca="1">H34+NORMINV(RAND(),0,'Total-Smoothed'!$AG$2)</f>
        <v>0.16740261279652102</v>
      </c>
      <c r="I94" s="1">
        <f ca="1">I34+NORMINV(RAND(),0,'Total-Smoothed'!$AG$2)</f>
        <v>-5.4854052255034744E-2</v>
      </c>
      <c r="J94" s="1">
        <f ca="1">J34+NORMINV(RAND(),0,'Total-Smoothed'!$AG$2)</f>
        <v>6.2125118898830947E-2</v>
      </c>
      <c r="K94" s="1">
        <f ca="1">K34+NORMINV(RAND(),0,'Total-Smoothed'!$AG$2)</f>
        <v>-8.8737329038888063E-2</v>
      </c>
      <c r="L94" s="1">
        <f ca="1">L34+NORMINV(RAND(),0,'Total-Smoothed'!$AG$2)</f>
        <v>-8.6536402027552542E-2</v>
      </c>
      <c r="M94" s="1">
        <f ca="1">M34+NORMINV(RAND(),0,'Total-Smoothed'!$AG$2)</f>
        <v>-5.2756510716767069E-2</v>
      </c>
      <c r="N94" s="1">
        <f ca="1">N34+NORMINV(RAND(),0,'Total-Smoothed'!$AG$2)</f>
        <v>0.47303209813521646</v>
      </c>
      <c r="O94" s="1">
        <f ca="1">O34+NORMINV(RAND(),0,'Total-Smoothed'!$AG$2)</f>
        <v>1.6265606118230691E-2</v>
      </c>
      <c r="P94" s="1">
        <f ca="1">P34+NORMINV(RAND(),0,'Total-Smoothed'!$AG$2)</f>
        <v>0.16371920534399609</v>
      </c>
      <c r="Q94" s="1">
        <f ca="1">Q34+NORMINV(RAND(),0,'Total-Smoothed'!$AG$2)</f>
        <v>0.14747783160184227</v>
      </c>
      <c r="R94" s="1">
        <f ca="1">R34+NORMINV(RAND(),0,'Total-Smoothed'!$AG$2)</f>
        <v>-6.0548611223179789E-2</v>
      </c>
      <c r="S94" s="1">
        <f ca="1">S34+NORMINV(RAND(),0,'Total-Smoothed'!$AG$2)</f>
        <v>7.0922485735061477E-3</v>
      </c>
      <c r="T94" s="1">
        <f ca="1">T34+NORMINV(RAND(),0,'Total-Smoothed'!$AG$2)</f>
        <v>4.1801666521524582E-2</v>
      </c>
      <c r="U94" s="1">
        <f ca="1">U34+NORMINV(RAND(),0,'Total-Smoothed'!$AG$2)</f>
        <v>-4.6375974258792738E-2</v>
      </c>
      <c r="V94" s="1">
        <f ca="1">V34+NORMINV(RAND(),0,'Total-Smoothed'!$AG$2)</f>
        <v>0.87249225627336213</v>
      </c>
      <c r="W94" s="1">
        <f ca="1">W34+NORMINV(RAND(),0,'Total-Smoothed'!$AG$2)</f>
        <v>1.4656619839038581E-2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-0.1264081791062408</v>
      </c>
      <c r="E95" s="1">
        <f ca="1">E35+NORMINV(RAND(),0,'Total-Smoothed'!$AG$2)</f>
        <v>5.2088779910139812E-2</v>
      </c>
      <c r="F95" s="1">
        <f ca="1">F35+NORMINV(RAND(),0,'Total-Smoothed'!$AG$2)</f>
        <v>5.4424195874029163E-2</v>
      </c>
      <c r="G95" s="1">
        <f ca="1">G35+NORMINV(RAND(),0,'Total-Smoothed'!$AG$2)</f>
        <v>-3.8405441288732883E-2</v>
      </c>
      <c r="H95" s="1">
        <f ca="1">H35+NORMINV(RAND(),0,'Total-Smoothed'!$AG$2)</f>
        <v>-9.1032289109735015E-2</v>
      </c>
      <c r="I95" s="1">
        <f ca="1">I35+NORMINV(RAND(),0,'Total-Smoothed'!$AG$2)</f>
        <v>0.33281269594166035</v>
      </c>
      <c r="J95" s="1">
        <f ca="1">J35+NORMINV(RAND(),0,'Total-Smoothed'!$AG$2)</f>
        <v>0.11396745064706208</v>
      </c>
      <c r="K95" s="1">
        <f ca="1">K35+NORMINV(RAND(),0,'Total-Smoothed'!$AG$2)</f>
        <v>0.67573904746617341</v>
      </c>
      <c r="L95" s="1">
        <f ca="1">L35+NORMINV(RAND(),0,'Total-Smoothed'!$AG$2)</f>
        <v>4.064769796863648E-2</v>
      </c>
      <c r="M95" s="1">
        <f ca="1">M35+NORMINV(RAND(),0,'Total-Smoothed'!$AG$2)</f>
        <v>-1.9389394664547296E-2</v>
      </c>
      <c r="N95" s="1">
        <f ca="1">N35+NORMINV(RAND(),0,'Total-Smoothed'!$AG$2)</f>
        <v>6.1200289872585245E-2</v>
      </c>
      <c r="O95" s="1">
        <f ca="1">O35+NORMINV(RAND(),0,'Total-Smoothed'!$AG$2)</f>
        <v>0.60192170423293523</v>
      </c>
      <c r="P95" s="1">
        <f ca="1">P35+NORMINV(RAND(),0,'Total-Smoothed'!$AG$2)</f>
        <v>3.1533802822431992E-3</v>
      </c>
      <c r="Q95" s="1">
        <f ca="1">Q35+NORMINV(RAND(),0,'Total-Smoothed'!$AG$2)</f>
        <v>0.11150301868075811</v>
      </c>
      <c r="R95" s="1">
        <f ca="1">R35+NORMINV(RAND(),0,'Total-Smoothed'!$AG$2)</f>
        <v>9.606080890273952E-2</v>
      </c>
      <c r="S95" s="1">
        <f ca="1">S35+NORMINV(RAND(),0,'Total-Smoothed'!$AG$2)</f>
        <v>0.20599171498936997</v>
      </c>
      <c r="T95" s="1">
        <f ca="1">T35+NORMINV(RAND(),0,'Total-Smoothed'!$AG$2)</f>
        <v>0.2012925196466808</v>
      </c>
      <c r="U95" s="1">
        <f ca="1">U35+NORMINV(RAND(),0,'Total-Smoothed'!$AG$2)</f>
        <v>0.24378651453915376</v>
      </c>
      <c r="V95" s="1">
        <f ca="1">V35+NORMINV(RAND(),0,'Total-Smoothed'!$AG$2)</f>
        <v>0.33309161477003874</v>
      </c>
      <c r="W95" s="1">
        <f ca="1">W35+NORMINV(RAND(),0,'Total-Smoothed'!$AG$2)</f>
        <v>9.5075460480826893E-2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-0.23762639685610415</v>
      </c>
      <c r="E96" s="1">
        <f ca="1">E36+NORMINV(RAND(),0,'Total-Smoothed'!$AG$2)</f>
        <v>1.1243603968849649</v>
      </c>
      <c r="F96" s="1">
        <f ca="1">F36+NORMINV(RAND(),0,'Total-Smoothed'!$AG$2)</f>
        <v>0.18676605866404869</v>
      </c>
      <c r="G96" s="1">
        <f ca="1">G36+NORMINV(RAND(),0,'Total-Smoothed'!$AG$2)</f>
        <v>0.47732538474757735</v>
      </c>
      <c r="H96" s="1">
        <f ca="1">H36+NORMINV(RAND(),0,'Total-Smoothed'!$AG$2)</f>
        <v>1.0003654001782005</v>
      </c>
      <c r="I96" s="1">
        <f ca="1">I36+NORMINV(RAND(),0,'Total-Smoothed'!$AG$2)</f>
        <v>-7.1576821541159269E-2</v>
      </c>
      <c r="J96" s="1">
        <f ca="1">J36+NORMINV(RAND(),0,'Total-Smoothed'!$AG$2)</f>
        <v>0.21289466133535107</v>
      </c>
      <c r="K96" s="1">
        <f ca="1">K36+NORMINV(RAND(),0,'Total-Smoothed'!$AG$2)</f>
        <v>-1.9144714677690605E-2</v>
      </c>
      <c r="L96" s="1">
        <f ca="1">L36+NORMINV(RAND(),0,'Total-Smoothed'!$AG$2)</f>
        <v>-1.5171003290776098E-2</v>
      </c>
      <c r="M96" s="1">
        <f ca="1">M36+NORMINV(RAND(),0,'Total-Smoothed'!$AG$2)</f>
        <v>0.92718562594360054</v>
      </c>
      <c r="N96" s="1">
        <f ca="1">N36+NORMINV(RAND(),0,'Total-Smoothed'!$AG$2)</f>
        <v>0.24889671200053454</v>
      </c>
      <c r="O96" s="1">
        <f ca="1">O36+NORMINV(RAND(),0,'Total-Smoothed'!$AG$2)</f>
        <v>1.0022415373188307</v>
      </c>
      <c r="P96" s="1">
        <f ca="1">P36+NORMINV(RAND(),0,'Total-Smoothed'!$AG$2)</f>
        <v>-1.9952372718966938E-2</v>
      </c>
      <c r="Q96" s="1">
        <f ca="1">Q36+NORMINV(RAND(),0,'Total-Smoothed'!$AG$2)</f>
        <v>0.1569139491998906</v>
      </c>
      <c r="R96" s="1">
        <f ca="1">R36+NORMINV(RAND(),0,'Total-Smoothed'!$AG$2)</f>
        <v>0.2923073931506408</v>
      </c>
      <c r="S96" s="1">
        <f ca="1">S36+NORMINV(RAND(),0,'Total-Smoothed'!$AG$2)</f>
        <v>-2.3298023985816263E-2</v>
      </c>
      <c r="T96" s="1">
        <f ca="1">T36+NORMINV(RAND(),0,'Total-Smoothed'!$AG$2)</f>
        <v>1.1192277505080408</v>
      </c>
      <c r="U96" s="1">
        <f ca="1">U36+NORMINV(RAND(),0,'Total-Smoothed'!$AG$2)</f>
        <v>0.19398375520866601</v>
      </c>
      <c r="V96" s="1">
        <f ca="1">V36+NORMINV(RAND(),0,'Total-Smoothed'!$AG$2)</f>
        <v>0.57070732145916492</v>
      </c>
      <c r="W96" s="1">
        <f ca="1">W36+NORMINV(RAND(),0,'Total-Smoothed'!$AG$2)</f>
        <v>3.6776754158187507E-2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-9.7702396719302323E-2</v>
      </c>
      <c r="E97" s="1">
        <f ca="1">E37+NORMINV(RAND(),0,'Total-Smoothed'!$AG$2)</f>
        <v>-0.13177134672741439</v>
      </c>
      <c r="F97" s="1">
        <f ca="1">F37+NORMINV(RAND(),0,'Total-Smoothed'!$AG$2)</f>
        <v>6.930246274747226E-3</v>
      </c>
      <c r="G97" s="1">
        <f ca="1">G37+NORMINV(RAND(),0,'Total-Smoothed'!$AG$2)</f>
        <v>0.21982096365929005</v>
      </c>
      <c r="H97" s="1">
        <f ca="1">H37+NORMINV(RAND(),0,'Total-Smoothed'!$AG$2)</f>
        <v>4.5067176705846736E-2</v>
      </c>
      <c r="I97" s="1">
        <f ca="1">I37+NORMINV(RAND(),0,'Total-Smoothed'!$AG$2)</f>
        <v>3.1835363564762631E-2</v>
      </c>
      <c r="J97" s="1">
        <f ca="1">J37+NORMINV(RAND(),0,'Total-Smoothed'!$AG$2)</f>
        <v>2.0880502647371596E-2</v>
      </c>
      <c r="K97" s="1">
        <f ca="1">K37+NORMINV(RAND(),0,'Total-Smoothed'!$AG$2)</f>
        <v>5.4507902291254795E-3</v>
      </c>
      <c r="L97" s="1">
        <f ca="1">L37+NORMINV(RAND(),0,'Total-Smoothed'!$AG$2)</f>
        <v>9.4526520127791488E-2</v>
      </c>
      <c r="M97" s="1">
        <f ca="1">M37+NORMINV(RAND(),0,'Total-Smoothed'!$AG$2)</f>
        <v>0.95177979939540547</v>
      </c>
      <c r="N97" s="1">
        <f ca="1">N37+NORMINV(RAND(),0,'Total-Smoothed'!$AG$2)</f>
        <v>0.87577308778961327</v>
      </c>
      <c r="O97" s="1">
        <f ca="1">O37+NORMINV(RAND(),0,'Total-Smoothed'!$AG$2)</f>
        <v>0.71872686499660587</v>
      </c>
      <c r="P97" s="1">
        <f ca="1">P37+NORMINV(RAND(),0,'Total-Smoothed'!$AG$2)</f>
        <v>0.16555332436402315</v>
      </c>
      <c r="Q97" s="1">
        <f ca="1">Q37+NORMINV(RAND(),0,'Total-Smoothed'!$AG$2)</f>
        <v>0.74780995467266786</v>
      </c>
      <c r="R97" s="1">
        <f ca="1">R37+NORMINV(RAND(),0,'Total-Smoothed'!$AG$2)</f>
        <v>0.6001037482280368</v>
      </c>
      <c r="S97" s="1">
        <f ca="1">S37+NORMINV(RAND(),0,'Total-Smoothed'!$AG$2)</f>
        <v>0.53924478924098784</v>
      </c>
      <c r="T97" s="1">
        <f ca="1">T37+NORMINV(RAND(),0,'Total-Smoothed'!$AG$2)</f>
        <v>2.5996807432962593E-2</v>
      </c>
      <c r="U97" s="1">
        <f ca="1">U37+NORMINV(RAND(),0,'Total-Smoothed'!$AG$2)</f>
        <v>0.1615934070428473</v>
      </c>
      <c r="V97" s="1">
        <f ca="1">V37+NORMINV(RAND(),0,'Total-Smoothed'!$AG$2)</f>
        <v>0.25344914347988007</v>
      </c>
      <c r="W97" s="1">
        <f ca="1">W37+NORMINV(RAND(),0,'Total-Smoothed'!$AG$2)</f>
        <v>8.3762561610744562E-3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-3.9952316895040557E-2</v>
      </c>
      <c r="E98" s="1">
        <f ca="1">E38+NORMINV(RAND(),0,'Total-Smoothed'!$AG$2)</f>
        <v>7.0167089764274868E-2</v>
      </c>
      <c r="F98" s="1">
        <f ca="1">F38+NORMINV(RAND(),0,'Total-Smoothed'!$AG$2)</f>
        <v>0.20617475223467699</v>
      </c>
      <c r="G98" s="1">
        <f ca="1">G38+NORMINV(RAND(),0,'Total-Smoothed'!$AG$2)</f>
        <v>7.4554670849857785E-2</v>
      </c>
      <c r="H98" s="1">
        <f ca="1">H38+NORMINV(RAND(),0,'Total-Smoothed'!$AG$2)</f>
        <v>-0.10497771855977983</v>
      </c>
      <c r="I98" s="1">
        <f ca="1">I38+NORMINV(RAND(),0,'Total-Smoothed'!$AG$2)</f>
        <v>0.1191659385137453</v>
      </c>
      <c r="J98" s="1">
        <f ca="1">J38+NORMINV(RAND(),0,'Total-Smoothed'!$AG$2)</f>
        <v>9.6149109561020768E-3</v>
      </c>
      <c r="K98" s="1">
        <f ca="1">K38+NORMINV(RAND(),0,'Total-Smoothed'!$AG$2)</f>
        <v>-6.522785410431102E-2</v>
      </c>
      <c r="L98" s="1">
        <f ca="1">L38+NORMINV(RAND(),0,'Total-Smoothed'!$AG$2)</f>
        <v>2.0029683339777019E-2</v>
      </c>
      <c r="M98" s="1">
        <f ca="1">M38+NORMINV(RAND(),0,'Total-Smoothed'!$AG$2)</f>
        <v>0.52008227530333939</v>
      </c>
      <c r="N98" s="1">
        <f ca="1">N38+NORMINV(RAND(),0,'Total-Smoothed'!$AG$2)</f>
        <v>-2.6682245568170108E-2</v>
      </c>
      <c r="O98" s="1">
        <f ca="1">O38+NORMINV(RAND(),0,'Total-Smoothed'!$AG$2)</f>
        <v>0.43171667359100024</v>
      </c>
      <c r="P98" s="1">
        <f ca="1">P38+NORMINV(RAND(),0,'Total-Smoothed'!$AG$2)</f>
        <v>0.13344594841373034</v>
      </c>
      <c r="Q98" s="1">
        <f ca="1">Q38+NORMINV(RAND(),0,'Total-Smoothed'!$AG$2)</f>
        <v>0.57550986928212056</v>
      </c>
      <c r="R98" s="1">
        <f ca="1">R38+NORMINV(RAND(),0,'Total-Smoothed'!$AG$2)</f>
        <v>0.12992100885929209</v>
      </c>
      <c r="S98" s="1">
        <f ca="1">S38+NORMINV(RAND(),0,'Total-Smoothed'!$AG$2)</f>
        <v>0.25415738526807818</v>
      </c>
      <c r="T98" s="1">
        <f ca="1">T38+NORMINV(RAND(),0,'Total-Smoothed'!$AG$2)</f>
        <v>0.21537862821525444</v>
      </c>
      <c r="U98" s="1">
        <f ca="1">U38+NORMINV(RAND(),0,'Total-Smoothed'!$AG$2)</f>
        <v>-0.17228466029877343</v>
      </c>
      <c r="V98" s="1">
        <f ca="1">V38+NORMINV(RAND(),0,'Total-Smoothed'!$AG$2)</f>
        <v>9.3762789132125195E-3</v>
      </c>
      <c r="W98" s="1">
        <f ca="1">W38+NORMINV(RAND(),0,'Total-Smoothed'!$AG$2)</f>
        <v>9.0907407862286155E-2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3.3455198127306345E-2</v>
      </c>
      <c r="E99" s="1">
        <f ca="1">E39+NORMINV(RAND(),0,'Total-Smoothed'!$AG$2)</f>
        <v>0.60831097459888284</v>
      </c>
      <c r="F99" s="1">
        <f ca="1">F39+NORMINV(RAND(),0,'Total-Smoothed'!$AG$2)</f>
        <v>0.45157842230651984</v>
      </c>
      <c r="G99" s="1">
        <f ca="1">G39+NORMINV(RAND(),0,'Total-Smoothed'!$AG$2)</f>
        <v>0.34117811078666244</v>
      </c>
      <c r="H99" s="1">
        <f ca="1">H39+NORMINV(RAND(),0,'Total-Smoothed'!$AG$2)</f>
        <v>1.1133482431135642</v>
      </c>
      <c r="I99" s="1">
        <f ca="1">I39+NORMINV(RAND(),0,'Total-Smoothed'!$AG$2)</f>
        <v>-3.2735205603684328E-2</v>
      </c>
      <c r="J99" s="1">
        <f ca="1">J39+NORMINV(RAND(),0,'Total-Smoothed'!$AG$2)</f>
        <v>0.87154571262562519</v>
      </c>
      <c r="K99" s="1">
        <f ca="1">K39+NORMINV(RAND(),0,'Total-Smoothed'!$AG$2)</f>
        <v>1.0238463750833009</v>
      </c>
      <c r="L99" s="1">
        <f ca="1">L39+NORMINV(RAND(),0,'Total-Smoothed'!$AG$2)</f>
        <v>3.7332860339001836E-3</v>
      </c>
      <c r="M99" s="1">
        <f ca="1">M39+NORMINV(RAND(),0,'Total-Smoothed'!$AG$2)</f>
        <v>0.9715452588178719</v>
      </c>
      <c r="N99" s="1">
        <f ca="1">N39+NORMINV(RAND(),0,'Total-Smoothed'!$AG$2)</f>
        <v>1.0233305045096228</v>
      </c>
      <c r="O99" s="1">
        <f ca="1">O39+NORMINV(RAND(),0,'Total-Smoothed'!$AG$2)</f>
        <v>0.97958721356711531</v>
      </c>
      <c r="P99" s="1">
        <f ca="1">P39+NORMINV(RAND(),0,'Total-Smoothed'!$AG$2)</f>
        <v>5.6939413155737653E-2</v>
      </c>
      <c r="Q99" s="1">
        <f ca="1">Q39+NORMINV(RAND(),0,'Total-Smoothed'!$AG$2)</f>
        <v>2.8646527803062538E-2</v>
      </c>
      <c r="R99" s="1">
        <f ca="1">R39+NORMINV(RAND(),0,'Total-Smoothed'!$AG$2)</f>
        <v>1.1730339513820049</v>
      </c>
      <c r="S99" s="1">
        <f ca="1">S39+NORMINV(RAND(),0,'Total-Smoothed'!$AG$2)</f>
        <v>0.18622663921493179</v>
      </c>
      <c r="T99" s="1">
        <f ca="1">T39+NORMINV(RAND(),0,'Total-Smoothed'!$AG$2)</f>
        <v>0.91480389478540125</v>
      </c>
      <c r="U99" s="1">
        <f ca="1">U39+NORMINV(RAND(),0,'Total-Smoothed'!$AG$2)</f>
        <v>1.0446883517322982</v>
      </c>
      <c r="V99" s="1">
        <f ca="1">V39+NORMINV(RAND(),0,'Total-Smoothed'!$AG$2)</f>
        <v>0.40488605176973974</v>
      </c>
      <c r="W99" s="1">
        <f ca="1">W39+NORMINV(RAND(),0,'Total-Smoothed'!$AG$2)</f>
        <v>0.18156254587680187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-0.11310813340786095</v>
      </c>
      <c r="E100" s="1">
        <f ca="1">E40+NORMINV(RAND(),0,'Total-Smoothed'!$AG$2)</f>
        <v>0.1087863709329836</v>
      </c>
      <c r="F100" s="1">
        <f ca="1">F40+NORMINV(RAND(),0,'Total-Smoothed'!$AG$2)</f>
        <v>-2.6129445887969754E-3</v>
      </c>
      <c r="G100" s="1">
        <f ca="1">G40+NORMINV(RAND(),0,'Total-Smoothed'!$AG$2)</f>
        <v>3.0775264049824308E-2</v>
      </c>
      <c r="H100" s="1">
        <f ca="1">H40+NORMINV(RAND(),0,'Total-Smoothed'!$AG$2)</f>
        <v>0.87968847562914387</v>
      </c>
      <c r="I100" s="1">
        <f ca="1">I40+NORMINV(RAND(),0,'Total-Smoothed'!$AG$2)</f>
        <v>5.0742064718631977E-2</v>
      </c>
      <c r="J100" s="1">
        <f ca="1">J40+NORMINV(RAND(),0,'Total-Smoothed'!$AG$2)</f>
        <v>1.0369708835150313</v>
      </c>
      <c r="K100" s="1">
        <f ca="1">K40+NORMINV(RAND(),0,'Total-Smoothed'!$AG$2)</f>
        <v>0.77896203905219541</v>
      </c>
      <c r="L100" s="1">
        <f ca="1">L40+NORMINV(RAND(),0,'Total-Smoothed'!$AG$2)</f>
        <v>0.10728827782832105</v>
      </c>
      <c r="M100" s="1">
        <f ca="1">M40+NORMINV(RAND(),0,'Total-Smoothed'!$AG$2)</f>
        <v>0.97917100132458901</v>
      </c>
      <c r="N100" s="1">
        <f ca="1">N40+NORMINV(RAND(),0,'Total-Smoothed'!$AG$2)</f>
        <v>0.46285046444211475</v>
      </c>
      <c r="O100" s="1">
        <f ca="1">O40+NORMINV(RAND(),0,'Total-Smoothed'!$AG$2)</f>
        <v>0.22075540572317465</v>
      </c>
      <c r="P100" s="1">
        <f ca="1">P40+NORMINV(RAND(),0,'Total-Smoothed'!$AG$2)</f>
        <v>-0.17140089048530552</v>
      </c>
      <c r="Q100" s="1">
        <f ca="1">Q40+NORMINV(RAND(),0,'Total-Smoothed'!$AG$2)</f>
        <v>-0.13586695169862079</v>
      </c>
      <c r="R100" s="1">
        <f ca="1">R40+NORMINV(RAND(),0,'Total-Smoothed'!$AG$2)</f>
        <v>0.80656022096230551</v>
      </c>
      <c r="S100" s="1">
        <f ca="1">S40+NORMINV(RAND(),0,'Total-Smoothed'!$AG$2)</f>
        <v>-9.1428774011978464E-3</v>
      </c>
      <c r="T100" s="1">
        <f ca="1">T40+NORMINV(RAND(),0,'Total-Smoothed'!$AG$2)</f>
        <v>0.39670549128016397</v>
      </c>
      <c r="U100" s="1">
        <f ca="1">U40+NORMINV(RAND(),0,'Total-Smoothed'!$AG$2)</f>
        <v>0.20334443800717072</v>
      </c>
      <c r="V100" s="1">
        <f ca="1">V40+NORMINV(RAND(),0,'Total-Smoothed'!$AG$2)</f>
        <v>7.9727710787850792E-2</v>
      </c>
      <c r="W100" s="1">
        <f ca="1">W40+NORMINV(RAND(),0,'Total-Smoothed'!$AG$2)</f>
        <v>-4.1977552252512054E-2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6.9248009573314763E-4</v>
      </c>
      <c r="E101" s="1">
        <f ca="1">E41+NORMINV(RAND(),0,'Total-Smoothed'!$AG$2)</f>
        <v>-0.11598844887781241</v>
      </c>
      <c r="F101" s="1">
        <f ca="1">F41+NORMINV(RAND(),0,'Total-Smoothed'!$AG$2)</f>
        <v>0.22230620084946939</v>
      </c>
      <c r="G101" s="1">
        <f ca="1">G41+NORMINV(RAND(),0,'Total-Smoothed'!$AG$2)</f>
        <v>1.9594533248285681E-2</v>
      </c>
      <c r="H101" s="1">
        <f ca="1">H41+NORMINV(RAND(),0,'Total-Smoothed'!$AG$2)</f>
        <v>-4.5050090332899903E-2</v>
      </c>
      <c r="I101" s="1">
        <f ca="1">I41+NORMINV(RAND(),0,'Total-Smoothed'!$AG$2)</f>
        <v>-1.5967503585490643E-2</v>
      </c>
      <c r="J101" s="1">
        <f ca="1">J41+NORMINV(RAND(),0,'Total-Smoothed'!$AG$2)</f>
        <v>-0.14396699975731286</v>
      </c>
      <c r="K101" s="1">
        <f ca="1">K41+NORMINV(RAND(),0,'Total-Smoothed'!$AG$2)</f>
        <v>5.5721042267016241E-2</v>
      </c>
      <c r="L101" s="1">
        <f ca="1">L41+NORMINV(RAND(),0,'Total-Smoothed'!$AG$2)</f>
        <v>4.2489609944975325E-2</v>
      </c>
      <c r="M101" s="1">
        <f ca="1">M41+NORMINV(RAND(),0,'Total-Smoothed'!$AG$2)</f>
        <v>7.900123055092495E-2</v>
      </c>
      <c r="N101" s="1">
        <f ca="1">N41+NORMINV(RAND(),0,'Total-Smoothed'!$AG$2)</f>
        <v>5.3227793308641524E-2</v>
      </c>
      <c r="O101" s="1">
        <f ca="1">O41+NORMINV(RAND(),0,'Total-Smoothed'!$AG$2)</f>
        <v>4.3601846759110913E-2</v>
      </c>
      <c r="P101" s="1">
        <f ca="1">P41+NORMINV(RAND(),0,'Total-Smoothed'!$AG$2)</f>
        <v>6.5659597505068487E-2</v>
      </c>
      <c r="Q101" s="1">
        <f ca="1">Q41+NORMINV(RAND(),0,'Total-Smoothed'!$AG$2)</f>
        <v>7.4345449019592627E-2</v>
      </c>
      <c r="R101" s="1">
        <f ca="1">R41+NORMINV(RAND(),0,'Total-Smoothed'!$AG$2)</f>
        <v>-4.8478848932358709E-2</v>
      </c>
      <c r="S101" s="1">
        <f ca="1">S41+NORMINV(RAND(),0,'Total-Smoothed'!$AG$2)</f>
        <v>0.18484898598470542</v>
      </c>
      <c r="T101" s="1">
        <f ca="1">T41+NORMINV(RAND(),0,'Total-Smoothed'!$AG$2)</f>
        <v>5.8310834879177348E-2</v>
      </c>
      <c r="U101" s="1">
        <f ca="1">U41+NORMINV(RAND(),0,'Total-Smoothed'!$AG$2)</f>
        <v>-4.5698240605828923E-2</v>
      </c>
      <c r="V101" s="1">
        <f ca="1">V41+NORMINV(RAND(),0,'Total-Smoothed'!$AG$2)</f>
        <v>-9.1085714761826274E-3</v>
      </c>
      <c r="W101" s="1">
        <f ca="1">W41+NORMINV(RAND(),0,'Total-Smoothed'!$AG$2)</f>
        <v>-0.10113580410421266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-1.5920890671531577E-3</v>
      </c>
      <c r="E102" s="1">
        <f ca="1">E42+NORMINV(RAND(),0,'Total-Smoothed'!$AG$2)</f>
        <v>1.0672776559617052</v>
      </c>
      <c r="F102" s="1">
        <f ca="1">F42+NORMINV(RAND(),0,'Total-Smoothed'!$AG$2)</f>
        <v>3.6991852068496013E-2</v>
      </c>
      <c r="G102" s="1">
        <f ca="1">G42+NORMINV(RAND(),0,'Total-Smoothed'!$AG$2)</f>
        <v>6.0500868851811718E-2</v>
      </c>
      <c r="H102" s="1">
        <f ca="1">H42+NORMINV(RAND(),0,'Total-Smoothed'!$AG$2)</f>
        <v>0.94168681859661529</v>
      </c>
      <c r="I102" s="1">
        <f ca="1">I42+NORMINV(RAND(),0,'Total-Smoothed'!$AG$2)</f>
        <v>2.9372495659229655E-2</v>
      </c>
      <c r="J102" s="1">
        <f ca="1">J42+NORMINV(RAND(),0,'Total-Smoothed'!$AG$2)</f>
        <v>0.41661110634763154</v>
      </c>
      <c r="K102" s="1">
        <f ca="1">K42+NORMINV(RAND(),0,'Total-Smoothed'!$AG$2)</f>
        <v>6.14455095620937E-2</v>
      </c>
      <c r="L102" s="1">
        <f ca="1">L42+NORMINV(RAND(),0,'Total-Smoothed'!$AG$2)</f>
        <v>-9.5872542310141085E-2</v>
      </c>
      <c r="M102" s="1">
        <f ca="1">M42+NORMINV(RAND(),0,'Total-Smoothed'!$AG$2)</f>
        <v>0.34641123809954977</v>
      </c>
      <c r="N102" s="1">
        <f ca="1">N42+NORMINV(RAND(),0,'Total-Smoothed'!$AG$2)</f>
        <v>0.56619631492645139</v>
      </c>
      <c r="O102" s="1">
        <f ca="1">O42+NORMINV(RAND(),0,'Total-Smoothed'!$AG$2)</f>
        <v>0.80110700695490478</v>
      </c>
      <c r="P102" s="1">
        <f ca="1">P42+NORMINV(RAND(),0,'Total-Smoothed'!$AG$2)</f>
        <v>5.6594126680482672E-2</v>
      </c>
      <c r="Q102" s="1">
        <f ca="1">Q42+NORMINV(RAND(),0,'Total-Smoothed'!$AG$2)</f>
        <v>0.33931891685842752</v>
      </c>
      <c r="R102" s="1">
        <f ca="1">R42+NORMINV(RAND(),0,'Total-Smoothed'!$AG$2)</f>
        <v>2.554315651332353E-2</v>
      </c>
      <c r="S102" s="1">
        <f ca="1">S42+NORMINV(RAND(),0,'Total-Smoothed'!$AG$2)</f>
        <v>2.4680500718749984E-2</v>
      </c>
      <c r="T102" s="1">
        <f ca="1">T42+NORMINV(RAND(),0,'Total-Smoothed'!$AG$2)</f>
        <v>0.77901423339695031</v>
      </c>
      <c r="U102" s="1">
        <f ca="1">U42+NORMINV(RAND(),0,'Total-Smoothed'!$AG$2)</f>
        <v>-3.2478986015903294E-2</v>
      </c>
      <c r="V102" s="1">
        <f ca="1">V42+NORMINV(RAND(),0,'Total-Smoothed'!$AG$2)</f>
        <v>6.355641991254421E-3</v>
      </c>
      <c r="W102" s="1">
        <f ca="1">W42+NORMINV(RAND(),0,'Total-Smoothed'!$AG$2)</f>
        <v>-0.25831559043010999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0.21387392402914979</v>
      </c>
      <c r="E103" s="1">
        <f ca="1">E43+NORMINV(RAND(),0,'Total-Smoothed'!$AG$2)</f>
        <v>-4.6636330732173714E-2</v>
      </c>
      <c r="F103" s="1">
        <f ca="1">F43+NORMINV(RAND(),0,'Total-Smoothed'!$AG$2)</f>
        <v>-6.9442049596452254E-2</v>
      </c>
      <c r="G103" s="1">
        <f ca="1">G43+NORMINV(RAND(),0,'Total-Smoothed'!$AG$2)</f>
        <v>-0.18385423094508827</v>
      </c>
      <c r="H103" s="1">
        <f ca="1">H43+NORMINV(RAND(),0,'Total-Smoothed'!$AG$2)</f>
        <v>4.3027051215515248E-2</v>
      </c>
      <c r="I103" s="1">
        <f ca="1">I43+NORMINV(RAND(),0,'Total-Smoothed'!$AG$2)</f>
        <v>0.73196669021733662</v>
      </c>
      <c r="J103" s="1">
        <f ca="1">J43+NORMINV(RAND(),0,'Total-Smoothed'!$AG$2)</f>
        <v>0.55815016418215146</v>
      </c>
      <c r="K103" s="1">
        <f ca="1">K43+NORMINV(RAND(),0,'Total-Smoothed'!$AG$2)</f>
        <v>0.38925359269630794</v>
      </c>
      <c r="L103" s="1">
        <f ca="1">L43+NORMINV(RAND(),0,'Total-Smoothed'!$AG$2)</f>
        <v>2.5237954390584641E-2</v>
      </c>
      <c r="M103" s="1">
        <f ca="1">M43+NORMINV(RAND(),0,'Total-Smoothed'!$AG$2)</f>
        <v>0.18728618969780056</v>
      </c>
      <c r="N103" s="1">
        <f ca="1">N43+NORMINV(RAND(),0,'Total-Smoothed'!$AG$2)</f>
        <v>-3.3336004665255901E-2</v>
      </c>
      <c r="O103" s="1">
        <f ca="1">O43+NORMINV(RAND(),0,'Total-Smoothed'!$AG$2)</f>
        <v>0.24948507667340589</v>
      </c>
      <c r="P103" s="1">
        <f ca="1">P43+NORMINV(RAND(),0,'Total-Smoothed'!$AG$2)</f>
        <v>3.1885713284246699E-2</v>
      </c>
      <c r="Q103" s="1">
        <f ca="1">Q43+NORMINV(RAND(),0,'Total-Smoothed'!$AG$2)</f>
        <v>8.1968686574486645E-4</v>
      </c>
      <c r="R103" s="1">
        <f ca="1">R43+NORMINV(RAND(),0,'Total-Smoothed'!$AG$2)</f>
        <v>4.2436538256792042E-2</v>
      </c>
      <c r="S103" s="1">
        <f ca="1">S43+NORMINV(RAND(),0,'Total-Smoothed'!$AG$2)</f>
        <v>-6.815302176574263E-2</v>
      </c>
      <c r="T103" s="1">
        <f ca="1">T43+NORMINV(RAND(),0,'Total-Smoothed'!$AG$2)</f>
        <v>0.73386042625656167</v>
      </c>
      <c r="U103" s="1">
        <f ca="1">U43+NORMINV(RAND(),0,'Total-Smoothed'!$AG$2)</f>
        <v>4.7302574729048225E-2</v>
      </c>
      <c r="V103" s="1">
        <f ca="1">V43+NORMINV(RAND(),0,'Total-Smoothed'!$AG$2)</f>
        <v>8.3599472347682356E-3</v>
      </c>
      <c r="W103" s="1">
        <f ca="1">W43+NORMINV(RAND(),0,'Total-Smoothed'!$AG$2)</f>
        <v>0.183248624365517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0.12581678248952224</v>
      </c>
      <c r="E104" s="1">
        <f ca="1">E44+NORMINV(RAND(),0,'Total-Smoothed'!$AG$2)</f>
        <v>2.1952426232926481E-2</v>
      </c>
      <c r="F104" s="1">
        <f ca="1">F44+NORMINV(RAND(),0,'Total-Smoothed'!$AG$2)</f>
        <v>0.15399791903874147</v>
      </c>
      <c r="G104" s="1">
        <f ca="1">G44+NORMINV(RAND(),0,'Total-Smoothed'!$AG$2)</f>
        <v>0.10048848095883806</v>
      </c>
      <c r="H104" s="1">
        <f ca="1">H44+NORMINV(RAND(),0,'Total-Smoothed'!$AG$2)</f>
        <v>6.2866835243276714E-2</v>
      </c>
      <c r="I104" s="1">
        <f ca="1">I44+NORMINV(RAND(),0,'Total-Smoothed'!$AG$2)</f>
        <v>-2.6916499235764529E-2</v>
      </c>
      <c r="J104" s="1">
        <f ca="1">J44+NORMINV(RAND(),0,'Total-Smoothed'!$AG$2)</f>
        <v>0.21149042200968854</v>
      </c>
      <c r="K104" s="1">
        <f ca="1">K44+NORMINV(RAND(),0,'Total-Smoothed'!$AG$2)</f>
        <v>0.80993404266012536</v>
      </c>
      <c r="L104" s="1">
        <f ca="1">L44+NORMINV(RAND(),0,'Total-Smoothed'!$AG$2)</f>
        <v>0.1023144033451385</v>
      </c>
      <c r="M104" s="1">
        <f ca="1">M44+NORMINV(RAND(),0,'Total-Smoothed'!$AG$2)</f>
        <v>1.1160381304083462</v>
      </c>
      <c r="N104" s="1">
        <f ca="1">N44+NORMINV(RAND(),0,'Total-Smoothed'!$AG$2)</f>
        <v>6.2043068692128951E-2</v>
      </c>
      <c r="O104" s="1">
        <f ca="1">O44+NORMINV(RAND(),0,'Total-Smoothed'!$AG$2)</f>
        <v>0.33948423646287296</v>
      </c>
      <c r="P104" s="1">
        <f ca="1">P44+NORMINV(RAND(),0,'Total-Smoothed'!$AG$2)</f>
        <v>8.2147696967729972E-2</v>
      </c>
      <c r="Q104" s="1">
        <f ca="1">Q44+NORMINV(RAND(),0,'Total-Smoothed'!$AG$2)</f>
        <v>1.6724099982576728E-2</v>
      </c>
      <c r="R104" s="1">
        <f ca="1">R44+NORMINV(RAND(),0,'Total-Smoothed'!$AG$2)</f>
        <v>0.59951012590119812</v>
      </c>
      <c r="S104" s="1">
        <f ca="1">S44+NORMINV(RAND(),0,'Total-Smoothed'!$AG$2)</f>
        <v>-3.5930630268869751E-2</v>
      </c>
      <c r="T104" s="1">
        <f ca="1">T44+NORMINV(RAND(),0,'Total-Smoothed'!$AG$2)</f>
        <v>0.56855224258019499</v>
      </c>
      <c r="U104" s="1">
        <f ca="1">U44+NORMINV(RAND(),0,'Total-Smoothed'!$AG$2)</f>
        <v>7.6589408698862382E-2</v>
      </c>
      <c r="V104" s="1">
        <f ca="1">V44+NORMINV(RAND(),0,'Total-Smoothed'!$AG$2)</f>
        <v>-7.8471031673307511E-3</v>
      </c>
      <c r="W104" s="1">
        <f ca="1">W44+NORMINV(RAND(),0,'Total-Smoothed'!$AG$2)</f>
        <v>9.1485738572701925E-2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2.0240801690835621E-2</v>
      </c>
      <c r="E105" s="1">
        <f ca="1">E45+NORMINV(RAND(),0,'Total-Smoothed'!$AG$2)</f>
        <v>5.1547259420963144E-2</v>
      </c>
      <c r="F105" s="1">
        <f ca="1">F45+NORMINV(RAND(),0,'Total-Smoothed'!$AG$2)</f>
        <v>6.6308866861646346E-2</v>
      </c>
      <c r="G105" s="1">
        <f ca="1">G45+NORMINV(RAND(),0,'Total-Smoothed'!$AG$2)</f>
        <v>-2.1600403519901945E-2</v>
      </c>
      <c r="H105" s="1">
        <f ca="1">H45+NORMINV(RAND(),0,'Total-Smoothed'!$AG$2)</f>
        <v>0.80090207053888596</v>
      </c>
      <c r="I105" s="1">
        <f ca="1">I45+NORMINV(RAND(),0,'Total-Smoothed'!$AG$2)</f>
        <v>1.6660179782689123E-2</v>
      </c>
      <c r="J105" s="1">
        <f ca="1">J45+NORMINV(RAND(),0,'Total-Smoothed'!$AG$2)</f>
        <v>4.3426512777119133E-2</v>
      </c>
      <c r="K105" s="1">
        <f ca="1">K45+NORMINV(RAND(),0,'Total-Smoothed'!$AG$2)</f>
        <v>0.43476721048063871</v>
      </c>
      <c r="L105" s="1">
        <f ca="1">L45+NORMINV(RAND(),0,'Total-Smoothed'!$AG$2)</f>
        <v>-2.7290370993773766E-2</v>
      </c>
      <c r="M105" s="1">
        <f ca="1">M45+NORMINV(RAND(),0,'Total-Smoothed'!$AG$2)</f>
        <v>0.66566919322020102</v>
      </c>
      <c r="N105" s="1">
        <f ca="1">N45+NORMINV(RAND(),0,'Total-Smoothed'!$AG$2)</f>
        <v>6.8078464288025935E-3</v>
      </c>
      <c r="O105" s="1">
        <f ca="1">O45+NORMINV(RAND(),0,'Total-Smoothed'!$AG$2)</f>
        <v>0.69355413647802799</v>
      </c>
      <c r="P105" s="1">
        <f ca="1">P45+NORMINV(RAND(),0,'Total-Smoothed'!$AG$2)</f>
        <v>0.1410238021453406</v>
      </c>
      <c r="Q105" s="1">
        <f ca="1">Q45+NORMINV(RAND(),0,'Total-Smoothed'!$AG$2)</f>
        <v>0.30941288783833376</v>
      </c>
      <c r="R105" s="1">
        <f ca="1">R45+NORMINV(RAND(),0,'Total-Smoothed'!$AG$2)</f>
        <v>0.55179579276479351</v>
      </c>
      <c r="S105" s="1">
        <f ca="1">S45+NORMINV(RAND(),0,'Total-Smoothed'!$AG$2)</f>
        <v>8.9367466466559353E-2</v>
      </c>
      <c r="T105" s="1">
        <f ca="1">T45+NORMINV(RAND(),0,'Total-Smoothed'!$AG$2)</f>
        <v>0.28958483033510751</v>
      </c>
      <c r="U105" s="1">
        <f ca="1">U45+NORMINV(RAND(),0,'Total-Smoothed'!$AG$2)</f>
        <v>0.10534010635121693</v>
      </c>
      <c r="V105" s="1">
        <f ca="1">V45+NORMINV(RAND(),0,'Total-Smoothed'!$AG$2)</f>
        <v>-1.5164651355438562E-2</v>
      </c>
      <c r="W105" s="1">
        <f ca="1">W45+NORMINV(RAND(),0,'Total-Smoothed'!$AG$2)</f>
        <v>-2.1623687145796926E-2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0.25176630973643327</v>
      </c>
      <c r="E106" s="1">
        <f ca="1">E46+NORMINV(RAND(),0,'Total-Smoothed'!$AG$2)</f>
        <v>-9.7421223521449614E-3</v>
      </c>
      <c r="F106" s="1">
        <f ca="1">F46+NORMINV(RAND(),0,'Total-Smoothed'!$AG$2)</f>
        <v>-1.6878915014347719E-2</v>
      </c>
      <c r="G106" s="1">
        <f ca="1">G46+NORMINV(RAND(),0,'Total-Smoothed'!$AG$2)</f>
        <v>0.29143038529180754</v>
      </c>
      <c r="H106" s="1">
        <f ca="1">H46+NORMINV(RAND(),0,'Total-Smoothed'!$AG$2)</f>
        <v>0.14945542864795275</v>
      </c>
      <c r="I106" s="1">
        <f ca="1">I46+NORMINV(RAND(),0,'Total-Smoothed'!$AG$2)</f>
        <v>4.6279647530110768E-2</v>
      </c>
      <c r="J106" s="1">
        <f ca="1">J46+NORMINV(RAND(),0,'Total-Smoothed'!$AG$2)</f>
        <v>0.17594995936303828</v>
      </c>
      <c r="K106" s="1">
        <f ca="1">K46+NORMINV(RAND(),0,'Total-Smoothed'!$AG$2)</f>
        <v>0.81393606233219229</v>
      </c>
      <c r="L106" s="1">
        <f ca="1">L46+NORMINV(RAND(),0,'Total-Smoothed'!$AG$2)</f>
        <v>0.27861866918346073</v>
      </c>
      <c r="M106" s="1">
        <f ca="1">M46+NORMINV(RAND(),0,'Total-Smoothed'!$AG$2)</f>
        <v>1.2327233392910084</v>
      </c>
      <c r="N106" s="1">
        <f ca="1">N46+NORMINV(RAND(),0,'Total-Smoothed'!$AG$2)</f>
        <v>0.23251509318080013</v>
      </c>
      <c r="O106" s="1">
        <f ca="1">O46+NORMINV(RAND(),0,'Total-Smoothed'!$AG$2)</f>
        <v>0.89557959793483033</v>
      </c>
      <c r="P106" s="1">
        <f ca="1">P46+NORMINV(RAND(),0,'Total-Smoothed'!$AG$2)</f>
        <v>1.4852963223682484E-2</v>
      </c>
      <c r="Q106" s="1">
        <f ca="1">Q46+NORMINV(RAND(),0,'Total-Smoothed'!$AG$2)</f>
        <v>0.55342267575546844</v>
      </c>
      <c r="R106" s="1">
        <f ca="1">R46+NORMINV(RAND(),0,'Total-Smoothed'!$AG$2)</f>
        <v>0.73663062224378695</v>
      </c>
      <c r="S106" s="1">
        <f ca="1">S46+NORMINV(RAND(),0,'Total-Smoothed'!$AG$2)</f>
        <v>0.39200460466870762</v>
      </c>
      <c r="T106" s="1">
        <f ca="1">T46+NORMINV(RAND(),0,'Total-Smoothed'!$AG$2)</f>
        <v>0.17833955370737395</v>
      </c>
      <c r="U106" s="1">
        <f ca="1">U46+NORMINV(RAND(),0,'Total-Smoothed'!$AG$2)</f>
        <v>0.79212195563075316</v>
      </c>
      <c r="V106" s="1">
        <f ca="1">V46+NORMINV(RAND(),0,'Total-Smoothed'!$AG$2)</f>
        <v>-2.1881413731153182E-2</v>
      </c>
      <c r="W106" s="1">
        <f ca="1">W46+NORMINV(RAND(),0,'Total-Smoothed'!$AG$2)</f>
        <v>-3.9769864283320869E-2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3.2514319153327295E-2</v>
      </c>
      <c r="E107" s="1">
        <f ca="1">E47+NORMINV(RAND(),0,'Total-Smoothed'!$AG$2)</f>
        <v>-4.3046047911779899E-2</v>
      </c>
      <c r="F107" s="1">
        <f ca="1">F47+NORMINV(RAND(),0,'Total-Smoothed'!$AG$2)</f>
        <v>0.68282330696753069</v>
      </c>
      <c r="G107" s="1">
        <f ca="1">G47+NORMINV(RAND(),0,'Total-Smoothed'!$AG$2)</f>
        <v>6.7178864881483127E-2</v>
      </c>
      <c r="H107" s="1">
        <f ca="1">H47+NORMINV(RAND(),0,'Total-Smoothed'!$AG$2)</f>
        <v>-0.10141177753342179</v>
      </c>
      <c r="I107" s="1">
        <f ca="1">I47+NORMINV(RAND(),0,'Total-Smoothed'!$AG$2)</f>
        <v>-9.2583165573633164E-2</v>
      </c>
      <c r="J107" s="1">
        <f ca="1">J47+NORMINV(RAND(),0,'Total-Smoothed'!$AG$2)</f>
        <v>0.89000295587988565</v>
      </c>
      <c r="K107" s="1">
        <f ca="1">K47+NORMINV(RAND(),0,'Total-Smoothed'!$AG$2)</f>
        <v>0.85478523125692274</v>
      </c>
      <c r="L107" s="1">
        <f ca="1">L47+NORMINV(RAND(),0,'Total-Smoothed'!$AG$2)</f>
        <v>0.63885633578536505</v>
      </c>
      <c r="M107" s="1">
        <f ca="1">M47+NORMINV(RAND(),0,'Total-Smoothed'!$AG$2)</f>
        <v>0.70618932318736205</v>
      </c>
      <c r="N107" s="1">
        <f ca="1">N47+NORMINV(RAND(),0,'Total-Smoothed'!$AG$2)</f>
        <v>0.66935471286029158</v>
      </c>
      <c r="O107" s="1">
        <f ca="1">O47+NORMINV(RAND(),0,'Total-Smoothed'!$AG$2)</f>
        <v>0.24802014990233312</v>
      </c>
      <c r="P107" s="1">
        <f ca="1">P47+NORMINV(RAND(),0,'Total-Smoothed'!$AG$2)</f>
        <v>0.1623230307033392</v>
      </c>
      <c r="Q107" s="1">
        <f ca="1">Q47+NORMINV(RAND(),0,'Total-Smoothed'!$AG$2)</f>
        <v>-1.4482276752961883E-2</v>
      </c>
      <c r="R107" s="1">
        <f ca="1">R47+NORMINV(RAND(),0,'Total-Smoothed'!$AG$2)</f>
        <v>0.33949447719145032</v>
      </c>
      <c r="S107" s="1">
        <f ca="1">S47+NORMINV(RAND(),0,'Total-Smoothed'!$AG$2)</f>
        <v>3.102889756228127E-2</v>
      </c>
      <c r="T107" s="1">
        <f ca="1">T47+NORMINV(RAND(),0,'Total-Smoothed'!$AG$2)</f>
        <v>-0.11454048953684558</v>
      </c>
      <c r="U107" s="1">
        <f ca="1">U47+NORMINV(RAND(),0,'Total-Smoothed'!$AG$2)</f>
        <v>0.27723106224094146</v>
      </c>
      <c r="V107" s="1">
        <f ca="1">V47+NORMINV(RAND(),0,'Total-Smoothed'!$AG$2)</f>
        <v>0.31607127385242362</v>
      </c>
      <c r="W107" s="1">
        <f ca="1">W47+NORMINV(RAND(),0,'Total-Smoothed'!$AG$2)</f>
        <v>3.9998763496753513E-2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-0.11903185716137801</v>
      </c>
      <c r="E108" s="1">
        <f ca="1">E48+NORMINV(RAND(),0,'Total-Smoothed'!$AG$2)</f>
        <v>8.174422046644754E-2</v>
      </c>
      <c r="F108" s="1">
        <f ca="1">F48+NORMINV(RAND(),0,'Total-Smoothed'!$AG$2)</f>
        <v>-2.4003398362427406E-2</v>
      </c>
      <c r="G108" s="1">
        <f ca="1">G48+NORMINV(RAND(),0,'Total-Smoothed'!$AG$2)</f>
        <v>0.23931141227468636</v>
      </c>
      <c r="H108" s="1">
        <f ca="1">H48+NORMINV(RAND(),0,'Total-Smoothed'!$AG$2)</f>
        <v>0.88092856620902826</v>
      </c>
      <c r="I108" s="1">
        <f ca="1">I48+NORMINV(RAND(),0,'Total-Smoothed'!$AG$2)</f>
        <v>4.2520122893945106E-2</v>
      </c>
      <c r="J108" s="1">
        <f ca="1">J48+NORMINV(RAND(),0,'Total-Smoothed'!$AG$2)</f>
        <v>0.43399036533056101</v>
      </c>
      <c r="K108" s="1">
        <f ca="1">K48+NORMINV(RAND(),0,'Total-Smoothed'!$AG$2)</f>
        <v>0.83854753358511069</v>
      </c>
      <c r="L108" s="1">
        <f ca="1">L48+NORMINV(RAND(),0,'Total-Smoothed'!$AG$2)</f>
        <v>-0.23608969656271914</v>
      </c>
      <c r="M108" s="1">
        <f ca="1">M48+NORMINV(RAND(),0,'Total-Smoothed'!$AG$2)</f>
        <v>0.90733634250017992</v>
      </c>
      <c r="N108" s="1">
        <f ca="1">N48+NORMINV(RAND(),0,'Total-Smoothed'!$AG$2)</f>
        <v>8.5740132785375622E-2</v>
      </c>
      <c r="O108" s="1">
        <f ca="1">O48+NORMINV(RAND(),0,'Total-Smoothed'!$AG$2)</f>
        <v>0.64649509416539097</v>
      </c>
      <c r="P108" s="1">
        <f ca="1">P48+NORMINV(RAND(),0,'Total-Smoothed'!$AG$2)</f>
        <v>7.3009895055767868E-2</v>
      </c>
      <c r="Q108" s="1">
        <f ca="1">Q48+NORMINV(RAND(),0,'Total-Smoothed'!$AG$2)</f>
        <v>-7.0238369948728476E-3</v>
      </c>
      <c r="R108" s="1">
        <f ca="1">R48+NORMINV(RAND(),0,'Total-Smoothed'!$AG$2)</f>
        <v>0.89946603752020216</v>
      </c>
      <c r="S108" s="1">
        <f ca="1">S48+NORMINV(RAND(),0,'Total-Smoothed'!$AG$2)</f>
        <v>-0.17265352297207967</v>
      </c>
      <c r="T108" s="1">
        <f ca="1">T48+NORMINV(RAND(),0,'Total-Smoothed'!$AG$2)</f>
        <v>0.74380044968778813</v>
      </c>
      <c r="U108" s="1">
        <f ca="1">U48+NORMINV(RAND(),0,'Total-Smoothed'!$AG$2)</f>
        <v>0.29052976360607352</v>
      </c>
      <c r="V108" s="1">
        <f ca="1">V48+NORMINV(RAND(),0,'Total-Smoothed'!$AG$2)</f>
        <v>6.0252136154759883E-2</v>
      </c>
      <c r="W108" s="1">
        <f ca="1">W48+NORMINV(RAND(),0,'Total-Smoothed'!$AG$2)</f>
        <v>5.7856542728004418E-2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7.1547257393526104E-2</v>
      </c>
      <c r="E111" s="1">
        <f ca="1">(E61+0.6*(F61+D61)+0.15*G1)/(1+2*0.6+0.15)</f>
        <v>3.1667090175759659E-2</v>
      </c>
      <c r="F111" s="1">
        <f ca="1">(F61+0.6*(G61+E61)+0.15*(D61+H61))/(1+2*0.6+2*0.15)</f>
        <v>-1.2028854339775458E-2</v>
      </c>
      <c r="G111" s="1">
        <f t="shared" ref="G111:H126" ca="1" si="10">(G61+0.6*(H61+F61)+0.15*(E61+I61))/(1+2*0.6+2*0.15)</f>
        <v>1.1591117607672005E-3</v>
      </c>
      <c r="H111" s="1">
        <f ca="1">(H61+0.6*(I61+G61)+0.15*(F61+J61))/(1+2*0.6+2*0.15)</f>
        <v>6.188034079926702E-2</v>
      </c>
      <c r="I111" s="1">
        <f t="shared" ref="I111:U126" ca="1" si="11">(I61+0.6*(J61+H61)+0.15*(G61+K61))/(1+2*0.6+2*0.15)</f>
        <v>5.7237222529867814E-2</v>
      </c>
      <c r="J111" s="1">
        <f t="shared" ca="1" si="11"/>
        <v>1.791915439517474E-2</v>
      </c>
      <c r="K111" s="1">
        <f t="shared" ca="1" si="11"/>
        <v>-2.2171653212952315E-2</v>
      </c>
      <c r="L111" s="1">
        <f t="shared" ca="1" si="11"/>
        <v>-6.6079222972654894E-2</v>
      </c>
      <c r="M111" s="1">
        <f t="shared" ca="1" si="11"/>
        <v>-5.1858154109975907E-2</v>
      </c>
      <c r="N111" s="1">
        <f t="shared" ca="1" si="11"/>
        <v>1.3215224941621329E-2</v>
      </c>
      <c r="O111" s="1">
        <f t="shared" ca="1" si="11"/>
        <v>1.6780673825804195E-2</v>
      </c>
      <c r="P111" s="1">
        <f t="shared" ca="1" si="11"/>
        <v>-1.2795017800295521E-2</v>
      </c>
      <c r="Q111" s="1">
        <f t="shared" ca="1" si="11"/>
        <v>-4.923947280000715E-2</v>
      </c>
      <c r="R111" s="1">
        <f t="shared" ca="1" si="11"/>
        <v>-4.4185759727829434E-2</v>
      </c>
      <c r="S111" s="1">
        <f t="shared" ca="1" si="11"/>
        <v>-2.326105274435818E-2</v>
      </c>
      <c r="T111" s="1">
        <f t="shared" ca="1" si="11"/>
        <v>-1.8094816564353487E-2</v>
      </c>
      <c r="U111" s="1">
        <f t="shared" ca="1" si="11"/>
        <v>-3.0411572925724984E-2</v>
      </c>
      <c r="V111" s="1">
        <f ca="1">(V61+0.6*(W61+U61)+0.15*T1)/(1+2*0.6+0.15)</f>
        <v>-2.594189605274376E-2</v>
      </c>
      <c r="W111" s="1">
        <f ca="1">(W61+0.6*(V61)+0.15*U61)/(1+0.6+0.15)</f>
        <v>-2.2243203019033406E-2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6.4393326946964549E-2</v>
      </c>
      <c r="E112" s="1">
        <f t="shared" ref="E112:E158" ca="1" si="13">(E62+0.6*(F62+D62)+0.15*G2)/(1+2*0.6+0.15)</f>
        <v>1.3853743267889582E-2</v>
      </c>
      <c r="F112" s="1">
        <f t="shared" ref="F112:U127" ca="1" si="14">(F62+0.6*(G62+E62)+0.15*(D62+H62))/(1+2*0.6+2*0.15)</f>
        <v>-2.3485563200187107E-2</v>
      </c>
      <c r="G112" s="1">
        <f t="shared" ca="1" si="10"/>
        <v>-3.6440898391412645E-2</v>
      </c>
      <c r="H112" s="1">
        <f t="shared" ca="1" si="10"/>
        <v>-4.2247419796754004E-2</v>
      </c>
      <c r="I112" s="1">
        <f t="shared" ca="1" si="11"/>
        <v>-3.4036579460224634E-2</v>
      </c>
      <c r="J112" s="1">
        <f t="shared" ca="1" si="11"/>
        <v>-1.0207201959408361E-2</v>
      </c>
      <c r="K112" s="1">
        <f t="shared" ca="1" si="11"/>
        <v>3.6460443457754883E-3</v>
      </c>
      <c r="L112" s="1">
        <f t="shared" ca="1" si="11"/>
        <v>3.2354774300893341E-2</v>
      </c>
      <c r="M112" s="1">
        <f t="shared" ca="1" si="11"/>
        <v>0.10198347453346013</v>
      </c>
      <c r="N112" s="1">
        <f t="shared" ca="1" si="11"/>
        <v>0.13044681465979754</v>
      </c>
      <c r="O112" s="1">
        <f t="shared" ca="1" si="11"/>
        <v>9.2560538820385174E-2</v>
      </c>
      <c r="P112" s="1">
        <f t="shared" ca="1" si="11"/>
        <v>1.9194855115932923E-2</v>
      </c>
      <c r="Q112" s="1">
        <f t="shared" ca="1" si="11"/>
        <v>-2.0620268281726351E-2</v>
      </c>
      <c r="R112" s="1">
        <f t="shared" ca="1" si="11"/>
        <v>4.5117692023239403E-3</v>
      </c>
      <c r="S112" s="1">
        <f t="shared" ca="1" si="11"/>
        <v>5.0814749622273461E-2</v>
      </c>
      <c r="T112" s="1">
        <f t="shared" ca="1" si="11"/>
        <v>2.8728323866379923E-2</v>
      </c>
      <c r="U112" s="1">
        <f t="shared" ca="1" si="11"/>
        <v>-4.3016314949454862E-2</v>
      </c>
      <c r="V112" s="1">
        <f t="shared" ref="V112:V158" ca="1" si="15">(V62+0.6*(W62+U62)+0.15*T2)/(1+2*0.6+0.15)</f>
        <v>-9.8024150054146636E-2</v>
      </c>
      <c r="W112" s="1">
        <f t="shared" ref="W112:W157" ca="1" si="16">(W62+0.6*(V62)+0.15*U62)/(1+0.6+0.15)</f>
        <v>-9.2334678321861804E-2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8.0491775628138598E-2</v>
      </c>
      <c r="E113" s="1">
        <f t="shared" ca="1" si="13"/>
        <v>0.10257145732616287</v>
      </c>
      <c r="F113" s="1">
        <f t="shared" ca="1" si="14"/>
        <v>0.10970452751299926</v>
      </c>
      <c r="G113" s="1">
        <f t="shared" ca="1" si="10"/>
        <v>9.6804301600680348E-2</v>
      </c>
      <c r="H113" s="1">
        <f t="shared" ca="1" si="10"/>
        <v>9.4764467576784819E-2</v>
      </c>
      <c r="I113" s="1">
        <f t="shared" ca="1" si="11"/>
        <v>5.4433939722671652E-2</v>
      </c>
      <c r="J113" s="1">
        <f t="shared" ca="1" si="11"/>
        <v>1.9654042258433518E-2</v>
      </c>
      <c r="K113" s="1">
        <f t="shared" ca="1" si="11"/>
        <v>3.9000244227355922E-2</v>
      </c>
      <c r="L113" s="1">
        <f t="shared" ca="1" si="11"/>
        <v>7.4762620680116798E-2</v>
      </c>
      <c r="M113" s="1">
        <f t="shared" ca="1" si="11"/>
        <v>4.4160992318068235E-2</v>
      </c>
      <c r="N113" s="1">
        <f t="shared" ca="1" si="11"/>
        <v>1.1099775215256083E-2</v>
      </c>
      <c r="O113" s="1">
        <f t="shared" ca="1" si="11"/>
        <v>-2.5035346936919797E-3</v>
      </c>
      <c r="P113" s="1">
        <f t="shared" ca="1" si="11"/>
        <v>4.0092253972088083E-3</v>
      </c>
      <c r="Q113" s="1">
        <f t="shared" ca="1" si="11"/>
        <v>1.5456645913875711E-2</v>
      </c>
      <c r="R113" s="1">
        <f t="shared" ca="1" si="11"/>
        <v>4.1609699467123409E-2</v>
      </c>
      <c r="S113" s="1">
        <f t="shared" ca="1" si="11"/>
        <v>4.8757519995551994E-2</v>
      </c>
      <c r="T113" s="1">
        <f t="shared" ca="1" si="11"/>
        <v>1.4432716623351194E-2</v>
      </c>
      <c r="U113" s="1">
        <f t="shared" ca="1" si="11"/>
        <v>-2.2455459675128686E-2</v>
      </c>
      <c r="V113" s="1">
        <f t="shared" ca="1" si="15"/>
        <v>4.1217158519094396E-4</v>
      </c>
      <c r="W113" s="1">
        <f t="shared" ca="1" si="16"/>
        <v>4.9712922909766123E-2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1.8305848877614533E-2</v>
      </c>
      <c r="E114" s="1">
        <f t="shared" ca="1" si="13"/>
        <v>-5.300459791185202E-3</v>
      </c>
      <c r="F114" s="1">
        <f t="shared" ca="1" si="14"/>
        <v>-3.7000266461610955E-2</v>
      </c>
      <c r="G114" s="1">
        <f t="shared" ca="1" si="10"/>
        <v>-3.5094680166965819E-2</v>
      </c>
      <c r="H114" s="1">
        <f t="shared" ca="1" si="10"/>
        <v>-1.2479265983874981E-2</v>
      </c>
      <c r="I114" s="1">
        <f t="shared" ca="1" si="11"/>
        <v>2.218762375664346E-2</v>
      </c>
      <c r="J114" s="1">
        <f t="shared" ca="1" si="11"/>
        <v>4.5503597628230016E-2</v>
      </c>
      <c r="K114" s="1">
        <f t="shared" ca="1" si="11"/>
        <v>4.7037031110811575E-2</v>
      </c>
      <c r="L114" s="1">
        <f t="shared" ca="1" si="11"/>
        <v>2.1320160443062633E-2</v>
      </c>
      <c r="M114" s="1">
        <f t="shared" ca="1" si="11"/>
        <v>-8.0011154867618058E-3</v>
      </c>
      <c r="N114" s="1">
        <f t="shared" ca="1" si="11"/>
        <v>-2.1788116452157454E-2</v>
      </c>
      <c r="O114" s="1">
        <f t="shared" ca="1" si="11"/>
        <v>-8.3240737607272238E-3</v>
      </c>
      <c r="P114" s="1">
        <f t="shared" ca="1" si="11"/>
        <v>2.2235211552521533E-2</v>
      </c>
      <c r="Q114" s="1">
        <f t="shared" ca="1" si="11"/>
        <v>1.4307436049411995E-2</v>
      </c>
      <c r="R114" s="1">
        <f t="shared" ca="1" si="11"/>
        <v>-4.7801188223364044E-2</v>
      </c>
      <c r="S114" s="1">
        <f t="shared" ca="1" si="11"/>
        <v>-9.6973901975141524E-2</v>
      </c>
      <c r="T114" s="1">
        <f t="shared" ca="1" si="11"/>
        <v>-6.6356218923052795E-2</v>
      </c>
      <c r="U114" s="1">
        <f t="shared" ca="1" si="11"/>
        <v>-1.8855402215328367E-2</v>
      </c>
      <c r="V114" s="1">
        <f t="shared" ca="1" si="15"/>
        <v>-2.4731240655620972E-2</v>
      </c>
      <c r="W114" s="1">
        <f t="shared" ca="1" si="16"/>
        <v>-9.2731213015743399E-2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2.0007113050103272E-2</v>
      </c>
      <c r="E115" s="1">
        <f t="shared" ca="1" si="13"/>
        <v>-8.8175503235138897E-3</v>
      </c>
      <c r="F115" s="1">
        <f t="shared" ca="1" si="14"/>
        <v>2.0514511815538095E-2</v>
      </c>
      <c r="G115" s="1">
        <f t="shared" ca="1" si="10"/>
        <v>4.7064901588501795E-2</v>
      </c>
      <c r="H115" s="1">
        <f t="shared" ca="1" si="10"/>
        <v>3.3532139938569266E-2</v>
      </c>
      <c r="I115" s="1">
        <f t="shared" ca="1" si="11"/>
        <v>-2.0739449217254173E-2</v>
      </c>
      <c r="J115" s="1">
        <f t="shared" ca="1" si="11"/>
        <v>-6.7772682234797071E-2</v>
      </c>
      <c r="K115" s="1">
        <f t="shared" ca="1" si="11"/>
        <v>-9.3350523194714125E-2</v>
      </c>
      <c r="L115" s="1">
        <f t="shared" ca="1" si="11"/>
        <v>-5.9144530052687827E-2</v>
      </c>
      <c r="M115" s="1">
        <f t="shared" ca="1" si="11"/>
        <v>-4.483376700895705E-3</v>
      </c>
      <c r="N115" s="1">
        <f t="shared" ca="1" si="11"/>
        <v>2.4156892004504951E-3</v>
      </c>
      <c r="O115" s="1">
        <f t="shared" ca="1" si="11"/>
        <v>-1.5029488404489432E-2</v>
      </c>
      <c r="P115" s="1">
        <f t="shared" ca="1" si="11"/>
        <v>-3.6272179599151431E-2</v>
      </c>
      <c r="Q115" s="1">
        <f t="shared" ca="1" si="11"/>
        <v>-6.0934504227376972E-2</v>
      </c>
      <c r="R115" s="1">
        <f t="shared" ca="1" si="11"/>
        <v>-0.10361859190590303</v>
      </c>
      <c r="S115" s="1">
        <f t="shared" ca="1" si="11"/>
        <v>-8.0437678310008157E-2</v>
      </c>
      <c r="T115" s="1">
        <f t="shared" ca="1" si="11"/>
        <v>-2.0939692046912286E-2</v>
      </c>
      <c r="U115" s="1">
        <f t="shared" ca="1" si="11"/>
        <v>-1.4287020783166633E-3</v>
      </c>
      <c r="V115" s="1">
        <f t="shared" ca="1" si="15"/>
        <v>-4.1035240624393288E-2</v>
      </c>
      <c r="W115" s="1">
        <f t="shared" ca="1" si="16"/>
        <v>-4.8168156206210518E-2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7.7420323108133666E-3</v>
      </c>
      <c r="E116" s="1">
        <f t="shared" ca="1" si="13"/>
        <v>1.7072238529205738E-2</v>
      </c>
      <c r="F116" s="1">
        <f t="shared" ca="1" si="14"/>
        <v>5.7262696059798238E-2</v>
      </c>
      <c r="G116" s="1">
        <f t="shared" ca="1" si="10"/>
        <v>3.7955637914457392E-2</v>
      </c>
      <c r="H116" s="1">
        <f t="shared" ca="1" si="10"/>
        <v>-5.2919847037068909E-2</v>
      </c>
      <c r="I116" s="1">
        <f t="shared" ca="1" si="11"/>
        <v>-7.7553842257403388E-2</v>
      </c>
      <c r="J116" s="1">
        <f t="shared" ca="1" si="11"/>
        <v>3.9109325858716713E-3</v>
      </c>
      <c r="K116" s="1">
        <f t="shared" ca="1" si="11"/>
        <v>7.1430724587842429E-2</v>
      </c>
      <c r="L116" s="1">
        <f t="shared" ca="1" si="11"/>
        <v>4.8294630081970678E-2</v>
      </c>
      <c r="M116" s="1">
        <f t="shared" ca="1" si="11"/>
        <v>4.1608673068523549E-4</v>
      </c>
      <c r="N116" s="1">
        <f t="shared" ca="1" si="11"/>
        <v>-2.828902429050361E-2</v>
      </c>
      <c r="O116" s="1">
        <f t="shared" ca="1" si="11"/>
        <v>-2.5088930083291393E-2</v>
      </c>
      <c r="P116" s="1">
        <f t="shared" ca="1" si="11"/>
        <v>2.9787935215163746E-2</v>
      </c>
      <c r="Q116" s="1">
        <f t="shared" ca="1" si="11"/>
        <v>9.3076539426066737E-2</v>
      </c>
      <c r="R116" s="1">
        <f t="shared" ca="1" si="11"/>
        <v>0.12231094034935457</v>
      </c>
      <c r="S116" s="1">
        <f t="shared" ca="1" si="11"/>
        <v>0.1078384743368576</v>
      </c>
      <c r="T116" s="1">
        <f t="shared" ca="1" si="11"/>
        <v>8.4042794952997601E-2</v>
      </c>
      <c r="U116" s="1">
        <f t="shared" ca="1" si="11"/>
        <v>0.10758843705484515</v>
      </c>
      <c r="V116" s="1">
        <f t="shared" ca="1" si="15"/>
        <v>0.10610536981917862</v>
      </c>
      <c r="W116" s="1">
        <f t="shared" ca="1" si="16"/>
        <v>3.9583460707368102E-2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-4.4661724265871394E-2</v>
      </c>
      <c r="E117" s="1">
        <f t="shared" ca="1" si="13"/>
        <v>-7.7286961275742194E-2</v>
      </c>
      <c r="F117" s="1">
        <f t="shared" ca="1" si="14"/>
        <v>-7.6521081543375585E-2</v>
      </c>
      <c r="G117" s="1">
        <f t="shared" ca="1" si="10"/>
        <v>-4.734731090424648E-2</v>
      </c>
      <c r="H117" s="1">
        <f t="shared" ca="1" si="10"/>
        <v>-4.3909557152861607E-2</v>
      </c>
      <c r="I117" s="1">
        <f t="shared" ca="1" si="11"/>
        <v>-3.3872597874251793E-2</v>
      </c>
      <c r="J117" s="1">
        <f t="shared" ca="1" si="11"/>
        <v>-1.3833561105573124E-2</v>
      </c>
      <c r="K117" s="1">
        <f t="shared" ca="1" si="11"/>
        <v>1.9995354110283053E-3</v>
      </c>
      <c r="L117" s="1">
        <f t="shared" ca="1" si="11"/>
        <v>8.6342017613034085E-3</v>
      </c>
      <c r="M117" s="1">
        <f t="shared" ca="1" si="11"/>
        <v>-5.7618938446421632E-3</v>
      </c>
      <c r="N117" s="1">
        <f t="shared" ca="1" si="11"/>
        <v>-6.459852517392309E-3</v>
      </c>
      <c r="O117" s="1">
        <f t="shared" ca="1" si="11"/>
        <v>-8.1996489175651596E-3</v>
      </c>
      <c r="P117" s="1">
        <f t="shared" ca="1" si="11"/>
        <v>3.6098682696907504E-2</v>
      </c>
      <c r="Q117" s="1">
        <f t="shared" ca="1" si="11"/>
        <v>8.2397617625203021E-2</v>
      </c>
      <c r="R117" s="1">
        <f t="shared" ca="1" si="11"/>
        <v>7.2769412003557021E-2</v>
      </c>
      <c r="S117" s="1">
        <f t="shared" ca="1" si="11"/>
        <v>1.5216212642719055E-2</v>
      </c>
      <c r="T117" s="1">
        <f t="shared" ca="1" si="11"/>
        <v>-2.2541995611284449E-2</v>
      </c>
      <c r="U117" s="1">
        <f t="shared" ca="1" si="11"/>
        <v>3.3043457796451944E-2</v>
      </c>
      <c r="V117" s="1">
        <f t="shared" ca="1" si="15"/>
        <v>6.7714682437839388E-2</v>
      </c>
      <c r="W117" s="1">
        <f t="shared" ca="1" si="16"/>
        <v>5.0294234395115933E-2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-1.079956411553855E-2</v>
      </c>
      <c r="E118" s="1">
        <f t="shared" ca="1" si="13"/>
        <v>2.9234998372882118E-3</v>
      </c>
      <c r="F118" s="1">
        <f t="shared" ca="1" si="14"/>
        <v>4.7165458161241139E-2</v>
      </c>
      <c r="G118" s="1">
        <f t="shared" ca="1" si="10"/>
        <v>4.8703971977731783E-2</v>
      </c>
      <c r="H118" s="1">
        <f t="shared" ca="1" si="10"/>
        <v>9.8788375962293624E-3</v>
      </c>
      <c r="I118" s="1">
        <f t="shared" ca="1" si="11"/>
        <v>-2.3464367105520841E-3</v>
      </c>
      <c r="J118" s="1">
        <f t="shared" ca="1" si="11"/>
        <v>1.9033721958283664E-2</v>
      </c>
      <c r="K118" s="1">
        <f t="shared" ca="1" si="11"/>
        <v>5.3037286080172531E-2</v>
      </c>
      <c r="L118" s="1">
        <f t="shared" ca="1" si="11"/>
        <v>4.6980404648318819E-2</v>
      </c>
      <c r="M118" s="1">
        <f t="shared" ca="1" si="11"/>
        <v>-1.1764606202691225E-2</v>
      </c>
      <c r="N118" s="1">
        <f t="shared" ca="1" si="11"/>
        <v>-4.374089566629473E-2</v>
      </c>
      <c r="O118" s="1">
        <f t="shared" ca="1" si="11"/>
        <v>-5.1061395711833588E-2</v>
      </c>
      <c r="P118" s="1">
        <f t="shared" ca="1" si="11"/>
        <v>-5.8399627797538267E-2</v>
      </c>
      <c r="Q118" s="1">
        <f t="shared" ca="1" si="11"/>
        <v>-6.3338850553635168E-2</v>
      </c>
      <c r="R118" s="1">
        <f t="shared" ca="1" si="11"/>
        <v>-5.2841656922887184E-2</v>
      </c>
      <c r="S118" s="1">
        <f t="shared" ca="1" si="11"/>
        <v>-2.1706828580694275E-2</v>
      </c>
      <c r="T118" s="1">
        <f t="shared" ca="1" si="11"/>
        <v>1.3470078045418124E-2</v>
      </c>
      <c r="U118" s="1">
        <f t="shared" ca="1" si="11"/>
        <v>-1.2339547257099152E-2</v>
      </c>
      <c r="V118" s="1">
        <f t="shared" ca="1" si="15"/>
        <v>-5.3465767626018998E-2</v>
      </c>
      <c r="W118" s="1">
        <f t="shared" ca="1" si="16"/>
        <v>-6.4842570515133077E-2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3.4148155475031902E-2</v>
      </c>
      <c r="E119" s="1">
        <f t="shared" ca="1" si="13"/>
        <v>4.9323512703780818E-2</v>
      </c>
      <c r="F119" s="1">
        <f t="shared" ca="1" si="14"/>
        <v>5.8737208958759446E-2</v>
      </c>
      <c r="G119" s="1">
        <f t="shared" ca="1" si="10"/>
        <v>4.1238684274413698E-2</v>
      </c>
      <c r="H119" s="1">
        <f t="shared" ca="1" si="10"/>
        <v>6.9291184043833139E-3</v>
      </c>
      <c r="I119" s="1">
        <f t="shared" ca="1" si="11"/>
        <v>-4.6543160232337483E-2</v>
      </c>
      <c r="J119" s="1">
        <f t="shared" ca="1" si="11"/>
        <v>-8.3289915155501146E-2</v>
      </c>
      <c r="K119" s="1">
        <f t="shared" ca="1" si="11"/>
        <v>-7.9008112060270683E-2</v>
      </c>
      <c r="L119" s="1">
        <f t="shared" ca="1" si="11"/>
        <v>-4.4839980368351393E-2</v>
      </c>
      <c r="M119" s="1">
        <f t="shared" ca="1" si="11"/>
        <v>2.5221628560378295E-2</v>
      </c>
      <c r="N119" s="1">
        <f t="shared" ca="1" si="11"/>
        <v>3.3011164565251251E-2</v>
      </c>
      <c r="O119" s="1">
        <f t="shared" ca="1" si="11"/>
        <v>-7.5735192025645857E-3</v>
      </c>
      <c r="P119" s="1">
        <f t="shared" ca="1" si="11"/>
        <v>-1.0546784658112526E-2</v>
      </c>
      <c r="Q119" s="1">
        <f t="shared" ca="1" si="11"/>
        <v>1.108952041442747E-2</v>
      </c>
      <c r="R119" s="1">
        <f t="shared" ca="1" si="11"/>
        <v>1.1904023385603518E-2</v>
      </c>
      <c r="S119" s="1">
        <f t="shared" ca="1" si="11"/>
        <v>2.2126657151438901E-2</v>
      </c>
      <c r="T119" s="1">
        <f t="shared" ca="1" si="11"/>
        <v>3.6506106926016045E-2</v>
      </c>
      <c r="U119" s="1">
        <f t="shared" ca="1" si="11"/>
        <v>4.3705958456968695E-2</v>
      </c>
      <c r="V119" s="1">
        <f t="shared" ca="1" si="15"/>
        <v>-3.9240495574992748E-3</v>
      </c>
      <c r="W119" s="1">
        <f t="shared" ca="1" si="16"/>
        <v>-9.647294313055961E-2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-2.0847934896402909E-2</v>
      </c>
      <c r="E120" s="1">
        <f t="shared" ca="1" si="13"/>
        <v>-8.9345440219236981E-3</v>
      </c>
      <c r="F120" s="1">
        <f t="shared" ca="1" si="14"/>
        <v>1.4090404613627042E-2</v>
      </c>
      <c r="G120" s="1">
        <f t="shared" ca="1" si="10"/>
        <v>3.0937340236124218E-2</v>
      </c>
      <c r="H120" s="1">
        <f t="shared" ca="1" si="10"/>
        <v>3.897291400200957E-2</v>
      </c>
      <c r="I120" s="1">
        <f t="shared" ca="1" si="11"/>
        <v>2.3818562165112866E-2</v>
      </c>
      <c r="J120" s="1">
        <f t="shared" ca="1" si="11"/>
        <v>5.5753258102520594E-4</v>
      </c>
      <c r="K120" s="1">
        <f t="shared" ca="1" si="11"/>
        <v>-5.8059658354788587E-2</v>
      </c>
      <c r="L120" s="1">
        <f t="shared" ca="1" si="11"/>
        <v>-2.8787180825702585E-2</v>
      </c>
      <c r="M120" s="1">
        <f t="shared" ca="1" si="11"/>
        <v>6.1775198139260155E-2</v>
      </c>
      <c r="N120" s="1">
        <f t="shared" ca="1" si="11"/>
        <v>0.13826092440714768</v>
      </c>
      <c r="O120" s="1">
        <f t="shared" ca="1" si="11"/>
        <v>0.13280660395066973</v>
      </c>
      <c r="P120" s="1">
        <f t="shared" ca="1" si="11"/>
        <v>5.9734233923037075E-2</v>
      </c>
      <c r="Q120" s="1">
        <f t="shared" ca="1" si="11"/>
        <v>1.3251213129966587E-2</v>
      </c>
      <c r="R120" s="1">
        <f t="shared" ca="1" si="11"/>
        <v>3.2427236022126125E-2</v>
      </c>
      <c r="S120" s="1">
        <f t="shared" ca="1" si="11"/>
        <v>2.720542533957624E-2</v>
      </c>
      <c r="T120" s="1">
        <f t="shared" ca="1" si="11"/>
        <v>2.6074308108425547E-2</v>
      </c>
      <c r="U120" s="1">
        <f t="shared" ca="1" si="11"/>
        <v>1.634167394797828E-2</v>
      </c>
      <c r="V120" s="1">
        <f t="shared" ca="1" si="15"/>
        <v>-5.1255485530415966E-3</v>
      </c>
      <c r="W120" s="1">
        <f t="shared" ca="1" si="16"/>
        <v>1.1819686337839891E-2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-9.875039797804043E-2</v>
      </c>
      <c r="E121" s="1">
        <f t="shared" ca="1" si="13"/>
        <v>-8.1426293538804151E-2</v>
      </c>
      <c r="F121" s="1">
        <f t="shared" ca="1" si="14"/>
        <v>-2.8586313455004186E-2</v>
      </c>
      <c r="G121" s="1">
        <f t="shared" ca="1" si="10"/>
        <v>3.685471315164153E-2</v>
      </c>
      <c r="H121" s="1">
        <f t="shared" ca="1" si="10"/>
        <v>8.2846451998271717E-2</v>
      </c>
      <c r="I121" s="1">
        <f t="shared" ca="1" si="11"/>
        <v>8.5431506517261543E-2</v>
      </c>
      <c r="J121" s="1">
        <f t="shared" ca="1" si="11"/>
        <v>9.2638019052990003E-2</v>
      </c>
      <c r="K121" s="1">
        <f t="shared" ca="1" si="11"/>
        <v>9.7158851245538039E-2</v>
      </c>
      <c r="L121" s="1">
        <f t="shared" ca="1" si="11"/>
        <v>8.5032254309051106E-2</v>
      </c>
      <c r="M121" s="1">
        <f t="shared" ca="1" si="11"/>
        <v>5.6428374025427788E-2</v>
      </c>
      <c r="N121" s="1">
        <f t="shared" ca="1" si="11"/>
        <v>1.8965550039325742E-2</v>
      </c>
      <c r="O121" s="1">
        <f t="shared" ca="1" si="11"/>
        <v>2.6261488550343446E-3</v>
      </c>
      <c r="P121" s="1">
        <f t="shared" ca="1" si="11"/>
        <v>3.3302672582253209E-2</v>
      </c>
      <c r="Q121" s="1">
        <f t="shared" ca="1" si="11"/>
        <v>1.4276635123693912E-2</v>
      </c>
      <c r="R121" s="1">
        <f t="shared" ca="1" si="11"/>
        <v>-1.9804677305874843E-2</v>
      </c>
      <c r="S121" s="1">
        <f t="shared" ca="1" si="11"/>
        <v>-1.1911603829145061E-2</v>
      </c>
      <c r="T121" s="1">
        <f t="shared" ca="1" si="11"/>
        <v>-1.7711304207660248E-3</v>
      </c>
      <c r="U121" s="1">
        <f t="shared" ca="1" si="11"/>
        <v>-3.0654562105316641E-2</v>
      </c>
      <c r="V121" s="1">
        <f t="shared" ca="1" si="15"/>
        <v>-5.4294859191235618E-2</v>
      </c>
      <c r="W121" s="1">
        <f t="shared" ca="1" si="16"/>
        <v>-4.1098582986462413E-2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0.1579014113520843</v>
      </c>
      <c r="E122" s="1">
        <f t="shared" ca="1" si="13"/>
        <v>0.12578601160583977</v>
      </c>
      <c r="F122" s="1">
        <f t="shared" ca="1" si="14"/>
        <v>7.8426951408769291E-2</v>
      </c>
      <c r="G122" s="1">
        <f t="shared" ca="1" si="10"/>
        <v>2.9463024589529718E-2</v>
      </c>
      <c r="H122" s="1">
        <f t="shared" ca="1" si="10"/>
        <v>-1.0469854382455941E-2</v>
      </c>
      <c r="I122" s="1">
        <f t="shared" ca="1" si="11"/>
        <v>-1.163096177708307E-2</v>
      </c>
      <c r="J122" s="1">
        <f t="shared" ca="1" si="11"/>
        <v>2.2218188327650205E-2</v>
      </c>
      <c r="K122" s="1">
        <f t="shared" ca="1" si="11"/>
        <v>2.2279067412058935E-2</v>
      </c>
      <c r="L122" s="1">
        <f t="shared" ca="1" si="11"/>
        <v>-2.8053166930926158E-3</v>
      </c>
      <c r="M122" s="1">
        <f t="shared" ca="1" si="11"/>
        <v>3.3835453067470732E-2</v>
      </c>
      <c r="N122" s="1">
        <f t="shared" ca="1" si="11"/>
        <v>5.524274083425211E-2</v>
      </c>
      <c r="O122" s="1">
        <f t="shared" ca="1" si="11"/>
        <v>1.0465301275635001E-2</v>
      </c>
      <c r="P122" s="1">
        <f t="shared" ca="1" si="11"/>
        <v>-3.5541557863980743E-2</v>
      </c>
      <c r="Q122" s="1">
        <f t="shared" ca="1" si="11"/>
        <v>-2.989054988462695E-2</v>
      </c>
      <c r="R122" s="1">
        <f t="shared" ca="1" si="11"/>
        <v>1.025418634746789E-2</v>
      </c>
      <c r="S122" s="1">
        <f t="shared" ca="1" si="11"/>
        <v>6.7478381813236413E-2</v>
      </c>
      <c r="T122" s="1">
        <f t="shared" ca="1" si="11"/>
        <v>0.11886404021437957</v>
      </c>
      <c r="U122" s="1">
        <f t="shared" ca="1" si="11"/>
        <v>9.5104449343355754E-2</v>
      </c>
      <c r="V122" s="1">
        <f t="shared" ca="1" si="15"/>
        <v>3.2023576650792022E-2</v>
      </c>
      <c r="W122" s="1">
        <f t="shared" ca="1" si="16"/>
        <v>1.8493735945969703E-2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-7.1418789210664607E-2</v>
      </c>
      <c r="E123" s="1">
        <f t="shared" ca="1" si="13"/>
        <v>-6.3097716048848979E-2</v>
      </c>
      <c r="F123" s="1">
        <f t="shared" ca="1" si="14"/>
        <v>-6.9805574212019023E-2</v>
      </c>
      <c r="G123" s="1">
        <f t="shared" ca="1" si="10"/>
        <v>-6.2399307288951898E-2</v>
      </c>
      <c r="H123" s="1">
        <f t="shared" ca="1" si="10"/>
        <v>-2.3254344091072986E-2</v>
      </c>
      <c r="I123" s="1">
        <f t="shared" ca="1" si="11"/>
        <v>6.7298942039892395E-2</v>
      </c>
      <c r="J123" s="1">
        <f t="shared" ca="1" si="11"/>
        <v>9.6435984638876399E-2</v>
      </c>
      <c r="K123" s="1">
        <f t="shared" ca="1" si="11"/>
        <v>8.616071425346869E-2</v>
      </c>
      <c r="L123" s="1">
        <f t="shared" ca="1" si="11"/>
        <v>2.1455544733848697E-2</v>
      </c>
      <c r="M123" s="1">
        <f t="shared" ca="1" si="11"/>
        <v>1.8108066619637118E-2</v>
      </c>
      <c r="N123" s="1">
        <f t="shared" ca="1" si="11"/>
        <v>2.3139866526573676E-2</v>
      </c>
      <c r="O123" s="1">
        <f t="shared" ca="1" si="11"/>
        <v>2.3595858275476979E-2</v>
      </c>
      <c r="P123" s="1">
        <f t="shared" ca="1" si="11"/>
        <v>4.675500805255077E-2</v>
      </c>
      <c r="Q123" s="1">
        <f t="shared" ca="1" si="11"/>
        <v>6.5060903210186816E-2</v>
      </c>
      <c r="R123" s="1">
        <f t="shared" ca="1" si="11"/>
        <v>3.5173627874482305E-2</v>
      </c>
      <c r="S123" s="1">
        <f t="shared" ca="1" si="11"/>
        <v>4.834004635101001E-2</v>
      </c>
      <c r="T123" s="1">
        <f t="shared" ca="1" si="11"/>
        <v>6.8455891760429918E-2</v>
      </c>
      <c r="U123" s="1">
        <f t="shared" ca="1" si="11"/>
        <v>5.0922837625204373E-2</v>
      </c>
      <c r="V123" s="1">
        <f t="shared" ca="1" si="15"/>
        <v>1.5825539187791886E-2</v>
      </c>
      <c r="W123" s="1">
        <f t="shared" ca="1" si="16"/>
        <v>1.5745379970251609E-2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7.108684792886423E-2</v>
      </c>
      <c r="E124" s="1">
        <f t="shared" ca="1" si="13"/>
        <v>1.7145837403288455E-2</v>
      </c>
      <c r="F124" s="1">
        <f t="shared" ca="1" si="14"/>
        <v>-4.9802767128683617E-2</v>
      </c>
      <c r="G124" s="1">
        <f t="shared" ca="1" si="10"/>
        <v>-3.7455554124070187E-2</v>
      </c>
      <c r="H124" s="1">
        <f t="shared" ca="1" si="10"/>
        <v>3.0397227940775096E-2</v>
      </c>
      <c r="I124" s="1">
        <f t="shared" ca="1" si="11"/>
        <v>4.2421634845927023E-2</v>
      </c>
      <c r="J124" s="1">
        <f t="shared" ca="1" si="11"/>
        <v>-3.4258537595587731E-2</v>
      </c>
      <c r="K124" s="1">
        <f t="shared" ca="1" si="11"/>
        <v>-0.10809779693529516</v>
      </c>
      <c r="L124" s="1">
        <f t="shared" ca="1" si="11"/>
        <v>-6.4101838383318038E-2</v>
      </c>
      <c r="M124" s="1">
        <f t="shared" ca="1" si="11"/>
        <v>2.3027483093324579E-2</v>
      </c>
      <c r="N124" s="1">
        <f t="shared" ca="1" si="11"/>
        <v>2.4833393901668534E-2</v>
      </c>
      <c r="O124" s="1">
        <f t="shared" ca="1" si="11"/>
        <v>-2.1385694955692411E-2</v>
      </c>
      <c r="P124" s="1">
        <f t="shared" ca="1" si="11"/>
        <v>-9.3553418372992053E-3</v>
      </c>
      <c r="Q124" s="1">
        <f t="shared" ca="1" si="11"/>
        <v>2.6288998179681944E-2</v>
      </c>
      <c r="R124" s="1">
        <f t="shared" ca="1" si="11"/>
        <v>2.948653921748124E-2</v>
      </c>
      <c r="S124" s="1">
        <f t="shared" ca="1" si="11"/>
        <v>7.3114425124740316E-3</v>
      </c>
      <c r="T124" s="1">
        <f t="shared" ca="1" si="11"/>
        <v>4.1369958731727356E-3</v>
      </c>
      <c r="U124" s="1">
        <f t="shared" ca="1" si="11"/>
        <v>-5.047548136167597E-2</v>
      </c>
      <c r="V124" s="1">
        <f t="shared" ca="1" si="15"/>
        <v>-0.11801909917607037</v>
      </c>
      <c r="W124" s="1">
        <f t="shared" ca="1" si="16"/>
        <v>-0.13284441973161981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-2.8073688749172453E-2</v>
      </c>
      <c r="E125" s="1">
        <f t="shared" ca="1" si="13"/>
        <v>-1.9989245488552826E-2</v>
      </c>
      <c r="F125" s="1">
        <f t="shared" ca="1" si="14"/>
        <v>-5.7531596615479373E-2</v>
      </c>
      <c r="G125" s="1">
        <f t="shared" ca="1" si="10"/>
        <v>-9.5468072121252551E-2</v>
      </c>
      <c r="H125" s="1">
        <f t="shared" ca="1" si="10"/>
        <v>-4.8332586639828194E-2</v>
      </c>
      <c r="I125" s="1">
        <f t="shared" ca="1" si="11"/>
        <v>3.4394253560153479E-2</v>
      </c>
      <c r="J125" s="1">
        <f t="shared" ca="1" si="11"/>
        <v>5.4505452946124163E-3</v>
      </c>
      <c r="K125" s="1">
        <f t="shared" ca="1" si="11"/>
        <v>-9.0707534727754086E-2</v>
      </c>
      <c r="L125" s="1">
        <f t="shared" ca="1" si="11"/>
        <v>-0.14022236250655598</v>
      </c>
      <c r="M125" s="1">
        <f t="shared" ca="1" si="11"/>
        <v>-7.2942513973687464E-2</v>
      </c>
      <c r="N125" s="1">
        <f t="shared" ca="1" si="11"/>
        <v>1.9925284324872328E-2</v>
      </c>
      <c r="O125" s="1">
        <f t="shared" ca="1" si="11"/>
        <v>7.2554550614278485E-2</v>
      </c>
      <c r="P125" s="1">
        <f t="shared" ca="1" si="11"/>
        <v>9.2577237037479068E-2</v>
      </c>
      <c r="Q125" s="1">
        <f t="shared" ca="1" si="11"/>
        <v>8.8342975194462575E-2</v>
      </c>
      <c r="R125" s="1">
        <f t="shared" ca="1" si="11"/>
        <v>7.3829852394172127E-2</v>
      </c>
      <c r="S125" s="1">
        <f t="shared" ca="1" si="11"/>
        <v>5.467704203052437E-2</v>
      </c>
      <c r="T125" s="1">
        <f t="shared" ca="1" si="11"/>
        <v>1.7904220123326025E-2</v>
      </c>
      <c r="U125" s="1">
        <f t="shared" ca="1" si="11"/>
        <v>-2.8154525634524679E-2</v>
      </c>
      <c r="V125" s="1">
        <f t="shared" ca="1" si="15"/>
        <v>-5.426678818552956E-2</v>
      </c>
      <c r="W125" s="1">
        <f t="shared" ca="1" si="16"/>
        <v>-1.4012347105551669E-2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8.3101937209490287E-2</v>
      </c>
      <c r="E126" s="1">
        <f t="shared" ca="1" si="13"/>
        <v>5.466868649353053E-2</v>
      </c>
      <c r="F126" s="1">
        <f t="shared" ca="1" si="14"/>
        <v>3.7313391448638052E-2</v>
      </c>
      <c r="G126" s="1">
        <f t="shared" ca="1" si="10"/>
        <v>1.7996552769713799E-2</v>
      </c>
      <c r="H126" s="1">
        <f t="shared" ca="1" si="10"/>
        <v>-5.4896333998883584E-3</v>
      </c>
      <c r="I126" s="1">
        <f t="shared" ca="1" si="11"/>
        <v>-8.0512589111731668E-3</v>
      </c>
      <c r="J126" s="1">
        <f t="shared" ca="1" si="11"/>
        <v>5.8035932735948405E-3</v>
      </c>
      <c r="K126" s="1">
        <f t="shared" ca="1" si="11"/>
        <v>4.6473097122365026E-2</v>
      </c>
      <c r="L126" s="1">
        <f t="shared" ca="1" si="11"/>
        <v>3.1640471092424363E-2</v>
      </c>
      <c r="M126" s="1">
        <f t="shared" ca="1" si="11"/>
        <v>-3.1546971468698996E-2</v>
      </c>
      <c r="N126" s="1">
        <f t="shared" ca="1" si="11"/>
        <v>-5.7825396086545591E-2</v>
      </c>
      <c r="O126" s="1">
        <f t="shared" ca="1" si="11"/>
        <v>-2.3753565240738291E-2</v>
      </c>
      <c r="P126" s="1">
        <f t="shared" ca="1" si="11"/>
        <v>3.1921053878857198E-3</v>
      </c>
      <c r="Q126" s="1">
        <f t="shared" ca="1" si="11"/>
        <v>1.0176908150413517E-2</v>
      </c>
      <c r="R126" s="1">
        <f t="shared" ca="1" si="11"/>
        <v>1.0922603667282194E-2</v>
      </c>
      <c r="S126" s="1">
        <f t="shared" ca="1" si="11"/>
        <v>-9.6802921695056839E-3</v>
      </c>
      <c r="T126" s="1">
        <f t="shared" ca="1" si="11"/>
        <v>4.1405256907145889E-4</v>
      </c>
      <c r="U126" s="1">
        <f t="shared" ca="1" si="11"/>
        <v>5.2980696622812948E-2</v>
      </c>
      <c r="V126" s="1">
        <f t="shared" ca="1" si="15"/>
        <v>6.5601430450965989E-2</v>
      </c>
      <c r="W126" s="1">
        <f t="shared" ca="1" si="16"/>
        <v>3.1451520981461735E-2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2.8517829352117264E-2</v>
      </c>
      <c r="E127" s="1">
        <f t="shared" ca="1" si="13"/>
        <v>-1.6923741283717819E-3</v>
      </c>
      <c r="F127" s="1">
        <f t="shared" ca="1" si="14"/>
        <v>3.2308112814362348E-2</v>
      </c>
      <c r="G127" s="1">
        <f t="shared" ca="1" si="14"/>
        <v>8.1299425242779888E-2</v>
      </c>
      <c r="H127" s="1">
        <f t="shared" ca="1" si="14"/>
        <v>9.1394493752495268E-2</v>
      </c>
      <c r="I127" s="1">
        <f t="shared" ca="1" si="14"/>
        <v>7.4173322449154394E-2</v>
      </c>
      <c r="J127" s="1">
        <f t="shared" ca="1" si="14"/>
        <v>3.1864834073748301E-2</v>
      </c>
      <c r="K127" s="1">
        <f t="shared" ca="1" si="14"/>
        <v>-3.5533573058128064E-2</v>
      </c>
      <c r="L127" s="1">
        <f t="shared" ca="1" si="14"/>
        <v>-0.10778260203079464</v>
      </c>
      <c r="M127" s="1">
        <f t="shared" ca="1" si="14"/>
        <v>-0.11307022552611878</v>
      </c>
      <c r="N127" s="1">
        <f t="shared" ca="1" si="14"/>
        <v>-5.3621036375580799E-2</v>
      </c>
      <c r="O127" s="1">
        <f t="shared" ca="1" si="14"/>
        <v>3.7098977055907208E-2</v>
      </c>
      <c r="P127" s="1">
        <f t="shared" ca="1" si="14"/>
        <v>0.10986510296229772</v>
      </c>
      <c r="Q127" s="1">
        <f t="shared" ca="1" si="14"/>
        <v>0.12223160261483138</v>
      </c>
      <c r="R127" s="1">
        <f t="shared" ca="1" si="14"/>
        <v>7.1705831020325309E-2</v>
      </c>
      <c r="S127" s="1">
        <f t="shared" ca="1" si="14"/>
        <v>3.3559363189600053E-2</v>
      </c>
      <c r="T127" s="1">
        <f t="shared" ca="1" si="14"/>
        <v>4.1607642612003233E-2</v>
      </c>
      <c r="U127" s="1">
        <f t="shared" ca="1" si="14"/>
        <v>4.8409438134404695E-2</v>
      </c>
      <c r="V127" s="1">
        <f t="shared" ca="1" si="15"/>
        <v>3.9177409814692719E-2</v>
      </c>
      <c r="W127" s="1">
        <f t="shared" ca="1" si="16"/>
        <v>5.4798491126435069E-2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7.5182938757262688E-2</v>
      </c>
      <c r="E128" s="1">
        <f t="shared" ca="1" si="13"/>
        <v>1.1210598011257534E-2</v>
      </c>
      <c r="F128" s="1">
        <f t="shared" ref="F128:U143" ca="1" si="17">(F78+0.6*(G78+E78)+0.15*(D78+H78))/(1+2*0.6+2*0.15)</f>
        <v>5.9941737649981254E-4</v>
      </c>
      <c r="G128" s="1">
        <f t="shared" ca="1" si="17"/>
        <v>4.8970787185942867E-2</v>
      </c>
      <c r="H128" s="1">
        <f t="shared" ca="1" si="17"/>
        <v>4.6403942573738581E-2</v>
      </c>
      <c r="I128" s="1">
        <f t="shared" ca="1" si="17"/>
        <v>1.0070978370607856E-2</v>
      </c>
      <c r="J128" s="1">
        <f t="shared" ca="1" si="17"/>
        <v>-6.9197762580963597E-4</v>
      </c>
      <c r="K128" s="1">
        <f t="shared" ca="1" si="17"/>
        <v>-2.0469162605854161E-2</v>
      </c>
      <c r="L128" s="1">
        <f t="shared" ca="1" si="17"/>
        <v>-3.6099305155091008E-2</v>
      </c>
      <c r="M128" s="1">
        <f t="shared" ca="1" si="17"/>
        <v>-3.8000461239514572E-3</v>
      </c>
      <c r="N128" s="1">
        <f t="shared" ca="1" si="17"/>
        <v>1.2950681898764398E-2</v>
      </c>
      <c r="O128" s="1">
        <f t="shared" ca="1" si="17"/>
        <v>-3.2888068228000612E-3</v>
      </c>
      <c r="P128" s="1">
        <f t="shared" ca="1" si="17"/>
        <v>2.1462308345560729E-2</v>
      </c>
      <c r="Q128" s="1">
        <f t="shared" ca="1" si="17"/>
        <v>5.6063702291932638E-2</v>
      </c>
      <c r="R128" s="1">
        <f t="shared" ca="1" si="17"/>
        <v>7.2491474019105884E-2</v>
      </c>
      <c r="S128" s="1">
        <f t="shared" ca="1" si="17"/>
        <v>2.0384098176747748E-2</v>
      </c>
      <c r="T128" s="1">
        <f t="shared" ca="1" si="17"/>
        <v>-3.3692159864066609E-2</v>
      </c>
      <c r="U128" s="1">
        <f t="shared" ca="1" si="17"/>
        <v>-2.8848473602793811E-2</v>
      </c>
      <c r="V128" s="1">
        <f t="shared" ca="1" si="15"/>
        <v>2.4226451182161594E-2</v>
      </c>
      <c r="W128" s="1">
        <f t="shared" ca="1" si="16"/>
        <v>3.4412182537075252E-2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-5.9964751940675041E-2</v>
      </c>
      <c r="E129" s="1">
        <f t="shared" ca="1" si="13"/>
        <v>-7.6199418099183638E-2</v>
      </c>
      <c r="F129" s="1">
        <f t="shared" ca="1" si="17"/>
        <v>-7.9222372903933885E-2</v>
      </c>
      <c r="G129" s="1">
        <f t="shared" ca="1" si="17"/>
        <v>-4.7783045081224239E-2</v>
      </c>
      <c r="H129" s="1">
        <f t="shared" ca="1" si="17"/>
        <v>-3.6922635172913033E-2</v>
      </c>
      <c r="I129" s="1">
        <f t="shared" ca="1" si="17"/>
        <v>-2.6401739250311529E-2</v>
      </c>
      <c r="J129" s="1">
        <f t="shared" ca="1" si="17"/>
        <v>-4.4342375367392248E-3</v>
      </c>
      <c r="K129" s="1">
        <f t="shared" ca="1" si="17"/>
        <v>1.1160462022381903E-2</v>
      </c>
      <c r="L129" s="1">
        <f t="shared" ca="1" si="17"/>
        <v>1.8559130836326294E-4</v>
      </c>
      <c r="M129" s="1">
        <f t="shared" ca="1" si="17"/>
        <v>5.0724266609598591E-2</v>
      </c>
      <c r="N129" s="1">
        <f t="shared" ca="1" si="17"/>
        <v>6.7429271356302584E-2</v>
      </c>
      <c r="O129" s="1">
        <f t="shared" ca="1" si="17"/>
        <v>7.6452617192472056E-3</v>
      </c>
      <c r="P129" s="1">
        <f t="shared" ca="1" si="17"/>
        <v>-5.757539357729731E-2</v>
      </c>
      <c r="Q129" s="1">
        <f t="shared" ca="1" si="17"/>
        <v>-8.2449348040062917E-2</v>
      </c>
      <c r="R129" s="1">
        <f t="shared" ca="1" si="17"/>
        <v>-5.1454756960430427E-2</v>
      </c>
      <c r="S129" s="1">
        <f t="shared" ca="1" si="17"/>
        <v>1.5851452632432646E-2</v>
      </c>
      <c r="T129" s="1">
        <f t="shared" ca="1" si="17"/>
        <v>5.23637736800594E-2</v>
      </c>
      <c r="U129" s="1">
        <f t="shared" ca="1" si="17"/>
        <v>6.3920417904430912E-2</v>
      </c>
      <c r="V129" s="1">
        <f t="shared" ca="1" si="15"/>
        <v>7.2441731112692073E-2</v>
      </c>
      <c r="W129" s="1">
        <f t="shared" ca="1" si="16"/>
        <v>6.6435610281863053E-2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3.5816707266838617E-2</v>
      </c>
      <c r="E130" s="1">
        <f t="shared" ca="1" si="13"/>
        <v>5.6295164946519941E-2</v>
      </c>
      <c r="F130" s="1">
        <f t="shared" ca="1" si="17"/>
        <v>8.0222715524613492E-2</v>
      </c>
      <c r="G130" s="1">
        <f t="shared" ca="1" si="17"/>
        <v>9.3775186262946369E-2</v>
      </c>
      <c r="H130" s="1">
        <f t="shared" ca="1" si="17"/>
        <v>0.1278047008407322</v>
      </c>
      <c r="I130" s="1">
        <f t="shared" ca="1" si="17"/>
        <v>9.131475769227905E-2</v>
      </c>
      <c r="J130" s="1">
        <f t="shared" ca="1" si="17"/>
        <v>2.0222532732239097E-2</v>
      </c>
      <c r="K130" s="1">
        <f t="shared" ca="1" si="17"/>
        <v>-3.1189467385474144E-2</v>
      </c>
      <c r="L130" s="1">
        <f t="shared" ca="1" si="17"/>
        <v>-4.1927046322916182E-2</v>
      </c>
      <c r="M130" s="1">
        <f t="shared" ca="1" si="17"/>
        <v>-1.8185252134654259E-2</v>
      </c>
      <c r="N130" s="1">
        <f t="shared" ca="1" si="17"/>
        <v>4.5571363089901326E-2</v>
      </c>
      <c r="O130" s="1">
        <f t="shared" ca="1" si="17"/>
        <v>5.431876434103601E-2</v>
      </c>
      <c r="P130" s="1">
        <f t="shared" ca="1" si="17"/>
        <v>6.8855076501613113E-2</v>
      </c>
      <c r="Q130" s="1">
        <f t="shared" ca="1" si="17"/>
        <v>3.1507390133409384E-2</v>
      </c>
      <c r="R130" s="1">
        <f t="shared" ca="1" si="17"/>
        <v>-3.7732876937054627E-2</v>
      </c>
      <c r="S130" s="1">
        <f t="shared" ca="1" si="17"/>
        <v>-4.5006377808215474E-2</v>
      </c>
      <c r="T130" s="1">
        <f t="shared" ca="1" si="17"/>
        <v>-1.3855980337770236E-2</v>
      </c>
      <c r="U130" s="1">
        <f t="shared" ca="1" si="17"/>
        <v>-2.6490579848481945E-2</v>
      </c>
      <c r="V130" s="1">
        <f t="shared" ca="1" si="15"/>
        <v>-7.1121859678873176E-2</v>
      </c>
      <c r="W130" s="1">
        <f t="shared" ca="1" si="16"/>
        <v>-0.11974639728725543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-1.1578115791164297E-2</v>
      </c>
      <c r="E131" s="1">
        <f t="shared" ca="1" si="13"/>
        <v>1.1798036629149937E-2</v>
      </c>
      <c r="F131" s="1">
        <f t="shared" ca="1" si="17"/>
        <v>-1.3754209690300912E-2</v>
      </c>
      <c r="G131" s="1">
        <f t="shared" ca="1" si="17"/>
        <v>-6.4377090506298446E-2</v>
      </c>
      <c r="H131" s="1">
        <f t="shared" ca="1" si="17"/>
        <v>-6.0873256850580426E-2</v>
      </c>
      <c r="I131" s="1">
        <f t="shared" ca="1" si="17"/>
        <v>-2.3914921460980548E-2</v>
      </c>
      <c r="J131" s="1">
        <f t="shared" ca="1" si="17"/>
        <v>-3.6014282859831519E-3</v>
      </c>
      <c r="K131" s="1">
        <f t="shared" ca="1" si="17"/>
        <v>9.2989550879197126E-3</v>
      </c>
      <c r="L131" s="1">
        <f t="shared" ca="1" si="17"/>
        <v>2.33168428912266E-2</v>
      </c>
      <c r="M131" s="1">
        <f t="shared" ca="1" si="17"/>
        <v>2.1336505866271405E-3</v>
      </c>
      <c r="N131" s="1">
        <f t="shared" ca="1" si="17"/>
        <v>1.3677061329036982E-3</v>
      </c>
      <c r="O131" s="1">
        <f t="shared" ca="1" si="17"/>
        <v>4.500787578111029E-2</v>
      </c>
      <c r="P131" s="1">
        <f t="shared" ca="1" si="17"/>
        <v>5.2656797725606122E-2</v>
      </c>
      <c r="Q131" s="1">
        <f t="shared" ca="1" si="17"/>
        <v>-4.268500594566558E-3</v>
      </c>
      <c r="R131" s="1">
        <f t="shared" ca="1" si="17"/>
        <v>-3.0061545224845478E-2</v>
      </c>
      <c r="S131" s="1">
        <f t="shared" ca="1" si="17"/>
        <v>-8.1177497313324447E-3</v>
      </c>
      <c r="T131" s="1">
        <f t="shared" ca="1" si="17"/>
        <v>2.6780346531270344E-2</v>
      </c>
      <c r="U131" s="1">
        <f t="shared" ca="1" si="17"/>
        <v>4.1528497376006425E-2</v>
      </c>
      <c r="V131" s="1">
        <f t="shared" ca="1" si="15"/>
        <v>1.6450002455471419E-2</v>
      </c>
      <c r="W131" s="1">
        <f t="shared" ca="1" si="16"/>
        <v>-2.3424043227263141E-2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5.8921457978169764E-2</v>
      </c>
      <c r="E132" s="1">
        <f t="shared" ca="1" si="13"/>
        <v>1.7364828521686707E-2</v>
      </c>
      <c r="F132" s="1">
        <f t="shared" ca="1" si="17"/>
        <v>-3.1618995128266186E-2</v>
      </c>
      <c r="G132" s="1">
        <f t="shared" ca="1" si="17"/>
        <v>4.960146537094123E-3</v>
      </c>
      <c r="H132" s="1">
        <f t="shared" ca="1" si="17"/>
        <v>6.445868947042023E-2</v>
      </c>
      <c r="I132" s="1">
        <f t="shared" ca="1" si="17"/>
        <v>4.3493065706523538E-2</v>
      </c>
      <c r="J132" s="1">
        <f t="shared" ca="1" si="17"/>
        <v>-6.6983592506872445E-3</v>
      </c>
      <c r="K132" s="1">
        <f t="shared" ca="1" si="17"/>
        <v>-4.2363132358696459E-2</v>
      </c>
      <c r="L132" s="1">
        <f t="shared" ca="1" si="17"/>
        <v>-2.8180068514441381E-2</v>
      </c>
      <c r="M132" s="1">
        <f t="shared" ca="1" si="17"/>
        <v>-3.4778981409975096E-2</v>
      </c>
      <c r="N132" s="1">
        <f t="shared" ca="1" si="17"/>
        <v>-5.5034562037505751E-2</v>
      </c>
      <c r="O132" s="1">
        <f t="shared" ca="1" si="17"/>
        <v>-8.7150158130769387E-2</v>
      </c>
      <c r="P132" s="1">
        <f t="shared" ca="1" si="17"/>
        <v>-6.7629827788384805E-2</v>
      </c>
      <c r="Q132" s="1">
        <f t="shared" ca="1" si="17"/>
        <v>-3.5140147776399157E-2</v>
      </c>
      <c r="R132" s="1">
        <f t="shared" ca="1" si="17"/>
        <v>-5.6098314756155719E-4</v>
      </c>
      <c r="S132" s="1">
        <f t="shared" ca="1" si="17"/>
        <v>1.2193615447614544E-2</v>
      </c>
      <c r="T132" s="1">
        <f t="shared" ca="1" si="17"/>
        <v>3.3844267842534269E-2</v>
      </c>
      <c r="U132" s="1">
        <f t="shared" ca="1" si="17"/>
        <v>5.4990210326647151E-2</v>
      </c>
      <c r="V132" s="1">
        <f t="shared" ca="1" si="15"/>
        <v>4.1325683394537363E-2</v>
      </c>
      <c r="W132" s="1">
        <f t="shared" ca="1" si="16"/>
        <v>1.8360056618015284E-2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-0.17765168226465813</v>
      </c>
      <c r="E133" s="1">
        <f t="shared" ca="1" si="13"/>
        <v>-0.10262633785523356</v>
      </c>
      <c r="F133" s="1">
        <f t="shared" ca="1" si="17"/>
        <v>-7.9383736886301848E-2</v>
      </c>
      <c r="G133" s="1">
        <f t="shared" ca="1" si="17"/>
        <v>-5.5416037089201155E-2</v>
      </c>
      <c r="H133" s="1">
        <f t="shared" ca="1" si="17"/>
        <v>-2.3450930941542651E-2</v>
      </c>
      <c r="I133" s="1">
        <f t="shared" ca="1" si="17"/>
        <v>4.4911758681259809E-2</v>
      </c>
      <c r="J133" s="1">
        <f t="shared" ca="1" si="17"/>
        <v>8.635026925573358E-2</v>
      </c>
      <c r="K133" s="1">
        <f t="shared" ca="1" si="17"/>
        <v>6.4787957017967912E-2</v>
      </c>
      <c r="L133" s="1">
        <f t="shared" ca="1" si="17"/>
        <v>-8.7392350100396754E-3</v>
      </c>
      <c r="M133" s="1">
        <f t="shared" ca="1" si="17"/>
        <v>-4.0542404269484855E-2</v>
      </c>
      <c r="N133" s="1">
        <f t="shared" ca="1" si="17"/>
        <v>-3.1749317476490832E-2</v>
      </c>
      <c r="O133" s="1">
        <f t="shared" ca="1" si="17"/>
        <v>3.2440804513193387E-2</v>
      </c>
      <c r="P133" s="1">
        <f t="shared" ca="1" si="17"/>
        <v>7.0385386633799535E-2</v>
      </c>
      <c r="Q133" s="1">
        <f t="shared" ca="1" si="17"/>
        <v>5.6742769634678628E-2</v>
      </c>
      <c r="R133" s="1">
        <f t="shared" ca="1" si="17"/>
        <v>5.0170030054098182E-2</v>
      </c>
      <c r="S133" s="1">
        <f t="shared" ca="1" si="17"/>
        <v>7.0396742643421828E-2</v>
      </c>
      <c r="T133" s="1">
        <f t="shared" ca="1" si="17"/>
        <v>5.0581651605118662E-2</v>
      </c>
      <c r="U133" s="1">
        <f t="shared" ca="1" si="17"/>
        <v>9.6898981419253436E-3</v>
      </c>
      <c r="V133" s="1">
        <f t="shared" ca="1" si="15"/>
        <v>1.3905772282181091E-2</v>
      </c>
      <c r="W133" s="1">
        <f t="shared" ca="1" si="16"/>
        <v>8.1982560224322473E-2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1.6920867849261369E-2</v>
      </c>
      <c r="E134" s="1">
        <f t="shared" ca="1" si="13"/>
        <v>9.476899485193483E-3</v>
      </c>
      <c r="F134" s="1">
        <f t="shared" ca="1" si="17"/>
        <v>1.4705014797335042E-2</v>
      </c>
      <c r="G134" s="1">
        <f t="shared" ca="1" si="17"/>
        <v>2.8849334665313524E-2</v>
      </c>
      <c r="H134" s="1">
        <f t="shared" ca="1" si="17"/>
        <v>5.0877644426008353E-2</v>
      </c>
      <c r="I134" s="1">
        <f t="shared" ca="1" si="17"/>
        <v>6.519830070624591E-2</v>
      </c>
      <c r="J134" s="1">
        <f t="shared" ca="1" si="17"/>
        <v>9.5564390300416968E-2</v>
      </c>
      <c r="K134" s="1">
        <f t="shared" ca="1" si="17"/>
        <v>6.6971997216717594E-2</v>
      </c>
      <c r="L134" s="1">
        <f t="shared" ca="1" si="17"/>
        <v>4.258734168690906E-3</v>
      </c>
      <c r="M134" s="1">
        <f t="shared" ca="1" si="17"/>
        <v>-4.4836950523882778E-2</v>
      </c>
      <c r="N134" s="1">
        <f t="shared" ca="1" si="17"/>
        <v>-3.8061724693608336E-2</v>
      </c>
      <c r="O134" s="1">
        <f t="shared" ca="1" si="17"/>
        <v>-1.0333096728047548E-2</v>
      </c>
      <c r="P134" s="1">
        <f t="shared" ca="1" si="17"/>
        <v>-2.3194105585666733E-2</v>
      </c>
      <c r="Q134" s="1">
        <f t="shared" ca="1" si="17"/>
        <v>-5.3122241827947184E-2</v>
      </c>
      <c r="R134" s="1">
        <f t="shared" ca="1" si="17"/>
        <v>-3.3914973034650242E-2</v>
      </c>
      <c r="S134" s="1">
        <f t="shared" ca="1" si="17"/>
        <v>1.7188038308296644E-2</v>
      </c>
      <c r="T134" s="1">
        <f t="shared" ca="1" si="17"/>
        <v>3.0405414325143348E-2</v>
      </c>
      <c r="U134" s="1">
        <f t="shared" ca="1" si="17"/>
        <v>-1.4411440183344309E-3</v>
      </c>
      <c r="V134" s="1">
        <f t="shared" ca="1" si="15"/>
        <v>-6.4715225204333829E-2</v>
      </c>
      <c r="W134" s="1">
        <f t="shared" ca="1" si="16"/>
        <v>-0.12231354705259756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0.30615694458889464</v>
      </c>
      <c r="E135" s="1">
        <f t="shared" ca="1" si="13"/>
        <v>0.36130649049440666</v>
      </c>
      <c r="F135" s="1">
        <f t="shared" ca="1" si="17"/>
        <v>0.29486274541714563</v>
      </c>
      <c r="G135" s="1">
        <f t="shared" ca="1" si="17"/>
        <v>0.28473479322345002</v>
      </c>
      <c r="H135" s="1">
        <f t="shared" ca="1" si="17"/>
        <v>0.43657789079455178</v>
      </c>
      <c r="I135" s="1">
        <f t="shared" ca="1" si="17"/>
        <v>0.58343745313056128</v>
      </c>
      <c r="J135" s="1">
        <f t="shared" ca="1" si="17"/>
        <v>0.69011899855852366</v>
      </c>
      <c r="K135" s="1">
        <f t="shared" ca="1" si="17"/>
        <v>0.57683455071943179</v>
      </c>
      <c r="L135" s="1">
        <f t="shared" ca="1" si="17"/>
        <v>0.28279386346328461</v>
      </c>
      <c r="M135" s="1">
        <f t="shared" ca="1" si="17"/>
        <v>0.12291718920794599</v>
      </c>
      <c r="N135" s="1">
        <f t="shared" ca="1" si="17"/>
        <v>8.2463792345147779E-2</v>
      </c>
      <c r="O135" s="1">
        <f t="shared" ca="1" si="17"/>
        <v>3.6674098327060755E-3</v>
      </c>
      <c r="P135" s="1">
        <f t="shared" ca="1" si="17"/>
        <v>5.0207546194081833E-2</v>
      </c>
      <c r="Q135" s="1">
        <f t="shared" ca="1" si="17"/>
        <v>0.30612958092806747</v>
      </c>
      <c r="R135" s="1">
        <f t="shared" ca="1" si="17"/>
        <v>0.51096766577957775</v>
      </c>
      <c r="S135" s="1">
        <f t="shared" ca="1" si="17"/>
        <v>0.43984236920737513</v>
      </c>
      <c r="T135" s="1">
        <f t="shared" ca="1" si="17"/>
        <v>0.39268779020091954</v>
      </c>
      <c r="U135" s="1">
        <f t="shared" ca="1" si="17"/>
        <v>0.25405582191286552</v>
      </c>
      <c r="V135" s="1">
        <f t="shared" ca="1" si="15"/>
        <v>9.2369127552841171E-2</v>
      </c>
      <c r="W135" s="1">
        <f t="shared" ca="1" si="16"/>
        <v>-1.8547452227401919E-2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4.5877177933802048E-2</v>
      </c>
      <c r="E136" s="1">
        <f t="shared" ca="1" si="13"/>
        <v>0.10302823407869845</v>
      </c>
      <c r="F136" s="1">
        <f t="shared" ca="1" si="17"/>
        <v>0.24329466463797161</v>
      </c>
      <c r="G136" s="1">
        <f t="shared" ca="1" si="17"/>
        <v>0.45590838820020246</v>
      </c>
      <c r="H136" s="1">
        <f t="shared" ca="1" si="17"/>
        <v>0.61104163480732576</v>
      </c>
      <c r="I136" s="1">
        <f t="shared" ca="1" si="17"/>
        <v>0.52453291671173585</v>
      </c>
      <c r="J136" s="1">
        <f t="shared" ca="1" si="17"/>
        <v>0.48411942370876615</v>
      </c>
      <c r="K136" s="1">
        <f t="shared" ca="1" si="17"/>
        <v>0.34236804673249399</v>
      </c>
      <c r="L136" s="1">
        <f t="shared" ca="1" si="17"/>
        <v>0.21745593422428061</v>
      </c>
      <c r="M136" s="1">
        <f t="shared" ca="1" si="17"/>
        <v>0.2031679317558937</v>
      </c>
      <c r="N136" s="1">
        <f t="shared" ca="1" si="17"/>
        <v>0.1872301892361436</v>
      </c>
      <c r="O136" s="1">
        <f t="shared" ca="1" si="17"/>
        <v>9.2056331603657074E-2</v>
      </c>
      <c r="P136" s="1">
        <f t="shared" ca="1" si="17"/>
        <v>5.8875490971676901E-2</v>
      </c>
      <c r="Q136" s="1">
        <f t="shared" ca="1" si="17"/>
        <v>0.1878934241762813</v>
      </c>
      <c r="R136" s="1">
        <f t="shared" ca="1" si="17"/>
        <v>0.35490895726983007</v>
      </c>
      <c r="S136" s="1">
        <f t="shared" ca="1" si="17"/>
        <v>0.27098954085132992</v>
      </c>
      <c r="T136" s="1">
        <f t="shared" ca="1" si="17"/>
        <v>0.15621093992038779</v>
      </c>
      <c r="U136" s="1">
        <f t="shared" ca="1" si="17"/>
        <v>9.8340839698057889E-2</v>
      </c>
      <c r="V136" s="1">
        <f t="shared" ca="1" si="15"/>
        <v>7.6908353866544002E-2</v>
      </c>
      <c r="W136" s="1">
        <f t="shared" ca="1" si="16"/>
        <v>6.4596239103219447E-2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0.3390902439874573</v>
      </c>
      <c r="E137" s="1">
        <f t="shared" ca="1" si="13"/>
        <v>0.52575842705961529</v>
      </c>
      <c r="F137" s="1">
        <f t="shared" ca="1" si="17"/>
        <v>0.46851826155676007</v>
      </c>
      <c r="G137" s="1">
        <f t="shared" ca="1" si="17"/>
        <v>0.23285098790257358</v>
      </c>
      <c r="H137" s="1">
        <f t="shared" ca="1" si="17"/>
        <v>0.1126369515761092</v>
      </c>
      <c r="I137" s="1">
        <f t="shared" ca="1" si="17"/>
        <v>6.2833482876342536E-2</v>
      </c>
      <c r="J137" s="1">
        <f t="shared" ca="1" si="17"/>
        <v>5.9790759214533362E-2</v>
      </c>
      <c r="K137" s="1">
        <f t="shared" ca="1" si="17"/>
        <v>7.2625330399874205E-2</v>
      </c>
      <c r="L137" s="1">
        <f t="shared" ca="1" si="17"/>
        <v>9.6194990083244752E-2</v>
      </c>
      <c r="M137" s="1">
        <f t="shared" ca="1" si="17"/>
        <v>0.21828695728704681</v>
      </c>
      <c r="N137" s="1">
        <f t="shared" ca="1" si="17"/>
        <v>0.31945108499495445</v>
      </c>
      <c r="O137" s="1">
        <f t="shared" ca="1" si="17"/>
        <v>0.14370014737533213</v>
      </c>
      <c r="P137" s="1">
        <f t="shared" ca="1" si="17"/>
        <v>-3.0442335499183449E-2</v>
      </c>
      <c r="Q137" s="1">
        <f t="shared" ca="1" si="17"/>
        <v>-7.3492134583280314E-2</v>
      </c>
      <c r="R137" s="1">
        <f t="shared" ca="1" si="17"/>
        <v>-6.8320690243136029E-2</v>
      </c>
      <c r="S137" s="1">
        <f t="shared" ca="1" si="17"/>
        <v>-2.3906446907119561E-2</v>
      </c>
      <c r="T137" s="1">
        <f t="shared" ca="1" si="17"/>
        <v>3.7117839069868229E-2</v>
      </c>
      <c r="U137" s="1">
        <f t="shared" ca="1" si="17"/>
        <v>2.4337879991388582E-2</v>
      </c>
      <c r="V137" s="1">
        <f t="shared" ca="1" si="15"/>
        <v>-1.7202414952123036E-2</v>
      </c>
      <c r="W137" s="1">
        <f t="shared" ca="1" si="16"/>
        <v>-1.9662797525090505E-2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0.29789361356758237</v>
      </c>
      <c r="E138" s="1">
        <f t="shared" ca="1" si="13"/>
        <v>0.40364851816092578</v>
      </c>
      <c r="F138" s="1">
        <f t="shared" ca="1" si="17"/>
        <v>0.32509062854606646</v>
      </c>
      <c r="G138" s="1">
        <f t="shared" ca="1" si="17"/>
        <v>0.34988745978589064</v>
      </c>
      <c r="H138" s="1">
        <f t="shared" ca="1" si="17"/>
        <v>0.55144074228025808</v>
      </c>
      <c r="I138" s="1">
        <f t="shared" ca="1" si="17"/>
        <v>0.69219393925377948</v>
      </c>
      <c r="J138" s="1">
        <f t="shared" ca="1" si="17"/>
        <v>0.76374925283624318</v>
      </c>
      <c r="K138" s="1">
        <f t="shared" ca="1" si="17"/>
        <v>0.61254479386725236</v>
      </c>
      <c r="L138" s="1">
        <f t="shared" ca="1" si="17"/>
        <v>0.2832772185646471</v>
      </c>
      <c r="M138" s="1">
        <f t="shared" ca="1" si="17"/>
        <v>0.16944168983041669</v>
      </c>
      <c r="N138" s="1">
        <f t="shared" ca="1" si="17"/>
        <v>0.25026118257473495</v>
      </c>
      <c r="O138" s="1">
        <f t="shared" ca="1" si="17"/>
        <v>0.20735217458529792</v>
      </c>
      <c r="P138" s="1">
        <f t="shared" ca="1" si="17"/>
        <v>0.16517479867949153</v>
      </c>
      <c r="Q138" s="1">
        <f t="shared" ca="1" si="17"/>
        <v>0.27761849830500018</v>
      </c>
      <c r="R138" s="1">
        <f t="shared" ca="1" si="17"/>
        <v>0.47385547077645918</v>
      </c>
      <c r="S138" s="1">
        <f t="shared" ca="1" si="17"/>
        <v>0.54547712380073776</v>
      </c>
      <c r="T138" s="1">
        <f t="shared" ca="1" si="17"/>
        <v>0.59740742346222953</v>
      </c>
      <c r="U138" s="1">
        <f t="shared" ca="1" si="17"/>
        <v>0.52221493370310224</v>
      </c>
      <c r="V138" s="1">
        <f t="shared" ca="1" si="15"/>
        <v>0.45882622472448586</v>
      </c>
      <c r="W138" s="1">
        <f t="shared" ca="1" si="16"/>
        <v>0.30691176770174117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-5.7393173188101408E-2</v>
      </c>
      <c r="E139" s="1">
        <f t="shared" ca="1" si="13"/>
        <v>-3.6350610915713788E-2</v>
      </c>
      <c r="F139" s="1">
        <f t="shared" ca="1" si="17"/>
        <v>-3.8598387101250645E-2</v>
      </c>
      <c r="G139" s="1">
        <f t="shared" ca="1" si="17"/>
        <v>1.3626424969100595E-2</v>
      </c>
      <c r="H139" s="1">
        <f t="shared" ca="1" si="17"/>
        <v>0.16020470092607347</v>
      </c>
      <c r="I139" s="1">
        <f t="shared" ca="1" si="17"/>
        <v>0.34689218931392496</v>
      </c>
      <c r="J139" s="1">
        <f t="shared" ca="1" si="17"/>
        <v>0.50126478309018174</v>
      </c>
      <c r="K139" s="1">
        <f t="shared" ca="1" si="17"/>
        <v>0.45111241368136812</v>
      </c>
      <c r="L139" s="1">
        <f t="shared" ca="1" si="17"/>
        <v>0.22411091968926256</v>
      </c>
      <c r="M139" s="1">
        <f t="shared" ca="1" si="17"/>
        <v>8.3682274314345537E-2</v>
      </c>
      <c r="N139" s="1">
        <f t="shared" ca="1" si="17"/>
        <v>3.7121134324907316E-2</v>
      </c>
      <c r="O139" s="1">
        <f t="shared" ca="1" si="17"/>
        <v>1.7676663667480705E-2</v>
      </c>
      <c r="P139" s="1">
        <f t="shared" ca="1" si="17"/>
        <v>8.0189168616728586E-4</v>
      </c>
      <c r="Q139" s="1">
        <f t="shared" ca="1" si="17"/>
        <v>1.8090089576730674E-2</v>
      </c>
      <c r="R139" s="1">
        <f t="shared" ca="1" si="17"/>
        <v>8.2771701035308107E-2</v>
      </c>
      <c r="S139" s="1">
        <f t="shared" ca="1" si="17"/>
        <v>0.12244628686799966</v>
      </c>
      <c r="T139" s="1">
        <f t="shared" ca="1" si="17"/>
        <v>0.14426418584319115</v>
      </c>
      <c r="U139" s="1">
        <f t="shared" ca="1" si="17"/>
        <v>5.2769733992979941E-2</v>
      </c>
      <c r="V139" s="1">
        <f t="shared" ca="1" si="15"/>
        <v>-3.0362105252921764E-2</v>
      </c>
      <c r="W139" s="1">
        <f t="shared" ca="1" si="16"/>
        <v>-7.2420849713708033E-2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5.7458957035376172E-2</v>
      </c>
      <c r="E140" s="1">
        <f t="shared" ca="1" si="13"/>
        <v>0.11970827998256652</v>
      </c>
      <c r="F140" s="1">
        <f t="shared" ca="1" si="17"/>
        <v>8.1538372525029407E-2</v>
      </c>
      <c r="G140" s="1">
        <f t="shared" ca="1" si="17"/>
        <v>-1.6296520781013736E-3</v>
      </c>
      <c r="H140" s="1">
        <f t="shared" ca="1" si="17"/>
        <v>7.2387393832616777E-3</v>
      </c>
      <c r="I140" s="1">
        <f t="shared" ca="1" si="17"/>
        <v>0.13789283860791562</v>
      </c>
      <c r="J140" s="1">
        <f t="shared" ca="1" si="17"/>
        <v>0.21932051044455866</v>
      </c>
      <c r="K140" s="1">
        <f t="shared" ca="1" si="17"/>
        <v>0.11092002026451867</v>
      </c>
      <c r="L140" s="1">
        <f t="shared" ca="1" si="17"/>
        <v>-1.1549663275394978E-2</v>
      </c>
      <c r="M140" s="1">
        <f t="shared" ca="1" si="17"/>
        <v>-3.2581115237140204E-2</v>
      </c>
      <c r="N140" s="1">
        <f t="shared" ca="1" si="17"/>
        <v>3.5025653977412072E-2</v>
      </c>
      <c r="O140" s="1">
        <f t="shared" ca="1" si="17"/>
        <v>6.2987501155813419E-2</v>
      </c>
      <c r="P140" s="1">
        <f t="shared" ca="1" si="17"/>
        <v>3.5429017168899589E-2</v>
      </c>
      <c r="Q140" s="1">
        <f t="shared" ca="1" si="17"/>
        <v>2.3139264355058413E-2</v>
      </c>
      <c r="R140" s="1">
        <f t="shared" ca="1" si="17"/>
        <v>3.9937365095353387E-2</v>
      </c>
      <c r="S140" s="1">
        <f t="shared" ca="1" si="17"/>
        <v>3.792654224702563E-2</v>
      </c>
      <c r="T140" s="1">
        <f t="shared" ca="1" si="17"/>
        <v>4.2428389210371051E-2</v>
      </c>
      <c r="U140" s="1">
        <f t="shared" ca="1" si="17"/>
        <v>4.1162862562441192E-2</v>
      </c>
      <c r="V140" s="1">
        <f t="shared" ca="1" si="15"/>
        <v>1.3688215611441795E-2</v>
      </c>
      <c r="W140" s="1">
        <f t="shared" ca="1" si="16"/>
        <v>-2.2383660208817546E-2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0.13886671958794292</v>
      </c>
      <c r="E141" s="1">
        <f t="shared" ca="1" si="13"/>
        <v>0.3509776682794436</v>
      </c>
      <c r="F141" s="1">
        <f t="shared" ca="1" si="17"/>
        <v>0.38743021620526924</v>
      </c>
      <c r="G141" s="1">
        <f t="shared" ca="1" si="17"/>
        <v>0.47321343947801842</v>
      </c>
      <c r="H141" s="1">
        <f t="shared" ca="1" si="17"/>
        <v>0.56883523522674262</v>
      </c>
      <c r="I141" s="1">
        <f t="shared" ca="1" si="17"/>
        <v>0.50908544432106939</v>
      </c>
      <c r="J141" s="1">
        <f t="shared" ca="1" si="17"/>
        <v>0.50272759859866345</v>
      </c>
      <c r="K141" s="1">
        <f t="shared" ca="1" si="17"/>
        <v>0.44335251149517907</v>
      </c>
      <c r="L141" s="1">
        <f t="shared" ca="1" si="17"/>
        <v>0.26119457219921094</v>
      </c>
      <c r="M141" s="1">
        <f t="shared" ca="1" si="17"/>
        <v>0.20459525940342677</v>
      </c>
      <c r="N141" s="1">
        <f t="shared" ca="1" si="17"/>
        <v>0.29100513407440409</v>
      </c>
      <c r="O141" s="1">
        <f t="shared" ca="1" si="17"/>
        <v>0.28209304552009529</v>
      </c>
      <c r="P141" s="1">
        <f t="shared" ca="1" si="17"/>
        <v>0.17801614241049094</v>
      </c>
      <c r="Q141" s="1">
        <f t="shared" ca="1" si="17"/>
        <v>0.26114423313212864</v>
      </c>
      <c r="R141" s="1">
        <f t="shared" ca="1" si="17"/>
        <v>0.44774669209366413</v>
      </c>
      <c r="S141" s="1">
        <f t="shared" ca="1" si="17"/>
        <v>0.48573193702272921</v>
      </c>
      <c r="T141" s="1">
        <f t="shared" ca="1" si="17"/>
        <v>0.49974970260744056</v>
      </c>
      <c r="U141" s="1">
        <f t="shared" ca="1" si="17"/>
        <v>0.37476453242311181</v>
      </c>
      <c r="V141" s="1">
        <f t="shared" ca="1" si="15"/>
        <v>0.26332606241728179</v>
      </c>
      <c r="W141" s="1">
        <f t="shared" ca="1" si="16"/>
        <v>0.17692994897993095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-4.8100452519508126E-2</v>
      </c>
      <c r="E142" s="1">
        <f t="shared" ca="1" si="13"/>
        <v>-2.0386960572982397E-2</v>
      </c>
      <c r="F142" s="1">
        <f t="shared" ca="1" si="17"/>
        <v>-2.0476374987087296E-2</v>
      </c>
      <c r="G142" s="1">
        <f t="shared" ca="1" si="17"/>
        <v>1.9308463199159735E-2</v>
      </c>
      <c r="H142" s="1">
        <f t="shared" ca="1" si="17"/>
        <v>0.11530414453862295</v>
      </c>
      <c r="I142" s="1">
        <f t="shared" ca="1" si="17"/>
        <v>0.25673779320975176</v>
      </c>
      <c r="J142" s="1">
        <f t="shared" ca="1" si="17"/>
        <v>0.38428513757977539</v>
      </c>
      <c r="K142" s="1">
        <f t="shared" ca="1" si="17"/>
        <v>0.48524860869712655</v>
      </c>
      <c r="L142" s="1">
        <f t="shared" ca="1" si="17"/>
        <v>0.37814480605784928</v>
      </c>
      <c r="M142" s="1">
        <f t="shared" ca="1" si="17"/>
        <v>0.35906683225672298</v>
      </c>
      <c r="N142" s="1">
        <f t="shared" ca="1" si="17"/>
        <v>0.51763632266517112</v>
      </c>
      <c r="O142" s="1">
        <f t="shared" ca="1" si="17"/>
        <v>0.57239635025339886</v>
      </c>
      <c r="P142" s="1">
        <f t="shared" ca="1" si="17"/>
        <v>0.31978004790831205</v>
      </c>
      <c r="Q142" s="1">
        <f t="shared" ca="1" si="17"/>
        <v>0.12874086245916727</v>
      </c>
      <c r="R142" s="1">
        <f t="shared" ca="1" si="17"/>
        <v>7.5879604828136604E-2</v>
      </c>
      <c r="S142" s="1">
        <f t="shared" ca="1" si="17"/>
        <v>0.12794668038933671</v>
      </c>
      <c r="T142" s="1">
        <f t="shared" ca="1" si="17"/>
        <v>0.20771288481144751</v>
      </c>
      <c r="U142" s="1">
        <f t="shared" ca="1" si="17"/>
        <v>0.24432703933387595</v>
      </c>
      <c r="V142" s="1">
        <f t="shared" ca="1" si="15"/>
        <v>0.26575770413748812</v>
      </c>
      <c r="W142" s="1">
        <f t="shared" ca="1" si="16"/>
        <v>0.17127383850766772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3.6893143133677475E-2</v>
      </c>
      <c r="E143" s="1">
        <f t="shared" ca="1" si="13"/>
        <v>7.9085585140502276E-2</v>
      </c>
      <c r="F143" s="1">
        <f t="shared" ca="1" si="17"/>
        <v>0.17849452439507021</v>
      </c>
      <c r="G143" s="1">
        <f t="shared" ca="1" si="17"/>
        <v>0.3517065024564241</v>
      </c>
      <c r="H143" s="1">
        <f t="shared" ca="1" si="17"/>
        <v>0.38824413108074335</v>
      </c>
      <c r="I143" s="1">
        <f t="shared" ca="1" si="17"/>
        <v>0.21061939728522758</v>
      </c>
      <c r="J143" s="1">
        <f t="shared" ca="1" si="17"/>
        <v>4.9185263620367334E-2</v>
      </c>
      <c r="K143" s="1">
        <f t="shared" ca="1" si="17"/>
        <v>-9.2035119886528134E-3</v>
      </c>
      <c r="L143" s="1">
        <f t="shared" ca="1" si="17"/>
        <v>-1.3472305096402093E-2</v>
      </c>
      <c r="M143" s="1">
        <f t="shared" ca="1" si="17"/>
        <v>-5.057850993684547E-2</v>
      </c>
      <c r="N143" s="1">
        <f t="shared" ca="1" si="17"/>
        <v>-6.998728669694694E-2</v>
      </c>
      <c r="O143" s="1">
        <f t="shared" ca="1" si="17"/>
        <v>-3.1445042253765397E-2</v>
      </c>
      <c r="P143" s="1">
        <f t="shared" ca="1" si="17"/>
        <v>6.759405681260414E-3</v>
      </c>
      <c r="Q143" s="1">
        <f t="shared" ca="1" si="17"/>
        <v>-6.0574915033213533E-3</v>
      </c>
      <c r="R143" s="1">
        <f t="shared" ca="1" si="17"/>
        <v>-1.9478221864853852E-2</v>
      </c>
      <c r="S143" s="1">
        <f t="shared" ca="1" si="17"/>
        <v>-2.3546749855882843E-2</v>
      </c>
      <c r="T143" s="1">
        <f t="shared" ca="1" si="17"/>
        <v>-2.1816740291400735E-2</v>
      </c>
      <c r="U143" s="1">
        <f t="shared" ref="U143:U158" ca="1" si="18">(U93+0.6*(V93+T93)+0.15*(S93+W93))/(1+2*0.6+2*0.15)</f>
        <v>-2.8097681839054485E-2</v>
      </c>
      <c r="V143" s="1">
        <f t="shared" ca="1" si="15"/>
        <v>2.115370543154281E-2</v>
      </c>
      <c r="W143" s="1">
        <f t="shared" ca="1" si="16"/>
        <v>6.665864376702875E-2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0.36119050882783527</v>
      </c>
      <c r="E144" s="1">
        <f t="shared" ca="1" si="13"/>
        <v>0.40263405104121303</v>
      </c>
      <c r="F144" s="1">
        <f t="shared" ref="F144:T158" ca="1" si="19">(F94+0.6*(G94+E94)+0.15*(D94+H94))/(1+2*0.6+2*0.15)</f>
        <v>0.28239597892556462</v>
      </c>
      <c r="G144" s="1">
        <f t="shared" ca="1" si="19"/>
        <v>0.23625917521745937</v>
      </c>
      <c r="H144" s="1">
        <f t="shared" ca="1" si="19"/>
        <v>0.15885218692484843</v>
      </c>
      <c r="I144" s="1">
        <f t="shared" ca="1" si="19"/>
        <v>5.619668076969371E-2</v>
      </c>
      <c r="J144" s="1">
        <f t="shared" ca="1" si="19"/>
        <v>-4.7599113048709838E-3</v>
      </c>
      <c r="K144" s="1">
        <f t="shared" ca="1" si="19"/>
        <v>-4.7810273344756515E-2</v>
      </c>
      <c r="L144" s="1">
        <f t="shared" ca="1" si="19"/>
        <v>-3.6463649330335399E-2</v>
      </c>
      <c r="M144" s="1">
        <f t="shared" ca="1" si="19"/>
        <v>6.7308059403893075E-2</v>
      </c>
      <c r="N144" s="1">
        <f t="shared" ca="1" si="19"/>
        <v>0.18508599034942447</v>
      </c>
      <c r="O144" s="1">
        <f t="shared" ca="1" si="19"/>
        <v>0.16500983453540777</v>
      </c>
      <c r="P144" s="1">
        <f t="shared" ca="1" si="19"/>
        <v>0.12953511640513815</v>
      </c>
      <c r="Q144" s="1">
        <f t="shared" ca="1" si="19"/>
        <v>8.5153546511237035E-2</v>
      </c>
      <c r="R144" s="1">
        <f t="shared" ca="1" si="19"/>
        <v>2.5208627064742951E-2</v>
      </c>
      <c r="S144" s="1">
        <f t="shared" ca="1" si="19"/>
        <v>4.4037441415881815E-3</v>
      </c>
      <c r="T144" s="1">
        <f t="shared" ca="1" si="19"/>
        <v>5.6009191147151992E-2</v>
      </c>
      <c r="U144" s="1">
        <f t="shared" ca="1" si="18"/>
        <v>0.20218508387200843</v>
      </c>
      <c r="V144" s="1">
        <f t="shared" ca="1" si="15"/>
        <v>0.36802580579638705</v>
      </c>
      <c r="W144" s="1">
        <f t="shared" ca="1" si="16"/>
        <v>0.30354032997956393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-4.9709303873744316E-2</v>
      </c>
      <c r="E145" s="1">
        <f t="shared" ca="1" si="13"/>
        <v>9.5950595620480136E-3</v>
      </c>
      <c r="F145" s="1">
        <f t="shared" ca="1" si="19"/>
        <v>1.2007251525790782E-2</v>
      </c>
      <c r="G145" s="1">
        <f t="shared" ca="1" si="19"/>
        <v>-1.0540303409545481E-3</v>
      </c>
      <c r="H145" s="1">
        <f t="shared" ca="1" si="19"/>
        <v>4.434832426407407E-2</v>
      </c>
      <c r="I145" s="1">
        <f t="shared" ca="1" si="19"/>
        <v>0.17686953351626905</v>
      </c>
      <c r="J145" s="1">
        <f t="shared" ca="1" si="19"/>
        <v>0.28461632320823899</v>
      </c>
      <c r="K145" s="1">
        <f t="shared" ca="1" si="19"/>
        <v>0.3262086527308638</v>
      </c>
      <c r="L145" s="1">
        <f t="shared" ca="1" si="19"/>
        <v>0.18429306029102371</v>
      </c>
      <c r="M145" s="1">
        <f t="shared" ca="1" si="19"/>
        <v>9.3347404318020827E-2</v>
      </c>
      <c r="N145" s="1">
        <f t="shared" ca="1" si="19"/>
        <v>0.1669159349405</v>
      </c>
      <c r="O145" s="1">
        <f t="shared" ca="1" si="19"/>
        <v>0.26174037997130556</v>
      </c>
      <c r="P145" s="1">
        <f t="shared" ca="1" si="19"/>
        <v>0.18191895153870313</v>
      </c>
      <c r="Q145" s="1">
        <f t="shared" ca="1" si="19"/>
        <v>0.1168874180300374</v>
      </c>
      <c r="R145" s="1">
        <f t="shared" ca="1" si="19"/>
        <v>0.126889813637662</v>
      </c>
      <c r="S145" s="1">
        <f t="shared" ca="1" si="19"/>
        <v>0.17507885684080357</v>
      </c>
      <c r="T145" s="1">
        <f t="shared" ca="1" si="19"/>
        <v>0.21421292836588474</v>
      </c>
      <c r="U145" s="1">
        <f t="shared" ca="1" si="18"/>
        <v>0.243830828603886</v>
      </c>
      <c r="V145" s="1">
        <f t="shared" ca="1" si="15"/>
        <v>0.24128034033277748</v>
      </c>
      <c r="W145" s="1">
        <f t="shared" ca="1" si="16"/>
        <v>0.18942766087069898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0.26571700004256116</v>
      </c>
      <c r="E146" s="1">
        <f t="shared" ca="1" si="13"/>
        <v>0.50057199743392833</v>
      </c>
      <c r="F146" s="1">
        <f t="shared" ca="1" si="19"/>
        <v>0.50487535125675542</v>
      </c>
      <c r="G146" s="1">
        <f t="shared" ca="1" si="19"/>
        <v>0.5390087185417991</v>
      </c>
      <c r="H146" s="1">
        <f t="shared" ca="1" si="19"/>
        <v>0.52150545844078455</v>
      </c>
      <c r="I146" s="1">
        <f t="shared" ca="1" si="19"/>
        <v>0.29004252635098188</v>
      </c>
      <c r="J146" s="1">
        <f t="shared" ca="1" si="19"/>
        <v>0.12249635965486191</v>
      </c>
      <c r="K146" s="1">
        <f t="shared" ca="1" si="19"/>
        <v>9.1132320323768223E-2</v>
      </c>
      <c r="L146" s="1">
        <f t="shared" ca="1" si="19"/>
        <v>0.23956889978766105</v>
      </c>
      <c r="M146" s="1">
        <f t="shared" ca="1" si="19"/>
        <v>0.48595422982625058</v>
      </c>
      <c r="N146" s="1">
        <f t="shared" ca="1" si="19"/>
        <v>0.56051380142261276</v>
      </c>
      <c r="O146" s="1">
        <f t="shared" ca="1" si="19"/>
        <v>0.52088923086371797</v>
      </c>
      <c r="P146" s="1">
        <f t="shared" ca="1" si="19"/>
        <v>0.30268861398597691</v>
      </c>
      <c r="Q146" s="1">
        <f t="shared" ca="1" si="19"/>
        <v>0.18686739538353883</v>
      </c>
      <c r="R146" s="1">
        <f t="shared" ca="1" si="19"/>
        <v>0.21494730197897857</v>
      </c>
      <c r="S146" s="1">
        <f t="shared" ca="1" si="19"/>
        <v>0.35050308714827044</v>
      </c>
      <c r="T146" s="1">
        <f t="shared" ca="1" si="19"/>
        <v>0.54043655857328854</v>
      </c>
      <c r="U146" s="1">
        <f t="shared" ca="1" si="18"/>
        <v>0.48398664316593809</v>
      </c>
      <c r="V146" s="1">
        <f t="shared" ca="1" si="15"/>
        <v>0.35749516045926683</v>
      </c>
      <c r="W146" s="1">
        <f t="shared" ca="1" si="16"/>
        <v>0.23331354875142077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-0.10041466732259365</v>
      </c>
      <c r="E147" s="1">
        <f t="shared" ca="1" si="13"/>
        <v>-7.4397717869849972E-2</v>
      </c>
      <c r="F147" s="1">
        <f t="shared" ca="1" si="19"/>
        <v>2.074589337274171E-2</v>
      </c>
      <c r="G147" s="1">
        <f t="shared" ca="1" si="19"/>
        <v>9.441160798929947E-2</v>
      </c>
      <c r="H147" s="1">
        <f t="shared" ca="1" si="19"/>
        <v>8.0093034151438466E-2</v>
      </c>
      <c r="I147" s="1">
        <f t="shared" ca="1" si="19"/>
        <v>4.2077893703982377E-2</v>
      </c>
      <c r="J147" s="1">
        <f t="shared" ca="1" si="19"/>
        <v>2.5676499779500078E-2</v>
      </c>
      <c r="K147" s="1">
        <f t="shared" ca="1" si="19"/>
        <v>8.8894911335299406E-2</v>
      </c>
      <c r="L147" s="1">
        <f t="shared" ca="1" si="19"/>
        <v>0.3213451649872231</v>
      </c>
      <c r="M147" s="1">
        <f t="shared" ca="1" si="19"/>
        <v>0.65703448497188321</v>
      </c>
      <c r="N147" s="1">
        <f t="shared" ca="1" si="19"/>
        <v>0.76683562523943682</v>
      </c>
      <c r="O147" s="1">
        <f t="shared" ca="1" si="19"/>
        <v>0.63938447015959943</v>
      </c>
      <c r="P147" s="1">
        <f t="shared" ca="1" si="19"/>
        <v>0.50674277662729394</v>
      </c>
      <c r="Q147" s="1">
        <f t="shared" ca="1" si="19"/>
        <v>0.55835997854541719</v>
      </c>
      <c r="R147" s="1">
        <f t="shared" ca="1" si="19"/>
        <v>0.56042764573831128</v>
      </c>
      <c r="S147" s="1">
        <f t="shared" ca="1" si="19"/>
        <v>0.42052625075796596</v>
      </c>
      <c r="T147" s="1">
        <f t="shared" ca="1" si="19"/>
        <v>0.22981306358378045</v>
      </c>
      <c r="U147" s="1">
        <f t="shared" ca="1" si="18"/>
        <v>0.16456165376034487</v>
      </c>
      <c r="V147" s="1">
        <f t="shared" ca="1" si="15"/>
        <v>0.15348125166052473</v>
      </c>
      <c r="W147" s="1">
        <f t="shared" ca="1" si="16"/>
        <v>0.10553414474595976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1.8899514170700519E-2</v>
      </c>
      <c r="E148" s="1">
        <f t="shared" ca="1" si="13"/>
        <v>7.4723638709811371E-2</v>
      </c>
      <c r="F148" s="1">
        <f t="shared" ca="1" si="19"/>
        <v>0.10850732131397341</v>
      </c>
      <c r="G148" s="1">
        <f t="shared" ca="1" si="19"/>
        <v>6.546913811859964E-2</v>
      </c>
      <c r="H148" s="1">
        <f t="shared" ca="1" si="19"/>
        <v>1.744923861479955E-2</v>
      </c>
      <c r="I148" s="1">
        <f t="shared" ca="1" si="19"/>
        <v>2.5338910585348269E-2</v>
      </c>
      <c r="J148" s="1">
        <f t="shared" ca="1" si="19"/>
        <v>1.1694222527504888E-2</v>
      </c>
      <c r="K148" s="1">
        <f t="shared" ca="1" si="19"/>
        <v>1.9378453818311658E-2</v>
      </c>
      <c r="L148" s="1">
        <f t="shared" ca="1" si="19"/>
        <v>0.11615289434695353</v>
      </c>
      <c r="M148" s="1">
        <f t="shared" ca="1" si="19"/>
        <v>0.22842562435572278</v>
      </c>
      <c r="N148" s="1">
        <f t="shared" ca="1" si="19"/>
        <v>0.22696738741258388</v>
      </c>
      <c r="O148" s="1">
        <f t="shared" ca="1" si="19"/>
        <v>0.26404548679446216</v>
      </c>
      <c r="P148" s="1">
        <f t="shared" ca="1" si="19"/>
        <v>0.30130707545250845</v>
      </c>
      <c r="Q148" s="1">
        <f t="shared" ca="1" si="19"/>
        <v>0.33456446098991827</v>
      </c>
      <c r="R148" s="1">
        <f t="shared" ca="1" si="19"/>
        <v>0.27201801923350361</v>
      </c>
      <c r="S148" s="1">
        <f t="shared" ca="1" si="19"/>
        <v>0.20872837954412327</v>
      </c>
      <c r="T148" s="1">
        <f t="shared" ca="1" si="19"/>
        <v>0.11415874254508518</v>
      </c>
      <c r="U148" s="1">
        <f t="shared" ca="1" si="18"/>
        <v>5.7312011791445542E-3</v>
      </c>
      <c r="V148" s="1">
        <f t="shared" ca="1" si="15"/>
        <v>-1.1808541510076527E-2</v>
      </c>
      <c r="W148" s="1">
        <f t="shared" ca="1" si="16"/>
        <v>4.0394557808798658E-2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0.26638774070435084</v>
      </c>
      <c r="E149" s="1">
        <f t="shared" ca="1" si="13"/>
        <v>0.40982176462092701</v>
      </c>
      <c r="F149" s="1">
        <f t="shared" ca="1" si="19"/>
        <v>0.477316955889591</v>
      </c>
      <c r="G149" s="1">
        <f t="shared" ca="1" si="19"/>
        <v>0.546588190155197</v>
      </c>
      <c r="H149" s="1">
        <f t="shared" ca="1" si="19"/>
        <v>0.59875304258526918</v>
      </c>
      <c r="I149" s="1">
        <f t="shared" ca="1" si="19"/>
        <v>0.5451819362881295</v>
      </c>
      <c r="J149" s="1">
        <f t="shared" ca="1" si="19"/>
        <v>0.65350985747420598</v>
      </c>
      <c r="K149" s="1">
        <f t="shared" ca="1" si="19"/>
        <v>0.67593411290445771</v>
      </c>
      <c r="L149" s="1">
        <f t="shared" ca="1" si="19"/>
        <v>0.59407987957795638</v>
      </c>
      <c r="M149" s="1">
        <f t="shared" ca="1" si="19"/>
        <v>0.75531942857661927</v>
      </c>
      <c r="N149" s="1">
        <f t="shared" ca="1" si="19"/>
        <v>0.88124435712762428</v>
      </c>
      <c r="O149" s="1">
        <f t="shared" ca="1" si="19"/>
        <v>0.71111117286378878</v>
      </c>
      <c r="P149" s="1">
        <f t="shared" ca="1" si="19"/>
        <v>0.39653373054463542</v>
      </c>
      <c r="Q149" s="1">
        <f t="shared" ca="1" si="19"/>
        <v>0.37660104977720604</v>
      </c>
      <c r="R149" s="1">
        <f t="shared" ca="1" si="19"/>
        <v>0.57908773911358891</v>
      </c>
      <c r="S149" s="1">
        <f t="shared" ca="1" si="19"/>
        <v>0.63997183153827186</v>
      </c>
      <c r="T149" s="1">
        <f t="shared" ca="1" si="19"/>
        <v>0.75601635593060035</v>
      </c>
      <c r="U149" s="1">
        <f t="shared" ca="1" si="18"/>
        <v>0.75666827897165712</v>
      </c>
      <c r="V149" s="1">
        <f t="shared" ca="1" si="15"/>
        <v>0.54569642141923391</v>
      </c>
      <c r="W149" s="1">
        <f t="shared" ca="1" si="16"/>
        <v>0.33211281697056594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-2.7559001449365912E-2</v>
      </c>
      <c r="E150" s="1">
        <f t="shared" ca="1" si="13"/>
        <v>2.7597329419144192E-2</v>
      </c>
      <c r="F150" s="1">
        <f t="shared" ca="1" si="19"/>
        <v>7.8444435093632081E-2</v>
      </c>
      <c r="G150" s="1">
        <f t="shared" ca="1" si="19"/>
        <v>0.23237993920870989</v>
      </c>
      <c r="H150" s="1">
        <f t="shared" ca="1" si="19"/>
        <v>0.43350102549166109</v>
      </c>
      <c r="I150" s="1">
        <f t="shared" ca="1" si="19"/>
        <v>0.52887931026817603</v>
      </c>
      <c r="J150" s="1">
        <f t="shared" ca="1" si="19"/>
        <v>0.67313594351845896</v>
      </c>
      <c r="K150" s="1">
        <f t="shared" ca="1" si="19"/>
        <v>0.64800179830587601</v>
      </c>
      <c r="L150" s="1">
        <f t="shared" ca="1" si="19"/>
        <v>0.55485652169918542</v>
      </c>
      <c r="M150" s="1">
        <f t="shared" ca="1" si="19"/>
        <v>0.58848474536126238</v>
      </c>
      <c r="N150" s="1">
        <f t="shared" ca="1" si="19"/>
        <v>0.46927576670888999</v>
      </c>
      <c r="O150" s="1">
        <f t="shared" ca="1" si="19"/>
        <v>0.20884830301646215</v>
      </c>
      <c r="P150" s="1">
        <f t="shared" ca="1" si="19"/>
        <v>2.7977513896035928E-2</v>
      </c>
      <c r="Q150" s="1">
        <f t="shared" ca="1" si="19"/>
        <v>0.1107882103343503</v>
      </c>
      <c r="R150" s="1">
        <f t="shared" ca="1" si="19"/>
        <v>0.30134000544865724</v>
      </c>
      <c r="S150" s="1">
        <f t="shared" ca="1" si="19"/>
        <v>0.28917526915622649</v>
      </c>
      <c r="T150" s="1">
        <f t="shared" ca="1" si="19"/>
        <v>0.25846784696250846</v>
      </c>
      <c r="U150" s="1">
        <f t="shared" ca="1" si="18"/>
        <v>0.19261451791996922</v>
      </c>
      <c r="V150" s="1">
        <f t="shared" ca="1" si="15"/>
        <v>0.10116929457048765</v>
      </c>
      <c r="W150" s="1">
        <f t="shared" ca="1" si="16"/>
        <v>2.0777565669299447E-2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-2.0316948059162222E-2</v>
      </c>
      <c r="E151" s="1">
        <f t="shared" ca="1" si="13"/>
        <v>8.5364934848123838E-3</v>
      </c>
      <c r="F151" s="1">
        <f t="shared" ca="1" si="19"/>
        <v>6.3126483974471334E-2</v>
      </c>
      <c r="G151" s="1">
        <f t="shared" ca="1" si="19"/>
        <v>4.2461922675492765E-2</v>
      </c>
      <c r="H151" s="1">
        <f t="shared" ca="1" si="19"/>
        <v>-1.2449196948559759E-2</v>
      </c>
      <c r="I151" s="1">
        <f t="shared" ca="1" si="19"/>
        <v>-4.7232168524929209E-2</v>
      </c>
      <c r="J151" s="1">
        <f t="shared" ca="1" si="19"/>
        <v>-4.8199579442634477E-2</v>
      </c>
      <c r="K151" s="1">
        <f t="shared" ca="1" si="19"/>
        <v>1.7158669697715477E-3</v>
      </c>
      <c r="L151" s="1">
        <f t="shared" ca="1" si="19"/>
        <v>4.388483706737574E-2</v>
      </c>
      <c r="M151" s="1">
        <f t="shared" ca="1" si="19"/>
        <v>6.053204234280566E-2</v>
      </c>
      <c r="N151" s="1">
        <f t="shared" ca="1" si="19"/>
        <v>5.7204808324867851E-2</v>
      </c>
      <c r="O151" s="1">
        <f t="shared" ca="1" si="19"/>
        <v>5.5174513273165818E-2</v>
      </c>
      <c r="P151" s="1">
        <f t="shared" ca="1" si="19"/>
        <v>5.4856126651493212E-2</v>
      </c>
      <c r="Q151" s="1">
        <f t="shared" ca="1" si="19"/>
        <v>4.7568609229916382E-2</v>
      </c>
      <c r="R151" s="1">
        <f t="shared" ca="1" si="19"/>
        <v>5.0253350771142791E-2</v>
      </c>
      <c r="S151" s="1">
        <f t="shared" ca="1" si="19"/>
        <v>7.801810352594446E-2</v>
      </c>
      <c r="T151" s="1">
        <f t="shared" ca="1" si="19"/>
        <v>5.3265267618088821E-2</v>
      </c>
      <c r="U151" s="1">
        <f t="shared" ca="1" si="18"/>
        <v>-1.4479621127832729E-3</v>
      </c>
      <c r="V151" s="1">
        <f t="shared" ca="1" si="15"/>
        <v>-4.0791063107322369E-2</v>
      </c>
      <c r="W151" s="1">
        <f t="shared" ca="1" si="16"/>
        <v>-6.4831818903312327E-2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0.36818473275436819</v>
      </c>
      <c r="E152" s="1">
        <f t="shared" ca="1" si="13"/>
        <v>0.47813511223936628</v>
      </c>
      <c r="F152" s="1">
        <f t="shared" ca="1" si="19"/>
        <v>0.34186927055441013</v>
      </c>
      <c r="G152" s="1">
        <f t="shared" ca="1" si="19"/>
        <v>0.32488223759760748</v>
      </c>
      <c r="H152" s="1">
        <f t="shared" ca="1" si="19"/>
        <v>0.4254605124262637</v>
      </c>
      <c r="I152" s="1">
        <f t="shared" ca="1" si="19"/>
        <v>0.34505728295514537</v>
      </c>
      <c r="J152" s="1">
        <f t="shared" ca="1" si="19"/>
        <v>0.2391896203693587</v>
      </c>
      <c r="K152" s="1">
        <f t="shared" ca="1" si="19"/>
        <v>0.12410248321936197</v>
      </c>
      <c r="L152" s="1">
        <f t="shared" ca="1" si="19"/>
        <v>0.11850504779118295</v>
      </c>
      <c r="M152" s="1">
        <f t="shared" ca="1" si="19"/>
        <v>0.30319535165875428</v>
      </c>
      <c r="N152" s="1">
        <f t="shared" ca="1" si="19"/>
        <v>0.4995261998458701</v>
      </c>
      <c r="O152" s="1">
        <f t="shared" ca="1" si="19"/>
        <v>0.51105631806510476</v>
      </c>
      <c r="P152" s="1">
        <f t="shared" ca="1" si="19"/>
        <v>0.33184424067377927</v>
      </c>
      <c r="Q152" s="1">
        <f t="shared" ca="1" si="19"/>
        <v>0.20498776517030376</v>
      </c>
      <c r="R152" s="1">
        <f t="shared" ca="1" si="19"/>
        <v>0.147713624428498</v>
      </c>
      <c r="S152" s="1">
        <f t="shared" ca="1" si="19"/>
        <v>0.22137636971651714</v>
      </c>
      <c r="T152" s="1">
        <f t="shared" ca="1" si="19"/>
        <v>0.31164798479773798</v>
      </c>
      <c r="U152" s="1">
        <f t="shared" ca="1" si="18"/>
        <v>0.16147907030412617</v>
      </c>
      <c r="V152" s="1">
        <f t="shared" ca="1" si="15"/>
        <v>-1.6647278245256823E-2</v>
      </c>
      <c r="W152" s="1">
        <f t="shared" ca="1" si="16"/>
        <v>-0.14821374465013876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0.10027189608593012</v>
      </c>
      <c r="E153" s="1">
        <f t="shared" ca="1" si="13"/>
        <v>1.7796933586146726E-2</v>
      </c>
      <c r="F153" s="1">
        <f t="shared" ca="1" si="19"/>
        <v>-6.7680496126443862E-2</v>
      </c>
      <c r="G153" s="1">
        <f t="shared" ca="1" si="19"/>
        <v>-3.8761470420350413E-2</v>
      </c>
      <c r="H153" s="1">
        <f t="shared" ca="1" si="19"/>
        <v>0.17808029758668767</v>
      </c>
      <c r="I153" s="1">
        <f t="shared" ca="1" si="19"/>
        <v>0.4493931694874479</v>
      </c>
      <c r="J153" s="1">
        <f t="shared" ca="1" si="19"/>
        <v>0.49644883390850125</v>
      </c>
      <c r="K153" s="1">
        <f t="shared" ca="1" si="19"/>
        <v>0.35086975833088807</v>
      </c>
      <c r="L153" s="1">
        <f t="shared" ca="1" si="19"/>
        <v>0.17995357910183363</v>
      </c>
      <c r="M153" s="1">
        <f t="shared" ca="1" si="19"/>
        <v>0.11129526397538195</v>
      </c>
      <c r="N153" s="1">
        <f t="shared" ca="1" si="19"/>
        <v>9.4918122123477069E-2</v>
      </c>
      <c r="O153" s="1">
        <f t="shared" ca="1" si="19"/>
        <v>0.11073231333173288</v>
      </c>
      <c r="P153" s="1">
        <f t="shared" ca="1" si="19"/>
        <v>7.3373460578587027E-2</v>
      </c>
      <c r="Q153" s="1">
        <f t="shared" ca="1" si="19"/>
        <v>2.904513841060704E-2</v>
      </c>
      <c r="R153" s="1">
        <f t="shared" ca="1" si="19"/>
        <v>4.675938329916586E-2</v>
      </c>
      <c r="S153" s="1">
        <f t="shared" ca="1" si="19"/>
        <v>0.16193739847259542</v>
      </c>
      <c r="T153" s="1">
        <f t="shared" ca="1" si="19"/>
        <v>0.29158785234331164</v>
      </c>
      <c r="U153" s="1">
        <f t="shared" ca="1" si="18"/>
        <v>0.2039596556855249</v>
      </c>
      <c r="V153" s="1">
        <f t="shared" ca="1" si="15"/>
        <v>0.11157049646447122</v>
      </c>
      <c r="W153" s="1">
        <f t="shared" ca="1" si="16"/>
        <v>0.11163427366613439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9.2621672048622483E-2</v>
      </c>
      <c r="E154" s="1">
        <f t="shared" ca="1" si="13"/>
        <v>8.0974998787184976E-2</v>
      </c>
      <c r="F154" s="1">
        <f t="shared" ca="1" si="19"/>
        <v>0.10230600240548801</v>
      </c>
      <c r="G154" s="1">
        <f t="shared" ca="1" si="19"/>
        <v>9.1945089031049296E-2</v>
      </c>
      <c r="H154" s="1">
        <f t="shared" ca="1" si="19"/>
        <v>6.4733310173754138E-2</v>
      </c>
      <c r="I154" s="1">
        <f t="shared" ca="1" si="19"/>
        <v>0.10970449346354365</v>
      </c>
      <c r="J154" s="1">
        <f t="shared" ca="1" si="19"/>
        <v>0.28243125354102694</v>
      </c>
      <c r="K154" s="1">
        <f t="shared" ca="1" si="19"/>
        <v>0.4646340730195635</v>
      </c>
      <c r="L154" s="1">
        <f t="shared" ca="1" si="19"/>
        <v>0.51957109231659759</v>
      </c>
      <c r="M154" s="1">
        <f t="shared" ca="1" si="19"/>
        <v>0.55482614219966264</v>
      </c>
      <c r="N154" s="1">
        <f t="shared" ca="1" si="19"/>
        <v>0.38521032154471629</v>
      </c>
      <c r="O154" s="1">
        <f t="shared" ca="1" si="19"/>
        <v>0.23836521216697068</v>
      </c>
      <c r="P154" s="1">
        <f t="shared" ca="1" si="19"/>
        <v>0.15804227120959952</v>
      </c>
      <c r="Q154" s="1">
        <f t="shared" ca="1" si="19"/>
        <v>0.18850073385321361</v>
      </c>
      <c r="R154" s="1">
        <f t="shared" ca="1" si="19"/>
        <v>0.27423647946464447</v>
      </c>
      <c r="S154" s="1">
        <f t="shared" ca="1" si="19"/>
        <v>0.2715615268488728</v>
      </c>
      <c r="T154" s="1">
        <f t="shared" ca="1" si="19"/>
        <v>0.27267878521930827</v>
      </c>
      <c r="U154" s="1">
        <f t="shared" ca="1" si="18"/>
        <v>0.16853830343686232</v>
      </c>
      <c r="V154" s="1">
        <f t="shared" ca="1" si="15"/>
        <v>6.8871483061960781E-2</v>
      </c>
      <c r="W154" s="1">
        <f t="shared" ca="1" si="16"/>
        <v>5.6151935986933042E-2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3.4923135641520262E-2</v>
      </c>
      <c r="E155" s="1">
        <f t="shared" ca="1" si="13"/>
        <v>5.3671089596788221E-2</v>
      </c>
      <c r="F155" s="1">
        <f t="shared" ca="1" si="19"/>
        <v>8.297936449469652E-2</v>
      </c>
      <c r="G155" s="1">
        <f t="shared" ca="1" si="19"/>
        <v>0.20358290992038613</v>
      </c>
      <c r="H155" s="1">
        <f t="shared" ca="1" si="19"/>
        <v>0.32575929729694925</v>
      </c>
      <c r="I155" s="1">
        <f t="shared" ca="1" si="19"/>
        <v>0.23409294032656103</v>
      </c>
      <c r="J155" s="1">
        <f t="shared" ca="1" si="19"/>
        <v>0.17212988074675306</v>
      </c>
      <c r="K155" s="1">
        <f t="shared" ca="1" si="19"/>
        <v>0.21871932060043178</v>
      </c>
      <c r="L155" s="1">
        <f t="shared" ca="1" si="19"/>
        <v>0.25620265004304732</v>
      </c>
      <c r="M155" s="1">
        <f t="shared" ca="1" si="19"/>
        <v>0.32905115221000736</v>
      </c>
      <c r="N155" s="1">
        <f t="shared" ca="1" si="19"/>
        <v>0.33576074356819002</v>
      </c>
      <c r="O155" s="1">
        <f t="shared" ca="1" si="19"/>
        <v>0.37140617511251761</v>
      </c>
      <c r="P155" s="1">
        <f t="shared" ca="1" si="19"/>
        <v>0.33063782504567885</v>
      </c>
      <c r="Q155" s="1">
        <f t="shared" ca="1" si="19"/>
        <v>0.33701715409044092</v>
      </c>
      <c r="R155" s="1">
        <f t="shared" ca="1" si="19"/>
        <v>0.34226212008791868</v>
      </c>
      <c r="S155" s="1">
        <f t="shared" ca="1" si="19"/>
        <v>0.26256351578197301</v>
      </c>
      <c r="T155" s="1">
        <f t="shared" ca="1" si="19"/>
        <v>0.19476161809487061</v>
      </c>
      <c r="U155" s="1">
        <f t="shared" ca="1" si="18"/>
        <v>0.11206151225485306</v>
      </c>
      <c r="V155" s="1">
        <f t="shared" ca="1" si="15"/>
        <v>2.8772425603324863E-2</v>
      </c>
      <c r="W155" s="1">
        <f t="shared" ca="1" si="16"/>
        <v>-8.5265497179300136E-3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0.1390795423274252</v>
      </c>
      <c r="E156" s="1">
        <f t="shared" ca="1" si="13"/>
        <v>6.9102261481321856E-2</v>
      </c>
      <c r="F156" s="1">
        <f t="shared" ca="1" si="19"/>
        <v>8.4926921402843095E-2</v>
      </c>
      <c r="G156" s="1">
        <f t="shared" ca="1" si="19"/>
        <v>0.15058276889946617</v>
      </c>
      <c r="H156" s="1">
        <f t="shared" ca="1" si="19"/>
        <v>0.15037684199736293</v>
      </c>
      <c r="I156" s="1">
        <f t="shared" ca="1" si="19"/>
        <v>0.16293113899212214</v>
      </c>
      <c r="J156" s="1">
        <f t="shared" ca="1" si="19"/>
        <v>0.30251619998205281</v>
      </c>
      <c r="K156" s="1">
        <f t="shared" ca="1" si="19"/>
        <v>0.51141107499330385</v>
      </c>
      <c r="L156" s="1">
        <f t="shared" ca="1" si="19"/>
        <v>0.62715362721558265</v>
      </c>
      <c r="M156" s="1">
        <f t="shared" ca="1" si="19"/>
        <v>0.71833237829984731</v>
      </c>
      <c r="N156" s="1">
        <f t="shared" ca="1" si="19"/>
        <v>0.62140704015094994</v>
      </c>
      <c r="O156" s="1">
        <f t="shared" ca="1" si="19"/>
        <v>0.52476893361379662</v>
      </c>
      <c r="P156" s="1">
        <f t="shared" ca="1" si="19"/>
        <v>0.41185047390061991</v>
      </c>
      <c r="Q156" s="1">
        <f t="shared" ca="1" si="19"/>
        <v>0.47898018297059231</v>
      </c>
      <c r="R156" s="1">
        <f t="shared" ca="1" si="19"/>
        <v>0.53314634721518039</v>
      </c>
      <c r="S156" s="1">
        <f t="shared" ca="1" si="19"/>
        <v>0.45712736197893494</v>
      </c>
      <c r="T156" s="1">
        <f t="shared" ca="1" si="19"/>
        <v>0.39841114846557824</v>
      </c>
      <c r="U156" s="1">
        <f t="shared" ca="1" si="18"/>
        <v>0.37553282026971746</v>
      </c>
      <c r="V156" s="1">
        <f t="shared" ca="1" si="15"/>
        <v>0.20231057067119412</v>
      </c>
      <c r="W156" s="1">
        <f t="shared" ca="1" si="16"/>
        <v>3.7668331898628678E-2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6.2348677972222259E-2</v>
      </c>
      <c r="E157" s="1">
        <f t="shared" ca="1" si="13"/>
        <v>0.16559852245137652</v>
      </c>
      <c r="F157" s="1">
        <f t="shared" ca="1" si="19"/>
        <v>0.27478735135693538</v>
      </c>
      <c r="G157" s="1">
        <f t="shared" ca="1" si="19"/>
        <v>0.15827256020765459</v>
      </c>
      <c r="H157" s="1">
        <f t="shared" ca="1" si="19"/>
        <v>4.7707832591360251E-2</v>
      </c>
      <c r="I157" s="1">
        <f t="shared" ca="1" si="19"/>
        <v>0.20754646234200241</v>
      </c>
      <c r="J157" s="1">
        <f t="shared" ca="1" si="19"/>
        <v>0.5711763516110604</v>
      </c>
      <c r="K157" s="1">
        <f t="shared" ca="1" si="19"/>
        <v>0.74565669195925299</v>
      </c>
      <c r="L157" s="1">
        <f t="shared" ca="1" si="19"/>
        <v>0.72373788750518497</v>
      </c>
      <c r="M157" s="1">
        <f t="shared" ca="1" si="19"/>
        <v>0.66261470381945775</v>
      </c>
      <c r="N157" s="1">
        <f t="shared" ca="1" si="19"/>
        <v>0.54482292067496574</v>
      </c>
      <c r="O157" s="1">
        <f t="shared" ca="1" si="19"/>
        <v>0.34031314120226863</v>
      </c>
      <c r="P157" s="1">
        <f t="shared" ca="1" si="19"/>
        <v>0.1815092532402893</v>
      </c>
      <c r="Q157" s="1">
        <f t="shared" ca="1" si="19"/>
        <v>0.13138623404144162</v>
      </c>
      <c r="R157" s="1">
        <f t="shared" ca="1" si="19"/>
        <v>0.1426359323408064</v>
      </c>
      <c r="S157" s="1">
        <f t="shared" ca="1" si="19"/>
        <v>8.2165443191296414E-2</v>
      </c>
      <c r="T157" s="1">
        <f t="shared" ca="1" si="19"/>
        <v>6.7500139600667655E-2</v>
      </c>
      <c r="U157" s="1">
        <f t="shared" ca="1" si="18"/>
        <v>0.16352147279565737</v>
      </c>
      <c r="V157" s="1">
        <f t="shared" ca="1" si="15"/>
        <v>0.2203443273595917</v>
      </c>
      <c r="W157" s="1">
        <f t="shared" ca="1" si="16"/>
        <v>0.15498639265391365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-4.2049048363356344E-2</v>
      </c>
      <c r="E158" s="1">
        <f t="shared" ca="1" si="13"/>
        <v>1.3967262617942249E-2</v>
      </c>
      <c r="F158" s="1">
        <f t="shared" ca="1" si="19"/>
        <v>0.11316579505576019</v>
      </c>
      <c r="G158" s="1">
        <f t="shared" ca="1" si="19"/>
        <v>0.30884246579468233</v>
      </c>
      <c r="H158" s="1">
        <f t="shared" ca="1" si="19"/>
        <v>0.44461021294217085</v>
      </c>
      <c r="I158" s="1">
        <f t="shared" ca="1" si="19"/>
        <v>0.39726012947866729</v>
      </c>
      <c r="J158" s="1">
        <f t="shared" ca="1" si="19"/>
        <v>0.42374271586597628</v>
      </c>
      <c r="K158" s="1">
        <f t="shared" ca="1" si="19"/>
        <v>0.43990656186197385</v>
      </c>
      <c r="L158" s="1">
        <f ca="1">(L108+0.6*(M108+K108)+0.15*(J108+N108))/(1+2*0.6+2*0.15)</f>
        <v>0.35576008152233823</v>
      </c>
      <c r="M158" s="1">
        <f t="shared" ca="1" si="19"/>
        <v>0.41595319935853964</v>
      </c>
      <c r="N158" s="1">
        <f t="shared" ca="1" si="19"/>
        <v>0.39743080982347018</v>
      </c>
      <c r="O158" s="1">
        <f t="shared" ca="1" si="19"/>
        <v>0.35071679467834926</v>
      </c>
      <c r="P158" s="1">
        <f t="shared" ca="1" si="19"/>
        <v>0.24178942996156616</v>
      </c>
      <c r="Q158" s="1">
        <f t="shared" ca="1" si="19"/>
        <v>0.25901518329188233</v>
      </c>
      <c r="R158" s="1">
        <f t="shared" ca="1" si="19"/>
        <v>0.36567246930062564</v>
      </c>
      <c r="S158" s="1">
        <f t="shared" ca="1" si="19"/>
        <v>0.34233290333775779</v>
      </c>
      <c r="T158" s="1">
        <f t="shared" ca="1" si="19"/>
        <v>0.38339356804777153</v>
      </c>
      <c r="U158" s="1">
        <f t="shared" ca="1" si="18"/>
        <v>0.30229670722999641</v>
      </c>
      <c r="V158" s="1">
        <f t="shared" ca="1" si="15"/>
        <v>0.16399315742774748</v>
      </c>
      <c r="W158" s="1">
        <f ca="1">(W108+0.6*(V108)+0.15*U108)/(1+0.6+0.15)</f>
        <v>7.8621307978155058E-2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1.2514119090170547E-2</v>
      </c>
      <c r="E160" s="3">
        <f t="shared" ref="E160:W160" ca="1" si="20">AVERAGE(E111:E134)</f>
        <v>3.1577793485497233E-3</v>
      </c>
      <c r="F160" s="3">
        <f t="shared" ca="1" si="20"/>
        <v>-3.2045504469820383E-4</v>
      </c>
      <c r="G160" s="3">
        <f t="shared" ca="1" si="20"/>
        <v>6.8437968368339494E-3</v>
      </c>
      <c r="H160" s="3">
        <f t="shared" ca="1" si="20"/>
        <v>1.582465157795182E-2</v>
      </c>
      <c r="I160" s="3">
        <f t="shared" ca="1" si="20"/>
        <v>1.7970621733001204E-2</v>
      </c>
      <c r="J160" s="3">
        <f t="shared" ca="1" si="20"/>
        <v>1.4097476566949749E-2</v>
      </c>
      <c r="K160" s="3">
        <f t="shared" ca="1" si="20"/>
        <v>1.6454730519781791E-3</v>
      </c>
      <c r="L160" s="3">
        <f t="shared" ca="1" si="20"/>
        <v>-9.6030191006823175E-3</v>
      </c>
      <c r="M160" s="3">
        <f t="shared" ca="1" si="20"/>
        <v>-9.899090621451037E-4</v>
      </c>
      <c r="N160" s="3">
        <f t="shared" ca="1" si="20"/>
        <v>1.0887730229083724E-2</v>
      </c>
      <c r="O160" s="3">
        <f t="shared" ca="1" si="20"/>
        <v>1.1008726932315289E-2</v>
      </c>
      <c r="P160" s="3">
        <f t="shared" ca="1" si="20"/>
        <v>1.4950083442587124E-2</v>
      </c>
      <c r="Q160" s="3">
        <f t="shared" ca="1" si="20"/>
        <v>1.2552790546078911E-2</v>
      </c>
      <c r="R160" s="3">
        <f t="shared" ca="1" si="20"/>
        <v>9.066258984754284E-3</v>
      </c>
      <c r="S160" s="3">
        <f t="shared" ca="1" si="20"/>
        <v>1.342682404355728E-2</v>
      </c>
      <c r="T160" s="3">
        <f t="shared" ca="1" si="20"/>
        <v>1.9640026328787145E-2</v>
      </c>
      <c r="U160" s="3">
        <f t="shared" ca="1" si="20"/>
        <v>1.3485591960785479E-2</v>
      </c>
      <c r="V160" s="3">
        <f t="shared" ca="1" si="20"/>
        <v>-4.9773293410838313E-3</v>
      </c>
      <c r="W160" s="3">
        <f t="shared" ca="1" si="20"/>
        <v>-1.6547594148491985E-2</v>
      </c>
    </row>
    <row r="161" spans="2:23">
      <c r="C161" s="1" t="s">
        <v>198</v>
      </c>
      <c r="D161" s="10">
        <f ca="1">AVERAGE(D135:D158)</f>
        <v>0.10776327606810154</v>
      </c>
      <c r="E161" s="3">
        <f t="shared" ref="E161:W161" ca="1" si="21">AVERAGE(E135:E158)</f>
        <v>0.17187935120290102</v>
      </c>
      <c r="F161" s="3">
        <f t="shared" ca="1" si="21"/>
        <v>0.1833303554871327</v>
      </c>
      <c r="G161" s="3">
        <f t="shared" ca="1" si="21"/>
        <v>0.21393658457220063</v>
      </c>
      <c r="H161" s="3">
        <f t="shared" ca="1" si="21"/>
        <v>0.26792939954802297</v>
      </c>
      <c r="I161" s="3">
        <f t="shared" ca="1" si="21"/>
        <v>0.28531523727972707</v>
      </c>
      <c r="J161" s="3">
        <f t="shared" ca="1" si="21"/>
        <v>0.3275152624621504</v>
      </c>
      <c r="K161" s="3">
        <f t="shared" ca="1" si="21"/>
        <v>0.32268994045403998</v>
      </c>
      <c r="L161" s="3">
        <f t="shared" ca="1" si="21"/>
        <v>0.27153132957636639</v>
      </c>
      <c r="M161" s="3">
        <f t="shared" ca="1" si="21"/>
        <v>0.30456969664833006</v>
      </c>
      <c r="N161" s="3">
        <f t="shared" ca="1" si="21"/>
        <v>0.32680529319806279</v>
      </c>
      <c r="O161" s="3">
        <f t="shared" ca="1" si="21"/>
        <v>0.27600195255786114</v>
      </c>
      <c r="P161" s="3">
        <f t="shared" ca="1" si="21"/>
        <v>0.18396703603804596</v>
      </c>
      <c r="Q161" s="3">
        <f t="shared" ca="1" si="21"/>
        <v>0.19037205781149727</v>
      </c>
      <c r="R161" s="3">
        <f t="shared" ca="1" si="21"/>
        <v>0.24503614182890696</v>
      </c>
      <c r="S161" s="3">
        <f t="shared" ca="1" si="21"/>
        <v>0.2478490552335281</v>
      </c>
      <c r="T161" s="3">
        <f t="shared" ca="1" si="21"/>
        <v>0.25825514442208702</v>
      </c>
      <c r="U161" s="3">
        <f t="shared" ca="1" si="21"/>
        <v>0.21330815621315299</v>
      </c>
      <c r="V161" s="3">
        <f t="shared" ca="1" si="21"/>
        <v>0.15159286356253718</v>
      </c>
      <c r="W161" s="3">
        <f t="shared" ca="1" si="21"/>
        <v>8.7331101337219219E-2</v>
      </c>
    </row>
    <row r="162" spans="2:23">
      <c r="C162" s="1" t="s">
        <v>16</v>
      </c>
      <c r="D162" s="3">
        <f ca="1">IF(D165&gt;0,TINV(TTEST(D111:D134,D135:D158,2,2),46),-TINV(TTEST(D111:D134,D135:D158,2,2),46))</f>
        <v>-2.8132958328926705</v>
      </c>
      <c r="E162" s="3">
        <f t="shared" ref="E162:V162" ca="1" si="22">IF(E165&gt;0,TINV(TTEST(E111:E134,E135:E158,2,2),46),-TINV(TTEST(E111:E134,E135:E158,2,2),46))</f>
        <v>-4.0646978288641851</v>
      </c>
      <c r="F162" s="3">
        <f t="shared" ca="1" si="22"/>
        <v>-5.000619300286365</v>
      </c>
      <c r="G162" s="3">
        <f t="shared" ca="1" si="22"/>
        <v>-5.452407291801892</v>
      </c>
      <c r="H162" s="3">
        <f t="shared" ca="1" si="22"/>
        <v>-5.5583943016794439</v>
      </c>
      <c r="I162" s="3">
        <f t="shared" ca="1" si="22"/>
        <v>-6.2254626444613468</v>
      </c>
      <c r="J162" s="3">
        <f t="shared" ca="1" si="22"/>
        <v>-6.0880053266973846</v>
      </c>
      <c r="K162" s="3">
        <f t="shared" ca="1" si="22"/>
        <v>-6.204711646848871</v>
      </c>
      <c r="L162" s="3">
        <f t="shared" ca="1" si="22"/>
        <v>-6.3686344447717964</v>
      </c>
      <c r="M162" s="3">
        <f t="shared" ca="1" si="22"/>
        <v>-5.9785743444139126</v>
      </c>
      <c r="N162" s="3">
        <f t="shared" ca="1" si="22"/>
        <v>-6.1824981951830527</v>
      </c>
      <c r="O162" s="3">
        <f t="shared" ca="1" si="22"/>
        <v>-5.9741262713170595</v>
      </c>
      <c r="P162" s="3">
        <f t="shared" ca="1" si="22"/>
        <v>-5.2548708851701491</v>
      </c>
      <c r="Q162" s="3">
        <f t="shared" ca="1" si="22"/>
        <v>-5.2259370128281315</v>
      </c>
      <c r="R162" s="3">
        <f t="shared" ca="1" si="22"/>
        <v>-5.5695914787888423</v>
      </c>
      <c r="S162" s="3">
        <f t="shared" ca="1" si="22"/>
        <v>-6.0305811675054528</v>
      </c>
      <c r="T162" s="3">
        <f t="shared" ca="1" si="22"/>
        <v>-5.7760922231251168</v>
      </c>
      <c r="U162" s="3">
        <f t="shared" ca="1" si="22"/>
        <v>-5.1046807829510783</v>
      </c>
      <c r="V162" s="3">
        <f t="shared" ca="1" si="22"/>
        <v>-4.4619426934396245</v>
      </c>
      <c r="W162" s="3">
        <f ca="1">IF(W165&gt;0,TINV(TTEST(W111:W134,W135:W158,2,2),46),-TINV(TTEST(W111:W134,W135:W158,2,2),46))</f>
        <v>-3.5732077433459475</v>
      </c>
    </row>
    <row r="163" spans="2:23">
      <c r="B163" s="1" t="s">
        <v>199</v>
      </c>
      <c r="C163" s="1" t="s">
        <v>0</v>
      </c>
      <c r="D163" s="3">
        <f ca="1">STDEV(D111:D134)/SQRT(COUNT(D111:D134))</f>
        <v>1.4485277455197707E-2</v>
      </c>
      <c r="E163" s="3">
        <f t="shared" ref="E163:W163" ca="1" si="23">STDEV(E111:E134)/SQRT(COUNT(E111:E134))</f>
        <v>1.1313286055979409E-2</v>
      </c>
      <c r="F163" s="3">
        <f t="shared" ca="1" si="23"/>
        <v>1.1262085975126257E-2</v>
      </c>
      <c r="G163" s="3">
        <f t="shared" ca="1" si="23"/>
        <v>1.1005034505612748E-2</v>
      </c>
      <c r="H163" s="3">
        <f t="shared" ca="1" si="23"/>
        <v>1.0956442529478892E-2</v>
      </c>
      <c r="I163" s="3">
        <f t="shared" ca="1" si="23"/>
        <v>9.4073298663195516E-3</v>
      </c>
      <c r="J163" s="3">
        <f t="shared" ca="1" si="23"/>
        <v>9.316848061009823E-3</v>
      </c>
      <c r="K163" s="3">
        <f t="shared" ca="1" si="23"/>
        <v>1.2276673279227705E-2</v>
      </c>
      <c r="L163" s="3">
        <f t="shared" ca="1" si="23"/>
        <v>1.1162272798796908E-2</v>
      </c>
      <c r="M163" s="3">
        <f t="shared" ca="1" si="23"/>
        <v>9.6870321496215269E-3</v>
      </c>
      <c r="N163" s="3">
        <f t="shared" ca="1" si="23"/>
        <v>1.054399107773211E-2</v>
      </c>
      <c r="O163" s="3">
        <f t="shared" ca="1" si="23"/>
        <v>9.4577509873966653E-3</v>
      </c>
      <c r="P163" s="3">
        <f t="shared" ca="1" si="23"/>
        <v>9.7919136756579143E-3</v>
      </c>
      <c r="Q163" s="3">
        <f t="shared" ca="1" si="23"/>
        <v>1.1267982825211392E-2</v>
      </c>
      <c r="R163" s="3">
        <f t="shared" ca="1" si="23"/>
        <v>1.0951763606716926E-2</v>
      </c>
      <c r="S163" s="3">
        <f t="shared" ca="1" si="23"/>
        <v>9.523289360589382E-3</v>
      </c>
      <c r="T163" s="3">
        <f t="shared" ca="1" si="23"/>
        <v>8.1884777784761078E-3</v>
      </c>
      <c r="U163" s="3">
        <f t="shared" ca="1" si="23"/>
        <v>9.109038527001732E-3</v>
      </c>
      <c r="V163" s="3">
        <f t="shared" ca="1" si="23"/>
        <v>1.1649727329334301E-2</v>
      </c>
      <c r="W163" s="3">
        <f t="shared" ca="1" si="23"/>
        <v>1.3473449329300122E-2</v>
      </c>
    </row>
    <row r="164" spans="2:23">
      <c r="C164" s="1" t="s">
        <v>198</v>
      </c>
      <c r="D164" s="3">
        <f ca="1">STDEV(D135:D158)/SQRT(COUNT(D135:D158))</f>
        <v>3.0601613415805782E-2</v>
      </c>
      <c r="E164" s="3">
        <f t="shared" ref="E164:W164" ca="1" si="24">STDEV(E135:E158)/SQRT(COUNT(E135:E158))</f>
        <v>3.9937541808720424E-2</v>
      </c>
      <c r="F164" s="3">
        <f t="shared" ca="1" si="24"/>
        <v>3.4956202447234026E-2</v>
      </c>
      <c r="G164" s="3">
        <f t="shared" ca="1" si="24"/>
        <v>3.6352633085617571E-2</v>
      </c>
      <c r="H164" s="3">
        <f t="shared" ca="1" si="24"/>
        <v>4.4012429937661385E-2</v>
      </c>
      <c r="I164" s="3">
        <f t="shared" ca="1" si="24"/>
        <v>4.190067405085629E-2</v>
      </c>
      <c r="J164" s="3">
        <f t="shared" ca="1" si="24"/>
        <v>5.0631114167275733E-2</v>
      </c>
      <c r="K164" s="3">
        <f t="shared" ca="1" si="24"/>
        <v>5.0264525097415844E-2</v>
      </c>
      <c r="L164" s="3">
        <f t="shared" ca="1" si="24"/>
        <v>4.2709011482818353E-2</v>
      </c>
      <c r="M164" s="3">
        <f t="shared" ca="1" si="24"/>
        <v>5.0182690189068464E-2</v>
      </c>
      <c r="N164" s="3">
        <f t="shared" ca="1" si="24"/>
        <v>4.9999004414241772E-2</v>
      </c>
      <c r="O164" s="3">
        <f t="shared" ca="1" si="24"/>
        <v>4.3336799129129196E-2</v>
      </c>
      <c r="P164" s="3">
        <f t="shared" ca="1" si="24"/>
        <v>3.0637111079413335E-2</v>
      </c>
      <c r="Q164" s="3">
        <f t="shared" ca="1" si="24"/>
        <v>3.2106404671353832E-2</v>
      </c>
      <c r="R164" s="3">
        <f t="shared" ca="1" si="24"/>
        <v>4.0927585004717708E-2</v>
      </c>
      <c r="S164" s="3">
        <f t="shared" ca="1" si="24"/>
        <v>3.7687642855768567E-2</v>
      </c>
      <c r="T164" s="3">
        <f t="shared" ca="1" si="24"/>
        <v>4.0491145350877923E-2</v>
      </c>
      <c r="U164" s="3">
        <f t="shared" ca="1" si="24"/>
        <v>3.8070381027551205E-2</v>
      </c>
      <c r="V164" s="3">
        <f t="shared" ca="1" si="24"/>
        <v>3.309987559663078E-2</v>
      </c>
      <c r="W164" s="3">
        <f t="shared" ca="1" si="24"/>
        <v>2.5760848420811881E-2</v>
      </c>
    </row>
    <row r="165" spans="2:23">
      <c r="C165" s="1" t="s">
        <v>110</v>
      </c>
      <c r="D165" s="2">
        <f ca="1">D160-D161</f>
        <v>-9.5249156977931002E-2</v>
      </c>
      <c r="E165" s="2">
        <f t="shared" ref="E165:W165" ca="1" si="25">E160-E161</f>
        <v>-0.1687215718543513</v>
      </c>
      <c r="F165" s="2">
        <f t="shared" ca="1" si="25"/>
        <v>-0.18365081053183091</v>
      </c>
      <c r="G165" s="2">
        <f t="shared" ca="1" si="25"/>
        <v>-0.20709278773536668</v>
      </c>
      <c r="H165" s="2">
        <f t="shared" ca="1" si="25"/>
        <v>-0.25210474797007115</v>
      </c>
      <c r="I165" s="2">
        <f t="shared" ca="1" si="25"/>
        <v>-0.26734461554672589</v>
      </c>
      <c r="J165" s="2">
        <f t="shared" ca="1" si="25"/>
        <v>-0.31341778589520064</v>
      </c>
      <c r="K165" s="2">
        <f t="shared" ca="1" si="25"/>
        <v>-0.32104446740206183</v>
      </c>
      <c r="L165" s="2">
        <f t="shared" ca="1" si="25"/>
        <v>-0.28113434867704873</v>
      </c>
      <c r="M165" s="2">
        <f t="shared" ca="1" si="25"/>
        <v>-0.30555960571047514</v>
      </c>
      <c r="N165" s="2">
        <f t="shared" ca="1" si="25"/>
        <v>-0.31591756296897905</v>
      </c>
      <c r="O165" s="2">
        <f t="shared" ca="1" si="25"/>
        <v>-0.26499322562554584</v>
      </c>
      <c r="P165" s="2">
        <f t="shared" ca="1" si="25"/>
        <v>-0.16901695259545882</v>
      </c>
      <c r="Q165" s="2">
        <f t="shared" ca="1" si="25"/>
        <v>-0.17781926726541836</v>
      </c>
      <c r="R165" s="2">
        <f t="shared" ca="1" si="25"/>
        <v>-0.23596988284415268</v>
      </c>
      <c r="S165" s="2">
        <f t="shared" ca="1" si="25"/>
        <v>-0.23442223118997083</v>
      </c>
      <c r="T165" s="2">
        <f t="shared" ca="1" si="25"/>
        <v>-0.23861511809329988</v>
      </c>
      <c r="U165" s="2">
        <f t="shared" ca="1" si="25"/>
        <v>-0.19982256425236752</v>
      </c>
      <c r="V165" s="2">
        <f t="shared" ca="1" si="25"/>
        <v>-0.15657019290362101</v>
      </c>
      <c r="W165" s="2">
        <f t="shared" ca="1" si="25"/>
        <v>-0.1038786954857112</v>
      </c>
    </row>
    <row r="167" spans="2:23">
      <c r="B167" s="1" t="s">
        <v>200</v>
      </c>
      <c r="D167" s="1">
        <f ca="1">COVAR(D111:D158,$C111:$C158)/VAR($C111:$C158)</f>
        <v>-4.6632399770445393E-2</v>
      </c>
      <c r="E167" s="1">
        <f t="shared" ref="E167:W167" ca="1" si="26">COVAR(E111:E158,$C111:$C158)/VAR($C111:$C158)</f>
        <v>-8.2603269553692835E-2</v>
      </c>
      <c r="F167" s="1">
        <f t="shared" ca="1" si="26"/>
        <v>-8.9912375989542243E-2</v>
      </c>
      <c r="G167" s="1">
        <f t="shared" ca="1" si="26"/>
        <v>-0.10138917732877334</v>
      </c>
      <c r="H167" s="1">
        <f t="shared" ca="1" si="26"/>
        <v>-0.12342628286034735</v>
      </c>
      <c r="I167" s="1">
        <f t="shared" ca="1" si="26"/>
        <v>-0.13088746802808454</v>
      </c>
      <c r="J167" s="1">
        <f t="shared" ca="1" si="26"/>
        <v>-0.15344412434452528</v>
      </c>
      <c r="K167" s="1">
        <f t="shared" ca="1" si="26"/>
        <v>-0.15717802049892612</v>
      </c>
      <c r="L167" s="1">
        <f t="shared" ca="1" si="26"/>
        <v>-0.13763869153980507</v>
      </c>
      <c r="M167" s="1">
        <f t="shared" ca="1" si="26"/>
        <v>-0.14959689029575349</v>
      </c>
      <c r="N167" s="1">
        <f t="shared" ca="1" si="26"/>
        <v>-0.15466797353689604</v>
      </c>
      <c r="O167" s="1">
        <f t="shared" ca="1" si="26"/>
        <v>-0.12973626671250682</v>
      </c>
      <c r="P167" s="1">
        <f t="shared" ca="1" si="26"/>
        <v>-8.2747883041526707E-2</v>
      </c>
      <c r="Q167" s="1">
        <f t="shared" ca="1" si="26"/>
        <v>-8.7057349598694433E-2</v>
      </c>
      <c r="R167" s="1">
        <f t="shared" ca="1" si="26"/>
        <v>-0.11552692180911642</v>
      </c>
      <c r="S167" s="1">
        <f t="shared" ca="1" si="26"/>
        <v>-0.11476921735342324</v>
      </c>
      <c r="T167" s="1">
        <f t="shared" ca="1" si="26"/>
        <v>-0.11682198489984473</v>
      </c>
      <c r="U167" s="1">
        <f t="shared" ca="1" si="26"/>
        <v>-9.782979708188827E-2</v>
      </c>
      <c r="V167" s="1">
        <f t="shared" ca="1" si="26"/>
        <v>-7.6654156942397786E-2</v>
      </c>
      <c r="W167" s="1">
        <f t="shared" ca="1" si="26"/>
        <v>-5.0857277998212769E-2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1.9E-2</v>
      </c>
      <c r="E1">
        <v>1.9E-2</v>
      </c>
      <c r="F1">
        <v>0.02</v>
      </c>
      <c r="G1">
        <v>2.1000000000000001E-2</v>
      </c>
      <c r="H1">
        <v>1.7999999999999999E-2</v>
      </c>
      <c r="I1">
        <v>0.23100000000000001</v>
      </c>
      <c r="J1">
        <v>2.7E-2</v>
      </c>
      <c r="K1">
        <v>0.57799999999999996</v>
      </c>
      <c r="L1">
        <v>3.0000000000000001E-3</v>
      </c>
      <c r="M1">
        <v>4.0000000000000001E-3</v>
      </c>
      <c r="N1">
        <v>0.99299999999999999</v>
      </c>
      <c r="O1">
        <v>1.2E-2</v>
      </c>
      <c r="P1">
        <v>1.9E-2</v>
      </c>
      <c r="Q1">
        <v>0.22900000000000001</v>
      </c>
      <c r="R1">
        <v>5.0000000000000001E-3</v>
      </c>
      <c r="S1">
        <v>6.9000000000000006E-2</v>
      </c>
      <c r="T1">
        <v>8.8999999999999996E-2</v>
      </c>
      <c r="U1">
        <v>1.7999999999999999E-2</v>
      </c>
      <c r="V1">
        <v>2E-3</v>
      </c>
      <c r="W1">
        <v>1.9E-2</v>
      </c>
      <c r="Z1" s="1">
        <f>AVERAGE(D1:M1)</f>
        <v>9.4E-2</v>
      </c>
      <c r="AA1" s="1">
        <f>AVERAGE(N1:W1)</f>
        <v>0.14549999999999996</v>
      </c>
    </row>
    <row r="2" spans="1:27">
      <c r="A2">
        <v>1</v>
      </c>
      <c r="B2" t="s">
        <v>149</v>
      </c>
      <c r="C2">
        <v>30</v>
      </c>
      <c r="D2">
        <v>1.6E-2</v>
      </c>
      <c r="E2">
        <v>1.6E-2</v>
      </c>
      <c r="F2">
        <v>1.6E-2</v>
      </c>
      <c r="G2">
        <v>1.2E-2</v>
      </c>
      <c r="H2">
        <v>1.4999999999999999E-2</v>
      </c>
      <c r="I2">
        <v>1.7999999999999999E-2</v>
      </c>
      <c r="J2">
        <v>4.9000000000000002E-2</v>
      </c>
      <c r="K2">
        <v>0.70099999999999996</v>
      </c>
      <c r="L2">
        <v>1.2999999999999999E-2</v>
      </c>
      <c r="M2">
        <v>6.9000000000000006E-2</v>
      </c>
      <c r="N2">
        <v>0.99299999999999999</v>
      </c>
      <c r="O2">
        <v>1.2999999999999999E-2</v>
      </c>
      <c r="P2">
        <v>1.6E-2</v>
      </c>
      <c r="Q2">
        <v>2.7E-2</v>
      </c>
      <c r="R2">
        <v>1.9E-2</v>
      </c>
      <c r="S2">
        <v>0.159</v>
      </c>
      <c r="T2">
        <v>0.126</v>
      </c>
      <c r="U2">
        <v>1.2999999999999999E-2</v>
      </c>
      <c r="V2">
        <v>3.0000000000000001E-3</v>
      </c>
      <c r="W2">
        <v>1.6E-2</v>
      </c>
      <c r="Z2" s="1">
        <f t="shared" ref="Z2:Z48" si="0">AVERAGE(D2:M2)</f>
        <v>9.2499999999999999E-2</v>
      </c>
      <c r="AA2" s="1">
        <f t="shared" ref="AA2:AA48" si="1">AVERAGE(N2:W2)</f>
        <v>0.13849999999999996</v>
      </c>
    </row>
    <row r="3" spans="1:27">
      <c r="A3">
        <v>2</v>
      </c>
      <c r="B3" t="s">
        <v>150</v>
      </c>
      <c r="C3">
        <v>30</v>
      </c>
      <c r="D3">
        <v>0.02</v>
      </c>
      <c r="E3">
        <v>0.02</v>
      </c>
      <c r="F3">
        <v>2.1000000000000001E-2</v>
      </c>
      <c r="G3">
        <v>4.0000000000000001E-3</v>
      </c>
      <c r="H3">
        <v>1.9E-2</v>
      </c>
      <c r="I3">
        <v>3.7999999999999999E-2</v>
      </c>
      <c r="J3">
        <v>1.9E-2</v>
      </c>
      <c r="K3">
        <v>0.97</v>
      </c>
      <c r="L3">
        <v>4.0000000000000001E-3</v>
      </c>
      <c r="M3">
        <v>6.0000000000000001E-3</v>
      </c>
      <c r="N3">
        <v>0.95699999999999996</v>
      </c>
      <c r="O3">
        <v>3.2000000000000001E-2</v>
      </c>
      <c r="P3">
        <v>0.02</v>
      </c>
      <c r="Q3">
        <v>0.03</v>
      </c>
      <c r="R3">
        <v>1.9E-2</v>
      </c>
      <c r="S3">
        <v>9.2999999999999999E-2</v>
      </c>
      <c r="T3">
        <v>5.2999999999999999E-2</v>
      </c>
      <c r="U3">
        <v>3.0000000000000001E-3</v>
      </c>
      <c r="V3">
        <v>2E-3</v>
      </c>
      <c r="W3">
        <v>0.02</v>
      </c>
      <c r="Z3" s="1">
        <f t="shared" si="0"/>
        <v>0.11210000000000001</v>
      </c>
      <c r="AA3" s="1">
        <f t="shared" si="1"/>
        <v>0.12289999999999997</v>
      </c>
    </row>
    <row r="4" spans="1:27">
      <c r="A4">
        <v>3</v>
      </c>
      <c r="B4" t="s">
        <v>151</v>
      </c>
      <c r="C4">
        <v>30</v>
      </c>
      <c r="D4">
        <v>1.7999999999999999E-2</v>
      </c>
      <c r="E4">
        <v>1.7999999999999999E-2</v>
      </c>
      <c r="F4">
        <v>1.7999999999999999E-2</v>
      </c>
      <c r="G4">
        <v>8.0000000000000002E-3</v>
      </c>
      <c r="H4">
        <v>1.7000000000000001E-2</v>
      </c>
      <c r="I4">
        <v>2.3E-2</v>
      </c>
      <c r="J4">
        <v>0.115</v>
      </c>
      <c r="K4">
        <v>0.70899999999999996</v>
      </c>
      <c r="L4">
        <v>0.01</v>
      </c>
      <c r="M4">
        <v>3.2000000000000001E-2</v>
      </c>
      <c r="N4">
        <v>0.98899999999999999</v>
      </c>
      <c r="O4">
        <v>1.4E-2</v>
      </c>
      <c r="P4">
        <v>1.7999999999999999E-2</v>
      </c>
      <c r="Q4">
        <v>2.9000000000000001E-2</v>
      </c>
      <c r="R4">
        <v>1.7999999999999999E-2</v>
      </c>
      <c r="S4">
        <v>9.6000000000000002E-2</v>
      </c>
      <c r="T4">
        <v>6.2E-2</v>
      </c>
      <c r="U4">
        <v>4.0000000000000001E-3</v>
      </c>
      <c r="V4">
        <v>2E-3</v>
      </c>
      <c r="W4">
        <v>1.7999999999999999E-2</v>
      </c>
      <c r="Z4" s="1">
        <f t="shared" si="0"/>
        <v>9.6799999999999997E-2</v>
      </c>
      <c r="AA4" s="1">
        <f t="shared" si="1"/>
        <v>0.125</v>
      </c>
    </row>
    <row r="5" spans="1:27">
      <c r="A5">
        <v>4</v>
      </c>
      <c r="B5" t="s">
        <v>152</v>
      </c>
      <c r="C5">
        <v>30</v>
      </c>
      <c r="D5">
        <v>1.7999999999999999E-2</v>
      </c>
      <c r="E5">
        <v>1.7999999999999999E-2</v>
      </c>
      <c r="F5">
        <v>1.9E-2</v>
      </c>
      <c r="G5">
        <v>0.05</v>
      </c>
      <c r="H5">
        <v>1.7000000000000001E-2</v>
      </c>
      <c r="I5">
        <v>6.0000000000000001E-3</v>
      </c>
      <c r="J5">
        <v>3.3000000000000002E-2</v>
      </c>
      <c r="K5">
        <v>0.70899999999999996</v>
      </c>
      <c r="L5">
        <v>6.0000000000000001E-3</v>
      </c>
      <c r="M5">
        <v>0.08</v>
      </c>
      <c r="N5">
        <v>0.99199999999999999</v>
      </c>
      <c r="O5">
        <v>8.0000000000000002E-3</v>
      </c>
      <c r="P5">
        <v>1.7999999999999999E-2</v>
      </c>
      <c r="Q5">
        <v>3.3000000000000002E-2</v>
      </c>
      <c r="R5">
        <v>2.3E-2</v>
      </c>
      <c r="S5">
        <v>4.2000000000000003E-2</v>
      </c>
      <c r="T5">
        <v>2.5999999999999999E-2</v>
      </c>
      <c r="U5">
        <v>4.0000000000000001E-3</v>
      </c>
      <c r="V5">
        <v>2E-3</v>
      </c>
      <c r="W5">
        <v>1.7999999999999999E-2</v>
      </c>
      <c r="Z5" s="1">
        <f t="shared" si="0"/>
        <v>9.5599999999999991E-2</v>
      </c>
      <c r="AA5" s="1">
        <f t="shared" si="1"/>
        <v>0.1166</v>
      </c>
    </row>
    <row r="6" spans="1:27">
      <c r="A6">
        <v>5</v>
      </c>
      <c r="B6" t="s">
        <v>153</v>
      </c>
      <c r="C6">
        <v>30</v>
      </c>
      <c r="D6">
        <v>1.7000000000000001E-2</v>
      </c>
      <c r="E6">
        <v>1.6E-2</v>
      </c>
      <c r="F6">
        <v>1.7000000000000001E-2</v>
      </c>
      <c r="G6">
        <v>6.0000000000000001E-3</v>
      </c>
      <c r="H6">
        <v>1.6E-2</v>
      </c>
      <c r="I6">
        <v>0.44900000000000001</v>
      </c>
      <c r="J6">
        <v>3.5999999999999997E-2</v>
      </c>
      <c r="K6">
        <v>0.58499999999999996</v>
      </c>
      <c r="L6">
        <v>4.0000000000000001E-3</v>
      </c>
      <c r="M6">
        <v>7.0000000000000001E-3</v>
      </c>
      <c r="N6">
        <v>0.995</v>
      </c>
      <c r="O6">
        <v>0.02</v>
      </c>
      <c r="P6">
        <v>1.7000000000000001E-2</v>
      </c>
      <c r="Q6">
        <v>2.1999999999999999E-2</v>
      </c>
      <c r="R6">
        <v>8.0000000000000002E-3</v>
      </c>
      <c r="S6">
        <v>4.2000000000000003E-2</v>
      </c>
      <c r="T6">
        <v>0.35899999999999999</v>
      </c>
      <c r="U6">
        <v>8.5999999999999993E-2</v>
      </c>
      <c r="V6">
        <v>2E-3</v>
      </c>
      <c r="W6">
        <v>1.7000000000000001E-2</v>
      </c>
      <c r="Z6" s="1">
        <f t="shared" si="0"/>
        <v>0.11529999999999999</v>
      </c>
      <c r="AA6" s="1">
        <f t="shared" si="1"/>
        <v>0.15679999999999999</v>
      </c>
    </row>
    <row r="7" spans="1:27">
      <c r="A7">
        <v>6</v>
      </c>
      <c r="B7" t="s">
        <v>154</v>
      </c>
      <c r="C7">
        <v>30</v>
      </c>
      <c r="D7">
        <v>2.1999999999999999E-2</v>
      </c>
      <c r="E7">
        <v>2.1999999999999999E-2</v>
      </c>
      <c r="F7">
        <v>2.3E-2</v>
      </c>
      <c r="G7">
        <v>8.9999999999999993E-3</v>
      </c>
      <c r="H7">
        <v>2.1000000000000001E-2</v>
      </c>
      <c r="I7">
        <v>0.26700000000000002</v>
      </c>
      <c r="J7">
        <v>6.0000000000000001E-3</v>
      </c>
      <c r="K7">
        <v>0.91100000000000003</v>
      </c>
      <c r="L7">
        <v>5.0000000000000001E-3</v>
      </c>
      <c r="M7">
        <v>6.0000000000000001E-3</v>
      </c>
      <c r="N7">
        <v>0.98599999999999999</v>
      </c>
      <c r="O7">
        <v>0.214</v>
      </c>
      <c r="P7">
        <v>2.1999999999999999E-2</v>
      </c>
      <c r="Q7">
        <v>4.1000000000000002E-2</v>
      </c>
      <c r="R7">
        <v>8.0000000000000002E-3</v>
      </c>
      <c r="S7">
        <v>8.1000000000000003E-2</v>
      </c>
      <c r="T7">
        <v>0.42</v>
      </c>
      <c r="U7">
        <v>0.03</v>
      </c>
      <c r="V7">
        <v>3.0000000000000001E-3</v>
      </c>
      <c r="W7">
        <v>2.1999999999999999E-2</v>
      </c>
      <c r="Z7" s="1">
        <f t="shared" si="0"/>
        <v>0.12920000000000001</v>
      </c>
      <c r="AA7" s="1">
        <f t="shared" si="1"/>
        <v>0.18269999999999997</v>
      </c>
    </row>
    <row r="8" spans="1:27">
      <c r="A8">
        <v>7</v>
      </c>
      <c r="B8" t="s">
        <v>155</v>
      </c>
      <c r="C8">
        <v>30</v>
      </c>
      <c r="D8">
        <v>1.7999999999999999E-2</v>
      </c>
      <c r="E8">
        <v>1.7000000000000001E-2</v>
      </c>
      <c r="F8">
        <v>1.7999999999999999E-2</v>
      </c>
      <c r="G8">
        <v>3.0000000000000001E-3</v>
      </c>
      <c r="H8">
        <v>1.6E-2</v>
      </c>
      <c r="I8">
        <v>0.65</v>
      </c>
      <c r="J8">
        <v>3.0000000000000001E-3</v>
      </c>
      <c r="K8">
        <v>0.97699999999999998</v>
      </c>
      <c r="L8">
        <v>2E-3</v>
      </c>
      <c r="M8">
        <v>3.0000000000000001E-3</v>
      </c>
      <c r="N8">
        <v>0.99299999999999999</v>
      </c>
      <c r="O8">
        <v>0.08</v>
      </c>
      <c r="P8">
        <v>1.7999999999999999E-2</v>
      </c>
      <c r="Q8">
        <v>4.0000000000000001E-3</v>
      </c>
      <c r="R8">
        <v>2E-3</v>
      </c>
      <c r="S8">
        <v>3.1E-2</v>
      </c>
      <c r="T8">
        <v>0.218</v>
      </c>
      <c r="U8">
        <v>0.03</v>
      </c>
      <c r="V8">
        <v>2E-3</v>
      </c>
      <c r="W8">
        <v>1.7999999999999999E-2</v>
      </c>
      <c r="Z8" s="1">
        <f t="shared" si="0"/>
        <v>0.17069999999999999</v>
      </c>
      <c r="AA8" s="1">
        <f t="shared" si="1"/>
        <v>0.1396</v>
      </c>
    </row>
    <row r="9" spans="1:27">
      <c r="A9">
        <v>8</v>
      </c>
      <c r="B9" t="s">
        <v>156</v>
      </c>
      <c r="C9">
        <v>30</v>
      </c>
      <c r="D9">
        <v>1.7999999999999999E-2</v>
      </c>
      <c r="E9">
        <v>1.7999999999999999E-2</v>
      </c>
      <c r="F9">
        <v>1.9E-2</v>
      </c>
      <c r="G9">
        <v>2E-3</v>
      </c>
      <c r="H9">
        <v>1.7000000000000001E-2</v>
      </c>
      <c r="I9">
        <v>0.186</v>
      </c>
      <c r="J9">
        <v>2.3E-2</v>
      </c>
      <c r="K9">
        <v>0.97899999999999998</v>
      </c>
      <c r="L9">
        <v>2.5000000000000001E-2</v>
      </c>
      <c r="M9">
        <v>4.0000000000000001E-3</v>
      </c>
      <c r="N9">
        <v>0.96099999999999997</v>
      </c>
      <c r="O9">
        <v>0.308</v>
      </c>
      <c r="P9">
        <v>1.7999999999999999E-2</v>
      </c>
      <c r="Q9">
        <v>8.9999999999999993E-3</v>
      </c>
      <c r="R9">
        <v>1.2999999999999999E-2</v>
      </c>
      <c r="S9">
        <v>0.1</v>
      </c>
      <c r="T9">
        <v>0.19700000000000001</v>
      </c>
      <c r="U9">
        <v>8.9999999999999993E-3</v>
      </c>
      <c r="V9">
        <v>2E-3</v>
      </c>
      <c r="W9">
        <v>1.7999999999999999E-2</v>
      </c>
      <c r="Z9" s="1">
        <f t="shared" si="0"/>
        <v>0.12909999999999999</v>
      </c>
      <c r="AA9" s="1">
        <f t="shared" si="1"/>
        <v>0.16349999999999998</v>
      </c>
    </row>
    <row r="10" spans="1:27">
      <c r="A10">
        <v>9</v>
      </c>
      <c r="B10" t="s">
        <v>157</v>
      </c>
      <c r="C10">
        <v>30</v>
      </c>
      <c r="D10">
        <v>1.6E-2</v>
      </c>
      <c r="E10">
        <v>1.6E-2</v>
      </c>
      <c r="F10">
        <v>1.7000000000000001E-2</v>
      </c>
      <c r="G10">
        <v>7.0000000000000001E-3</v>
      </c>
      <c r="H10">
        <v>1.4999999999999999E-2</v>
      </c>
      <c r="I10">
        <v>0.34399999999999997</v>
      </c>
      <c r="J10">
        <v>5.0000000000000001E-3</v>
      </c>
      <c r="K10">
        <v>0.92300000000000004</v>
      </c>
      <c r="L10">
        <v>7.0000000000000001E-3</v>
      </c>
      <c r="M10">
        <v>6.0000000000000001E-3</v>
      </c>
      <c r="N10">
        <v>0.99199999999999999</v>
      </c>
      <c r="O10">
        <v>5.5E-2</v>
      </c>
      <c r="P10">
        <v>1.6E-2</v>
      </c>
      <c r="Q10">
        <v>1.0999999999999999E-2</v>
      </c>
      <c r="R10">
        <v>6.0000000000000001E-3</v>
      </c>
      <c r="S10">
        <v>9.2999999999999999E-2</v>
      </c>
      <c r="T10">
        <v>0.42699999999999999</v>
      </c>
      <c r="U10">
        <v>0.14399999999999999</v>
      </c>
      <c r="V10">
        <v>3.0000000000000001E-3</v>
      </c>
      <c r="W10">
        <v>1.6E-2</v>
      </c>
      <c r="Z10" s="1">
        <f t="shared" si="0"/>
        <v>0.1356</v>
      </c>
      <c r="AA10" s="1">
        <f t="shared" si="1"/>
        <v>0.17629999999999996</v>
      </c>
    </row>
    <row r="11" spans="1:27">
      <c r="A11">
        <v>10</v>
      </c>
      <c r="B11" t="s">
        <v>158</v>
      </c>
      <c r="C11">
        <v>30</v>
      </c>
      <c r="D11">
        <v>0.02</v>
      </c>
      <c r="E11">
        <v>0.02</v>
      </c>
      <c r="F11">
        <v>2.1000000000000001E-2</v>
      </c>
      <c r="G11">
        <v>3.0000000000000001E-3</v>
      </c>
      <c r="H11">
        <v>1.9E-2</v>
      </c>
      <c r="I11">
        <v>7.4999999999999997E-2</v>
      </c>
      <c r="J11">
        <v>0.01</v>
      </c>
      <c r="K11">
        <v>0.98299999999999998</v>
      </c>
      <c r="L11">
        <v>3.0000000000000001E-3</v>
      </c>
      <c r="M11">
        <v>4.0000000000000001E-3</v>
      </c>
      <c r="N11">
        <v>0.95499999999999996</v>
      </c>
      <c r="O11">
        <v>5.7000000000000002E-2</v>
      </c>
      <c r="P11">
        <v>0.02</v>
      </c>
      <c r="Q11">
        <v>1.9E-2</v>
      </c>
      <c r="R11">
        <v>0.02</v>
      </c>
      <c r="S11">
        <v>7.8E-2</v>
      </c>
      <c r="T11">
        <v>7.1999999999999995E-2</v>
      </c>
      <c r="U11">
        <v>4.0000000000000001E-3</v>
      </c>
      <c r="V11">
        <v>2E-3</v>
      </c>
      <c r="W11">
        <v>0.02</v>
      </c>
      <c r="Z11" s="1">
        <f t="shared" si="0"/>
        <v>0.11579999999999999</v>
      </c>
      <c r="AA11" s="1">
        <f t="shared" si="1"/>
        <v>0.12470000000000001</v>
      </c>
    </row>
    <row r="12" spans="1:27">
      <c r="A12">
        <v>11</v>
      </c>
      <c r="B12" t="s">
        <v>159</v>
      </c>
      <c r="C12">
        <v>30</v>
      </c>
      <c r="D12">
        <v>2.1999999999999999E-2</v>
      </c>
      <c r="E12">
        <v>2.1999999999999999E-2</v>
      </c>
      <c r="F12">
        <v>2.4E-2</v>
      </c>
      <c r="G12">
        <v>6.0000000000000001E-3</v>
      </c>
      <c r="H12">
        <v>2.1000000000000001E-2</v>
      </c>
      <c r="I12">
        <v>9.5000000000000001E-2</v>
      </c>
      <c r="J12">
        <v>3.0000000000000001E-3</v>
      </c>
      <c r="K12">
        <v>0.97099999999999997</v>
      </c>
      <c r="L12">
        <v>2E-3</v>
      </c>
      <c r="M12">
        <v>4.0000000000000001E-3</v>
      </c>
      <c r="N12">
        <v>0.99099999999999999</v>
      </c>
      <c r="O12">
        <v>2.7E-2</v>
      </c>
      <c r="P12">
        <v>2.3E-2</v>
      </c>
      <c r="Q12">
        <v>8.0000000000000002E-3</v>
      </c>
      <c r="R12">
        <v>1.0999999999999999E-2</v>
      </c>
      <c r="S12">
        <v>5.5E-2</v>
      </c>
      <c r="T12">
        <v>0.183</v>
      </c>
      <c r="U12">
        <v>5.0000000000000001E-3</v>
      </c>
      <c r="V12">
        <v>2E-3</v>
      </c>
      <c r="W12">
        <v>2.3E-2</v>
      </c>
      <c r="Z12" s="1">
        <f t="shared" si="0"/>
        <v>0.11699999999999999</v>
      </c>
      <c r="AA12" s="1">
        <f t="shared" si="1"/>
        <v>0.13279999999999997</v>
      </c>
    </row>
    <row r="13" spans="1:27">
      <c r="A13">
        <v>12</v>
      </c>
      <c r="B13" t="s">
        <v>160</v>
      </c>
      <c r="C13">
        <v>30</v>
      </c>
      <c r="D13">
        <v>1.9E-2</v>
      </c>
      <c r="E13">
        <v>1.9E-2</v>
      </c>
      <c r="F13">
        <v>1.9E-2</v>
      </c>
      <c r="G13">
        <v>6.0000000000000001E-3</v>
      </c>
      <c r="H13">
        <v>1.7999999999999999E-2</v>
      </c>
      <c r="I13">
        <v>1.2999999999999999E-2</v>
      </c>
      <c r="J13">
        <v>0.11</v>
      </c>
      <c r="K13">
        <v>0.95299999999999996</v>
      </c>
      <c r="L13">
        <v>2.3E-2</v>
      </c>
      <c r="M13">
        <v>1.7000000000000001E-2</v>
      </c>
      <c r="N13">
        <v>0.98499999999999999</v>
      </c>
      <c r="O13">
        <v>7.0000000000000007E-2</v>
      </c>
      <c r="P13">
        <v>1.9E-2</v>
      </c>
      <c r="Q13">
        <v>6.3E-2</v>
      </c>
      <c r="R13">
        <v>9.5000000000000001E-2</v>
      </c>
      <c r="S13">
        <v>0.13300000000000001</v>
      </c>
      <c r="T13">
        <v>2.8000000000000001E-2</v>
      </c>
      <c r="U13">
        <v>3.0000000000000001E-3</v>
      </c>
      <c r="V13">
        <v>2E-3</v>
      </c>
      <c r="W13">
        <v>1.9E-2</v>
      </c>
      <c r="Z13" s="1">
        <f t="shared" si="0"/>
        <v>0.11969999999999999</v>
      </c>
      <c r="AA13" s="1">
        <f t="shared" si="1"/>
        <v>0.14169999999999996</v>
      </c>
    </row>
    <row r="14" spans="1:27">
      <c r="A14">
        <v>13</v>
      </c>
      <c r="B14" t="s">
        <v>161</v>
      </c>
      <c r="C14">
        <v>30</v>
      </c>
      <c r="D14">
        <v>1.7999999999999999E-2</v>
      </c>
      <c r="E14">
        <v>1.7999999999999999E-2</v>
      </c>
      <c r="F14">
        <v>1.7999999999999999E-2</v>
      </c>
      <c r="G14">
        <v>4.0000000000000001E-3</v>
      </c>
      <c r="H14">
        <v>1.7000000000000001E-2</v>
      </c>
      <c r="I14">
        <v>7.2999999999999995E-2</v>
      </c>
      <c r="J14">
        <v>9.4E-2</v>
      </c>
      <c r="K14">
        <v>0.94</v>
      </c>
      <c r="L14">
        <v>2.1999999999999999E-2</v>
      </c>
      <c r="M14">
        <v>7.0000000000000001E-3</v>
      </c>
      <c r="N14">
        <v>0.99199999999999999</v>
      </c>
      <c r="O14">
        <v>0.20799999999999999</v>
      </c>
      <c r="P14">
        <v>1.7999999999999999E-2</v>
      </c>
      <c r="Q14">
        <v>0.01</v>
      </c>
      <c r="R14">
        <v>1.6E-2</v>
      </c>
      <c r="S14">
        <v>7.9000000000000001E-2</v>
      </c>
      <c r="T14">
        <v>0.219</v>
      </c>
      <c r="U14">
        <v>8.0000000000000002E-3</v>
      </c>
      <c r="V14">
        <v>2E-3</v>
      </c>
      <c r="W14">
        <v>1.7999999999999999E-2</v>
      </c>
      <c r="Z14" s="1">
        <f t="shared" si="0"/>
        <v>0.12109999999999999</v>
      </c>
      <c r="AA14" s="1">
        <f t="shared" si="1"/>
        <v>0.157</v>
      </c>
    </row>
    <row r="15" spans="1:27">
      <c r="A15">
        <v>14</v>
      </c>
      <c r="B15" t="s">
        <v>162</v>
      </c>
      <c r="C15">
        <v>30</v>
      </c>
      <c r="D15">
        <v>0.02</v>
      </c>
      <c r="E15">
        <v>1.9E-2</v>
      </c>
      <c r="F15">
        <v>2.1000000000000001E-2</v>
      </c>
      <c r="G15">
        <v>5.0000000000000001E-3</v>
      </c>
      <c r="H15">
        <v>1.7999999999999999E-2</v>
      </c>
      <c r="I15">
        <v>0.19900000000000001</v>
      </c>
      <c r="J15">
        <v>2.1000000000000001E-2</v>
      </c>
      <c r="K15">
        <v>0.84399999999999997</v>
      </c>
      <c r="L15">
        <v>3.0000000000000001E-3</v>
      </c>
      <c r="M15">
        <v>4.0000000000000001E-3</v>
      </c>
      <c r="N15">
        <v>0.99299999999999999</v>
      </c>
      <c r="O15">
        <v>5.5E-2</v>
      </c>
      <c r="P15">
        <v>0.02</v>
      </c>
      <c r="Q15">
        <v>1.0999999999999999E-2</v>
      </c>
      <c r="R15">
        <v>6.0000000000000001E-3</v>
      </c>
      <c r="S15">
        <v>0.06</v>
      </c>
      <c r="T15">
        <v>9.0999999999999998E-2</v>
      </c>
      <c r="U15">
        <v>7.0000000000000001E-3</v>
      </c>
      <c r="V15">
        <v>2E-3</v>
      </c>
      <c r="W15">
        <v>0.02</v>
      </c>
      <c r="Z15" s="1">
        <f t="shared" si="0"/>
        <v>0.11539999999999999</v>
      </c>
      <c r="AA15" s="1">
        <f t="shared" si="1"/>
        <v>0.1265</v>
      </c>
    </row>
    <row r="16" spans="1:27">
      <c r="A16">
        <v>15</v>
      </c>
      <c r="B16" t="s">
        <v>163</v>
      </c>
      <c r="C16">
        <v>30</v>
      </c>
      <c r="D16">
        <v>1.6E-2</v>
      </c>
      <c r="E16">
        <v>1.6E-2</v>
      </c>
      <c r="F16">
        <v>1.7000000000000001E-2</v>
      </c>
      <c r="G16">
        <v>3.0000000000000001E-3</v>
      </c>
      <c r="H16">
        <v>1.4999999999999999E-2</v>
      </c>
      <c r="I16">
        <v>0.22900000000000001</v>
      </c>
      <c r="J16">
        <v>0.14599999999999999</v>
      </c>
      <c r="K16">
        <v>0.95699999999999996</v>
      </c>
      <c r="L16">
        <v>4.2999999999999997E-2</v>
      </c>
      <c r="M16">
        <v>4.0000000000000001E-3</v>
      </c>
      <c r="N16">
        <v>0.81699999999999995</v>
      </c>
      <c r="O16">
        <v>0.30499999999999999</v>
      </c>
      <c r="P16">
        <v>1.6E-2</v>
      </c>
      <c r="Q16">
        <v>8.8999999999999996E-2</v>
      </c>
      <c r="R16">
        <v>0.01</v>
      </c>
      <c r="S16">
        <v>0.17199999999999999</v>
      </c>
      <c r="T16">
        <v>0.17499999999999999</v>
      </c>
      <c r="U16">
        <v>2.8000000000000001E-2</v>
      </c>
      <c r="V16">
        <v>3.0000000000000001E-3</v>
      </c>
      <c r="W16">
        <v>1.6E-2</v>
      </c>
      <c r="Z16" s="1">
        <f t="shared" si="0"/>
        <v>0.14460000000000001</v>
      </c>
      <c r="AA16" s="1">
        <f t="shared" si="1"/>
        <v>0.16309999999999997</v>
      </c>
    </row>
    <row r="17" spans="1:27">
      <c r="A17">
        <v>16</v>
      </c>
      <c r="B17" t="s">
        <v>164</v>
      </c>
      <c r="C17">
        <v>30</v>
      </c>
      <c r="D17">
        <v>1.9E-2</v>
      </c>
      <c r="E17">
        <v>1.9E-2</v>
      </c>
      <c r="F17">
        <v>0.02</v>
      </c>
      <c r="G17">
        <v>5.0000000000000001E-3</v>
      </c>
      <c r="H17">
        <v>1.7999999999999999E-2</v>
      </c>
      <c r="I17">
        <v>2.8000000000000001E-2</v>
      </c>
      <c r="J17">
        <v>2.8000000000000001E-2</v>
      </c>
      <c r="K17">
        <v>0.95899999999999996</v>
      </c>
      <c r="L17">
        <v>7.0000000000000001E-3</v>
      </c>
      <c r="M17">
        <v>3.0000000000000001E-3</v>
      </c>
      <c r="N17">
        <v>0.99099999999999999</v>
      </c>
      <c r="O17">
        <v>0.20300000000000001</v>
      </c>
      <c r="P17">
        <v>0.02</v>
      </c>
      <c r="Q17">
        <v>2.1000000000000001E-2</v>
      </c>
      <c r="R17">
        <v>0.01</v>
      </c>
      <c r="S17">
        <v>5.0999999999999997E-2</v>
      </c>
      <c r="T17">
        <v>0.26100000000000001</v>
      </c>
      <c r="U17">
        <v>7.0000000000000001E-3</v>
      </c>
      <c r="V17">
        <v>3.0000000000000001E-3</v>
      </c>
      <c r="W17">
        <v>0.02</v>
      </c>
      <c r="Z17" s="1">
        <f t="shared" si="0"/>
        <v>0.11059999999999999</v>
      </c>
      <c r="AA17" s="1">
        <f t="shared" si="1"/>
        <v>0.15869999999999998</v>
      </c>
    </row>
    <row r="18" spans="1:27">
      <c r="A18">
        <v>17</v>
      </c>
      <c r="B18" t="s">
        <v>165</v>
      </c>
      <c r="C18">
        <v>30</v>
      </c>
      <c r="D18">
        <v>0.02</v>
      </c>
      <c r="E18">
        <v>0.02</v>
      </c>
      <c r="F18">
        <v>2.1000000000000001E-2</v>
      </c>
      <c r="G18">
        <v>1.4E-2</v>
      </c>
      <c r="H18">
        <v>1.9E-2</v>
      </c>
      <c r="I18">
        <v>0.03</v>
      </c>
      <c r="J18">
        <v>2.5000000000000001E-2</v>
      </c>
      <c r="K18">
        <v>0.82699999999999996</v>
      </c>
      <c r="L18">
        <v>7.0000000000000001E-3</v>
      </c>
      <c r="M18">
        <v>4.0000000000000001E-3</v>
      </c>
      <c r="N18">
        <v>0.99399999999999999</v>
      </c>
      <c r="O18">
        <v>9.8000000000000004E-2</v>
      </c>
      <c r="P18">
        <v>0.02</v>
      </c>
      <c r="Q18">
        <v>1.7000000000000001E-2</v>
      </c>
      <c r="R18">
        <v>1.0999999999999999E-2</v>
      </c>
      <c r="S18">
        <v>4.2999999999999997E-2</v>
      </c>
      <c r="T18">
        <v>0.20200000000000001</v>
      </c>
      <c r="U18">
        <v>8.9999999999999993E-3</v>
      </c>
      <c r="V18">
        <v>2E-3</v>
      </c>
      <c r="W18">
        <v>0.02</v>
      </c>
      <c r="Z18" s="1">
        <f t="shared" si="0"/>
        <v>9.8699999999999996E-2</v>
      </c>
      <c r="AA18" s="1">
        <f t="shared" si="1"/>
        <v>0.14159999999999998</v>
      </c>
    </row>
    <row r="19" spans="1:27">
      <c r="A19">
        <v>18</v>
      </c>
      <c r="B19" t="s">
        <v>166</v>
      </c>
      <c r="C19">
        <v>30</v>
      </c>
      <c r="D19">
        <v>2.3E-2</v>
      </c>
      <c r="E19">
        <v>2.3E-2</v>
      </c>
      <c r="F19">
        <v>2.5000000000000001E-2</v>
      </c>
      <c r="G19">
        <v>7.0000000000000001E-3</v>
      </c>
      <c r="H19">
        <v>2.1999999999999999E-2</v>
      </c>
      <c r="I19">
        <v>8.0000000000000002E-3</v>
      </c>
      <c r="J19">
        <v>3.0000000000000001E-3</v>
      </c>
      <c r="K19">
        <v>0.95</v>
      </c>
      <c r="L19">
        <v>6.0000000000000001E-3</v>
      </c>
      <c r="M19">
        <v>1.0999999999999999E-2</v>
      </c>
      <c r="N19">
        <v>0.95599999999999996</v>
      </c>
      <c r="O19">
        <v>3.6999999999999998E-2</v>
      </c>
      <c r="P19">
        <v>2.4E-2</v>
      </c>
      <c r="Q19">
        <v>1.7000000000000001E-2</v>
      </c>
      <c r="R19">
        <v>2.4E-2</v>
      </c>
      <c r="S19">
        <v>0.16900000000000001</v>
      </c>
      <c r="T19">
        <v>0.24399999999999999</v>
      </c>
      <c r="U19">
        <v>4.0000000000000001E-3</v>
      </c>
      <c r="V19">
        <v>3.0000000000000001E-3</v>
      </c>
      <c r="W19">
        <v>2.3E-2</v>
      </c>
      <c r="Z19" s="1">
        <f t="shared" si="0"/>
        <v>0.10779999999999998</v>
      </c>
      <c r="AA19" s="1">
        <f t="shared" si="1"/>
        <v>0.15009999999999996</v>
      </c>
    </row>
    <row r="20" spans="1:27">
      <c r="A20">
        <v>19</v>
      </c>
      <c r="B20" t="s">
        <v>167</v>
      </c>
      <c r="C20">
        <v>30</v>
      </c>
      <c r="D20">
        <v>2.1999999999999999E-2</v>
      </c>
      <c r="E20">
        <v>2.1999999999999999E-2</v>
      </c>
      <c r="F20">
        <v>2.3E-2</v>
      </c>
      <c r="G20">
        <v>3.7999999999999999E-2</v>
      </c>
      <c r="H20">
        <v>2.1000000000000001E-2</v>
      </c>
      <c r="I20">
        <v>4.0000000000000001E-3</v>
      </c>
      <c r="J20">
        <v>4.0000000000000001E-3</v>
      </c>
      <c r="K20">
        <v>0.87</v>
      </c>
      <c r="L20">
        <v>8.0000000000000002E-3</v>
      </c>
      <c r="M20">
        <v>3.3000000000000002E-2</v>
      </c>
      <c r="N20">
        <v>0.98699999999999999</v>
      </c>
      <c r="O20">
        <v>1.4999999999999999E-2</v>
      </c>
      <c r="P20">
        <v>2.1999999999999999E-2</v>
      </c>
      <c r="Q20">
        <v>4.7E-2</v>
      </c>
      <c r="R20">
        <v>2.1999999999999999E-2</v>
      </c>
      <c r="S20">
        <v>0.11899999999999999</v>
      </c>
      <c r="T20">
        <v>0.109</v>
      </c>
      <c r="U20">
        <v>4.0000000000000001E-3</v>
      </c>
      <c r="V20">
        <v>4.0000000000000001E-3</v>
      </c>
      <c r="W20">
        <v>2.1999999999999999E-2</v>
      </c>
      <c r="Z20" s="1">
        <f t="shared" si="0"/>
        <v>0.1045</v>
      </c>
      <c r="AA20" s="1">
        <f t="shared" si="1"/>
        <v>0.1351</v>
      </c>
    </row>
    <row r="21" spans="1:27">
      <c r="A21">
        <v>20</v>
      </c>
      <c r="B21" t="s">
        <v>168</v>
      </c>
      <c r="C21">
        <v>30</v>
      </c>
      <c r="D21">
        <v>2.3E-2</v>
      </c>
      <c r="E21">
        <v>2.3E-2</v>
      </c>
      <c r="F21">
        <v>2.5000000000000001E-2</v>
      </c>
      <c r="G21">
        <v>6.0000000000000001E-3</v>
      </c>
      <c r="H21">
        <v>2.1999999999999999E-2</v>
      </c>
      <c r="I21">
        <v>8.9999999999999993E-3</v>
      </c>
      <c r="J21">
        <v>2E-3</v>
      </c>
      <c r="K21">
        <v>0.98799999999999999</v>
      </c>
      <c r="L21">
        <v>6.0000000000000001E-3</v>
      </c>
      <c r="M21">
        <v>6.0000000000000001E-3</v>
      </c>
      <c r="N21">
        <v>0.98499999999999999</v>
      </c>
      <c r="O21">
        <v>0.123</v>
      </c>
      <c r="P21">
        <v>2.3E-2</v>
      </c>
      <c r="Q21">
        <v>7.0000000000000001E-3</v>
      </c>
      <c r="R21">
        <v>2.1999999999999999E-2</v>
      </c>
      <c r="S21">
        <v>0.14099999999999999</v>
      </c>
      <c r="T21">
        <v>0.56999999999999995</v>
      </c>
      <c r="U21">
        <v>4.0000000000000001E-3</v>
      </c>
      <c r="V21">
        <v>3.0000000000000001E-3</v>
      </c>
      <c r="W21">
        <v>2.3E-2</v>
      </c>
      <c r="Z21" s="1">
        <f t="shared" si="0"/>
        <v>0.11100000000000002</v>
      </c>
      <c r="AA21" s="1">
        <f t="shared" si="1"/>
        <v>0.19009999999999999</v>
      </c>
    </row>
    <row r="22" spans="1:27">
      <c r="A22">
        <v>21</v>
      </c>
      <c r="B22" t="s">
        <v>169</v>
      </c>
      <c r="C22">
        <v>30</v>
      </c>
      <c r="D22">
        <v>0.02</v>
      </c>
      <c r="E22">
        <v>0.02</v>
      </c>
      <c r="F22">
        <v>2.1000000000000001E-2</v>
      </c>
      <c r="G22">
        <v>1.4E-2</v>
      </c>
      <c r="H22">
        <v>0.02</v>
      </c>
      <c r="I22">
        <v>5.0000000000000001E-3</v>
      </c>
      <c r="J22">
        <v>5.0000000000000001E-3</v>
      </c>
      <c r="K22">
        <v>0.80100000000000005</v>
      </c>
      <c r="L22">
        <v>1.7000000000000001E-2</v>
      </c>
      <c r="M22">
        <v>4.4999999999999998E-2</v>
      </c>
      <c r="N22">
        <v>0.98799999999999999</v>
      </c>
      <c r="O22">
        <v>2.3E-2</v>
      </c>
      <c r="P22">
        <v>2.1000000000000001E-2</v>
      </c>
      <c r="Q22">
        <v>2.9000000000000001E-2</v>
      </c>
      <c r="R22">
        <v>1.9E-2</v>
      </c>
      <c r="S22">
        <v>0.22900000000000001</v>
      </c>
      <c r="T22">
        <v>0.28499999999999998</v>
      </c>
      <c r="U22">
        <v>7.0000000000000001E-3</v>
      </c>
      <c r="V22">
        <v>4.0000000000000001E-3</v>
      </c>
      <c r="W22">
        <v>2.1000000000000001E-2</v>
      </c>
      <c r="Z22" s="1">
        <f t="shared" si="0"/>
        <v>9.6800000000000011E-2</v>
      </c>
      <c r="AA22" s="1">
        <f t="shared" si="1"/>
        <v>0.16259999999999994</v>
      </c>
    </row>
    <row r="23" spans="1:27">
      <c r="A23">
        <v>22</v>
      </c>
      <c r="B23" t="s">
        <v>170</v>
      </c>
      <c r="C23">
        <v>30</v>
      </c>
      <c r="D23">
        <v>1.4999999999999999E-2</v>
      </c>
      <c r="E23">
        <v>1.4999999999999999E-2</v>
      </c>
      <c r="F23">
        <v>1.6E-2</v>
      </c>
      <c r="G23">
        <v>5.0000000000000001E-3</v>
      </c>
      <c r="H23">
        <v>1.4E-2</v>
      </c>
      <c r="I23">
        <v>1.2E-2</v>
      </c>
      <c r="J23">
        <v>9.0999999999999998E-2</v>
      </c>
      <c r="K23">
        <v>0.96199999999999997</v>
      </c>
      <c r="L23">
        <v>1.0999999999999999E-2</v>
      </c>
      <c r="M23">
        <v>0.25700000000000001</v>
      </c>
      <c r="N23">
        <v>0.99099999999999999</v>
      </c>
      <c r="O23">
        <v>0.01</v>
      </c>
      <c r="P23">
        <v>1.4999999999999999E-2</v>
      </c>
      <c r="Q23">
        <v>8.6999999999999994E-2</v>
      </c>
      <c r="R23">
        <v>0.10199999999999999</v>
      </c>
      <c r="S23">
        <v>0.11</v>
      </c>
      <c r="T23">
        <v>7.0000000000000001E-3</v>
      </c>
      <c r="U23">
        <v>2E-3</v>
      </c>
      <c r="V23">
        <v>2E-3</v>
      </c>
      <c r="W23">
        <v>1.4999999999999999E-2</v>
      </c>
      <c r="Z23" s="1">
        <f t="shared" si="0"/>
        <v>0.13979999999999998</v>
      </c>
      <c r="AA23" s="1">
        <f t="shared" si="1"/>
        <v>0.13409999999999997</v>
      </c>
    </row>
    <row r="24" spans="1:27">
      <c r="A24">
        <v>23</v>
      </c>
      <c r="B24" t="s">
        <v>171</v>
      </c>
      <c r="C24">
        <v>30</v>
      </c>
      <c r="D24">
        <v>0.02</v>
      </c>
      <c r="E24">
        <v>0.02</v>
      </c>
      <c r="F24">
        <v>2.1000000000000001E-2</v>
      </c>
      <c r="G24">
        <v>4.0000000000000001E-3</v>
      </c>
      <c r="H24">
        <v>1.9E-2</v>
      </c>
      <c r="I24">
        <v>6.0000000000000001E-3</v>
      </c>
      <c r="J24">
        <v>4.0000000000000001E-3</v>
      </c>
      <c r="K24">
        <v>0.96499999999999997</v>
      </c>
      <c r="L24">
        <v>2.1999999999999999E-2</v>
      </c>
      <c r="M24">
        <v>5.1999999999999998E-2</v>
      </c>
      <c r="N24">
        <v>0.99199999999999999</v>
      </c>
      <c r="O24">
        <v>8.6999999999999994E-2</v>
      </c>
      <c r="P24">
        <v>0.02</v>
      </c>
      <c r="Q24">
        <v>4.0000000000000001E-3</v>
      </c>
      <c r="R24">
        <v>2.7E-2</v>
      </c>
      <c r="S24">
        <v>0.129</v>
      </c>
      <c r="T24">
        <v>0.44400000000000001</v>
      </c>
      <c r="U24">
        <v>4.0000000000000001E-3</v>
      </c>
      <c r="V24">
        <v>4.0000000000000001E-3</v>
      </c>
      <c r="W24">
        <v>0.02</v>
      </c>
      <c r="Z24" s="1">
        <f t="shared" si="0"/>
        <v>0.1133</v>
      </c>
      <c r="AA24" s="1">
        <f t="shared" si="1"/>
        <v>0.17309999999999998</v>
      </c>
    </row>
    <row r="25" spans="1:27">
      <c r="A25">
        <v>24</v>
      </c>
      <c r="B25" t="s">
        <v>172</v>
      </c>
      <c r="C25">
        <v>30</v>
      </c>
      <c r="D25">
        <v>1.6E-2</v>
      </c>
      <c r="E25">
        <v>1.6E-2</v>
      </c>
      <c r="F25">
        <v>1.7000000000000001E-2</v>
      </c>
      <c r="G25">
        <v>0.68899999999999995</v>
      </c>
      <c r="H25">
        <v>1.6E-2</v>
      </c>
      <c r="I25">
        <v>0.21</v>
      </c>
      <c r="J25">
        <v>0.16</v>
      </c>
      <c r="K25">
        <v>0.34899999999999998</v>
      </c>
      <c r="L25">
        <v>0.55600000000000005</v>
      </c>
      <c r="M25">
        <v>0.39100000000000001</v>
      </c>
      <c r="N25">
        <v>0.92100000000000004</v>
      </c>
      <c r="O25">
        <v>0.97799999999999998</v>
      </c>
      <c r="P25">
        <v>1.6E-2</v>
      </c>
      <c r="Q25">
        <v>0.98399999999999999</v>
      </c>
      <c r="R25">
        <v>3.7999999999999999E-2</v>
      </c>
      <c r="S25">
        <v>0.73899999999999999</v>
      </c>
      <c r="T25">
        <v>0.32200000000000001</v>
      </c>
      <c r="U25">
        <v>0.24199999999999999</v>
      </c>
      <c r="V25">
        <v>0.50900000000000001</v>
      </c>
      <c r="W25">
        <v>1.6E-2</v>
      </c>
      <c r="Z25" s="1">
        <f t="shared" si="0"/>
        <v>0.24199999999999999</v>
      </c>
      <c r="AA25" s="1">
        <f t="shared" si="1"/>
        <v>0.47650000000000003</v>
      </c>
    </row>
    <row r="26" spans="1:27">
      <c r="A26">
        <v>25</v>
      </c>
      <c r="B26" t="s">
        <v>173</v>
      </c>
      <c r="C26">
        <v>30</v>
      </c>
      <c r="D26">
        <v>1.6E-2</v>
      </c>
      <c r="E26">
        <v>1.6E-2</v>
      </c>
      <c r="F26">
        <v>1.7000000000000001E-2</v>
      </c>
      <c r="G26">
        <v>1.4E-2</v>
      </c>
      <c r="H26">
        <v>1.6E-2</v>
      </c>
      <c r="I26">
        <v>5.3999999999999999E-2</v>
      </c>
      <c r="J26">
        <v>0.42499999999999999</v>
      </c>
      <c r="K26">
        <v>0.98099999999999998</v>
      </c>
      <c r="L26">
        <v>0.85499999999999998</v>
      </c>
      <c r="M26">
        <v>0.57499999999999996</v>
      </c>
      <c r="N26">
        <v>0.90900000000000003</v>
      </c>
      <c r="O26">
        <v>0.95899999999999996</v>
      </c>
      <c r="P26">
        <v>1.6E-2</v>
      </c>
      <c r="Q26">
        <v>0.29899999999999999</v>
      </c>
      <c r="R26">
        <v>7.5999999999999998E-2</v>
      </c>
      <c r="S26">
        <v>0.504</v>
      </c>
      <c r="T26">
        <v>0.48499999999999999</v>
      </c>
      <c r="U26">
        <v>2.8000000000000001E-2</v>
      </c>
      <c r="V26">
        <v>5.5E-2</v>
      </c>
      <c r="W26">
        <v>1.6E-2</v>
      </c>
      <c r="Z26" s="1">
        <f t="shared" si="0"/>
        <v>0.29690000000000005</v>
      </c>
      <c r="AA26" s="1">
        <f t="shared" si="1"/>
        <v>0.3347</v>
      </c>
    </row>
    <row r="27" spans="1:27">
      <c r="A27">
        <v>26</v>
      </c>
      <c r="B27" t="s">
        <v>174</v>
      </c>
      <c r="C27">
        <v>30</v>
      </c>
      <c r="D27">
        <v>1.7999999999999999E-2</v>
      </c>
      <c r="E27">
        <v>1.7999999999999999E-2</v>
      </c>
      <c r="F27">
        <v>0.02</v>
      </c>
      <c r="G27">
        <v>0.88900000000000001</v>
      </c>
      <c r="H27">
        <v>1.9E-2</v>
      </c>
      <c r="I27">
        <v>9.1999999999999998E-2</v>
      </c>
      <c r="J27">
        <v>8.0000000000000002E-3</v>
      </c>
      <c r="K27">
        <v>0.97099999999999997</v>
      </c>
      <c r="L27">
        <v>2.5999999999999999E-2</v>
      </c>
      <c r="M27">
        <v>0.86099999999999999</v>
      </c>
      <c r="N27">
        <v>0.45400000000000001</v>
      </c>
      <c r="O27">
        <v>0.94199999999999995</v>
      </c>
      <c r="P27">
        <v>1.9E-2</v>
      </c>
      <c r="Q27">
        <v>6.8000000000000005E-2</v>
      </c>
      <c r="R27">
        <v>0.224</v>
      </c>
      <c r="S27">
        <v>4.9000000000000002E-2</v>
      </c>
      <c r="T27">
        <v>2.5999999999999999E-2</v>
      </c>
      <c r="U27">
        <v>0.113</v>
      </c>
      <c r="V27">
        <v>4.4999999999999998E-2</v>
      </c>
      <c r="W27">
        <v>1.9E-2</v>
      </c>
      <c r="Z27" s="1">
        <f t="shared" si="0"/>
        <v>0.29219999999999996</v>
      </c>
      <c r="AA27" s="1">
        <f t="shared" si="1"/>
        <v>0.19589999999999996</v>
      </c>
    </row>
    <row r="28" spans="1:27">
      <c r="A28">
        <v>27</v>
      </c>
      <c r="B28" t="s">
        <v>175</v>
      </c>
      <c r="C28">
        <v>30</v>
      </c>
      <c r="D28">
        <v>1.2999999999999999E-2</v>
      </c>
      <c r="E28">
        <v>1.2999999999999999E-2</v>
      </c>
      <c r="F28">
        <v>1.2999999999999999E-2</v>
      </c>
      <c r="G28">
        <v>0.75600000000000001</v>
      </c>
      <c r="H28">
        <v>1.2E-2</v>
      </c>
      <c r="I28">
        <v>0.59399999999999997</v>
      </c>
      <c r="J28">
        <v>7.0000000000000001E-3</v>
      </c>
      <c r="K28">
        <v>0.97799999999999998</v>
      </c>
      <c r="L28">
        <v>2.4E-2</v>
      </c>
      <c r="M28">
        <v>0.63900000000000001</v>
      </c>
      <c r="N28">
        <v>0.85799999999999998</v>
      </c>
      <c r="O28">
        <v>0.96499999999999997</v>
      </c>
      <c r="P28">
        <v>1.2999999999999999E-2</v>
      </c>
      <c r="Q28">
        <v>0.49299999999999999</v>
      </c>
      <c r="R28">
        <v>0.54400000000000004</v>
      </c>
      <c r="S28">
        <v>0.57399999999999995</v>
      </c>
      <c r="T28">
        <v>5.8000000000000003E-2</v>
      </c>
      <c r="U28">
        <v>0.45400000000000001</v>
      </c>
      <c r="V28">
        <v>0.84299999999999997</v>
      </c>
      <c r="W28">
        <v>1.2999999999999999E-2</v>
      </c>
      <c r="Z28" s="1">
        <f t="shared" si="0"/>
        <v>0.30490000000000006</v>
      </c>
      <c r="AA28" s="1">
        <f t="shared" si="1"/>
        <v>0.48149999999999993</v>
      </c>
    </row>
    <row r="29" spans="1:27">
      <c r="A29">
        <v>28</v>
      </c>
      <c r="B29" t="s">
        <v>176</v>
      </c>
      <c r="C29">
        <v>30</v>
      </c>
      <c r="D29">
        <v>1.6E-2</v>
      </c>
      <c r="E29">
        <v>1.6E-2</v>
      </c>
      <c r="F29">
        <v>1.7000000000000001E-2</v>
      </c>
      <c r="G29">
        <v>8.0000000000000002E-3</v>
      </c>
      <c r="H29">
        <v>1.6E-2</v>
      </c>
      <c r="I29">
        <v>0.41899999999999998</v>
      </c>
      <c r="J29">
        <v>2.9000000000000001E-2</v>
      </c>
      <c r="K29">
        <v>0.98599999999999999</v>
      </c>
      <c r="L29">
        <v>0.121</v>
      </c>
      <c r="M29">
        <v>0.40100000000000002</v>
      </c>
      <c r="N29">
        <v>0.60699999999999998</v>
      </c>
      <c r="O29">
        <v>0.51800000000000002</v>
      </c>
      <c r="P29">
        <v>1.7000000000000001E-2</v>
      </c>
      <c r="Q29">
        <v>0.89400000000000002</v>
      </c>
      <c r="R29">
        <v>3.3000000000000002E-2</v>
      </c>
      <c r="S29">
        <v>8.2000000000000003E-2</v>
      </c>
      <c r="T29">
        <v>0.13400000000000001</v>
      </c>
      <c r="U29">
        <v>0.02</v>
      </c>
      <c r="V29">
        <v>2.1999999999999999E-2</v>
      </c>
      <c r="W29">
        <v>1.7000000000000001E-2</v>
      </c>
      <c r="Z29" s="1">
        <f t="shared" si="0"/>
        <v>0.2029</v>
      </c>
      <c r="AA29" s="1">
        <f t="shared" si="1"/>
        <v>0.23439999999999994</v>
      </c>
    </row>
    <row r="30" spans="1:27">
      <c r="A30">
        <v>29</v>
      </c>
      <c r="B30" t="s">
        <v>177</v>
      </c>
      <c r="C30">
        <v>30</v>
      </c>
      <c r="D30">
        <v>1.4999999999999999E-2</v>
      </c>
      <c r="E30">
        <v>1.4999999999999999E-2</v>
      </c>
      <c r="F30">
        <v>1.4999999999999999E-2</v>
      </c>
      <c r="G30">
        <v>1.9E-2</v>
      </c>
      <c r="H30">
        <v>1.4E-2</v>
      </c>
      <c r="I30">
        <v>0.22700000000000001</v>
      </c>
      <c r="J30">
        <v>0.248</v>
      </c>
      <c r="K30">
        <v>0.89500000000000002</v>
      </c>
      <c r="L30">
        <v>0.127</v>
      </c>
      <c r="M30">
        <v>0.85299999999999998</v>
      </c>
      <c r="N30">
        <v>0.66100000000000003</v>
      </c>
      <c r="O30">
        <v>0.443</v>
      </c>
      <c r="P30">
        <v>1.4999999999999999E-2</v>
      </c>
      <c r="Q30">
        <v>0.66600000000000004</v>
      </c>
      <c r="R30">
        <v>0.09</v>
      </c>
      <c r="S30">
        <v>2.7E-2</v>
      </c>
      <c r="T30">
        <v>0.03</v>
      </c>
      <c r="U30">
        <v>1.2999999999999999E-2</v>
      </c>
      <c r="V30">
        <v>6.0000000000000001E-3</v>
      </c>
      <c r="W30">
        <v>1.4999999999999999E-2</v>
      </c>
      <c r="Z30" s="1">
        <f t="shared" si="0"/>
        <v>0.24279999999999999</v>
      </c>
      <c r="AA30" s="1">
        <f t="shared" si="1"/>
        <v>0.1966</v>
      </c>
    </row>
    <row r="31" spans="1:27">
      <c r="A31">
        <v>30</v>
      </c>
      <c r="B31" t="s">
        <v>178</v>
      </c>
      <c r="C31">
        <v>30</v>
      </c>
      <c r="D31">
        <v>1.6E-2</v>
      </c>
      <c r="E31">
        <v>1.6E-2</v>
      </c>
      <c r="F31">
        <v>1.7000000000000001E-2</v>
      </c>
      <c r="G31">
        <v>0.75900000000000001</v>
      </c>
      <c r="H31">
        <v>1.6E-2</v>
      </c>
      <c r="I31">
        <v>0.46400000000000002</v>
      </c>
      <c r="J31">
        <v>3.7999999999999999E-2</v>
      </c>
      <c r="K31">
        <v>0.80600000000000005</v>
      </c>
      <c r="L31">
        <v>0.35299999999999998</v>
      </c>
      <c r="M31">
        <v>0.10199999999999999</v>
      </c>
      <c r="N31">
        <v>0.95199999999999996</v>
      </c>
      <c r="O31">
        <v>0.76</v>
      </c>
      <c r="P31">
        <v>1.6E-2</v>
      </c>
      <c r="Q31">
        <v>0.89300000000000002</v>
      </c>
      <c r="R31">
        <v>0.79100000000000004</v>
      </c>
      <c r="S31">
        <v>0.77800000000000002</v>
      </c>
      <c r="T31">
        <v>8.8999999999999996E-2</v>
      </c>
      <c r="U31">
        <v>0.82399999999999995</v>
      </c>
      <c r="V31">
        <v>0.97599999999999998</v>
      </c>
      <c r="W31">
        <v>1.6E-2</v>
      </c>
      <c r="Z31" s="1">
        <f t="shared" si="0"/>
        <v>0.25870000000000004</v>
      </c>
      <c r="AA31" s="1">
        <f t="shared" si="1"/>
        <v>0.60949999999999993</v>
      </c>
    </row>
    <row r="32" spans="1:27">
      <c r="A32">
        <v>31</v>
      </c>
      <c r="B32" t="s">
        <v>179</v>
      </c>
      <c r="C32">
        <v>30</v>
      </c>
      <c r="D32">
        <v>1.0999999999999999E-2</v>
      </c>
      <c r="E32">
        <v>1.0999999999999999E-2</v>
      </c>
      <c r="F32">
        <v>1.2E-2</v>
      </c>
      <c r="G32">
        <v>0.64300000000000002</v>
      </c>
      <c r="H32">
        <v>1.0999999999999999E-2</v>
      </c>
      <c r="I32">
        <v>0.91100000000000003</v>
      </c>
      <c r="J32">
        <v>2.1000000000000001E-2</v>
      </c>
      <c r="K32">
        <v>0.64700000000000002</v>
      </c>
      <c r="L32">
        <v>6.0000000000000001E-3</v>
      </c>
      <c r="M32">
        <v>0.30299999999999999</v>
      </c>
      <c r="N32">
        <v>0.34799999999999998</v>
      </c>
      <c r="O32">
        <v>0.95199999999999996</v>
      </c>
      <c r="P32">
        <v>1.2E-2</v>
      </c>
      <c r="Q32">
        <v>0.99</v>
      </c>
      <c r="R32">
        <v>0.19900000000000001</v>
      </c>
      <c r="S32">
        <v>0.22800000000000001</v>
      </c>
      <c r="T32">
        <v>0.499</v>
      </c>
      <c r="U32">
        <v>0.98499999999999999</v>
      </c>
      <c r="V32">
        <v>0.60799999999999998</v>
      </c>
      <c r="W32">
        <v>1.0999999999999999E-2</v>
      </c>
      <c r="Z32" s="1">
        <f t="shared" si="0"/>
        <v>0.2576</v>
      </c>
      <c r="AA32" s="1">
        <f t="shared" si="1"/>
        <v>0.48319999999999996</v>
      </c>
    </row>
    <row r="33" spans="1:27">
      <c r="A33">
        <v>32</v>
      </c>
      <c r="B33" t="s">
        <v>180</v>
      </c>
      <c r="C33">
        <v>30</v>
      </c>
      <c r="D33">
        <v>1.9E-2</v>
      </c>
      <c r="E33">
        <v>1.9E-2</v>
      </c>
      <c r="F33">
        <v>0.02</v>
      </c>
      <c r="G33">
        <v>2.7E-2</v>
      </c>
      <c r="H33">
        <v>1.9E-2</v>
      </c>
      <c r="I33">
        <v>4.7E-2</v>
      </c>
      <c r="J33">
        <v>5.8999999999999997E-2</v>
      </c>
      <c r="K33">
        <v>0.55200000000000005</v>
      </c>
      <c r="L33">
        <v>0.27300000000000002</v>
      </c>
      <c r="M33">
        <v>1.0999999999999999E-2</v>
      </c>
      <c r="N33">
        <v>0.61399999999999999</v>
      </c>
      <c r="O33">
        <v>0.59599999999999997</v>
      </c>
      <c r="P33">
        <v>1.9E-2</v>
      </c>
      <c r="Q33">
        <v>0.152</v>
      </c>
      <c r="R33">
        <v>4.3999999999999997E-2</v>
      </c>
      <c r="S33">
        <v>0.50900000000000001</v>
      </c>
      <c r="T33">
        <v>9.2999999999999999E-2</v>
      </c>
      <c r="U33">
        <v>9.4E-2</v>
      </c>
      <c r="V33">
        <v>0.21</v>
      </c>
      <c r="W33">
        <v>1.9E-2</v>
      </c>
      <c r="Z33" s="1">
        <f t="shared" si="0"/>
        <v>0.1046</v>
      </c>
      <c r="AA33" s="1">
        <f t="shared" si="1"/>
        <v>0.23499999999999996</v>
      </c>
    </row>
    <row r="34" spans="1:27">
      <c r="A34">
        <v>33</v>
      </c>
      <c r="B34" t="s">
        <v>181</v>
      </c>
      <c r="C34">
        <v>30</v>
      </c>
      <c r="D34">
        <v>2.1999999999999999E-2</v>
      </c>
      <c r="E34">
        <v>2.1999999999999999E-2</v>
      </c>
      <c r="F34">
        <v>2.4E-2</v>
      </c>
      <c r="G34">
        <v>0.91300000000000003</v>
      </c>
      <c r="H34">
        <v>2.1999999999999999E-2</v>
      </c>
      <c r="I34">
        <v>4.2999999999999997E-2</v>
      </c>
      <c r="J34">
        <v>7.0000000000000001E-3</v>
      </c>
      <c r="K34">
        <v>0.29899999999999999</v>
      </c>
      <c r="L34">
        <v>1.7000000000000001E-2</v>
      </c>
      <c r="M34">
        <v>1.0999999999999999E-2</v>
      </c>
      <c r="N34">
        <v>0.92400000000000004</v>
      </c>
      <c r="O34">
        <v>0.85299999999999998</v>
      </c>
      <c r="P34">
        <v>2.3E-2</v>
      </c>
      <c r="Q34">
        <v>0.71599999999999997</v>
      </c>
      <c r="R34">
        <v>0.04</v>
      </c>
      <c r="S34">
        <v>0.66</v>
      </c>
      <c r="T34">
        <v>1.4E-2</v>
      </c>
      <c r="U34">
        <v>0.03</v>
      </c>
      <c r="V34">
        <v>3.9E-2</v>
      </c>
      <c r="W34">
        <v>2.1999999999999999E-2</v>
      </c>
      <c r="Z34" s="1">
        <f t="shared" si="0"/>
        <v>0.13799999999999996</v>
      </c>
      <c r="AA34" s="1">
        <f t="shared" si="1"/>
        <v>0.33209999999999995</v>
      </c>
    </row>
    <row r="35" spans="1:27">
      <c r="A35">
        <v>34</v>
      </c>
      <c r="B35" t="s">
        <v>182</v>
      </c>
      <c r="C35">
        <v>30</v>
      </c>
      <c r="D35">
        <v>1.4999999999999999E-2</v>
      </c>
      <c r="E35">
        <v>1.4999999999999999E-2</v>
      </c>
      <c r="F35">
        <v>1.6E-2</v>
      </c>
      <c r="G35">
        <v>1.4E-2</v>
      </c>
      <c r="H35">
        <v>1.4E-2</v>
      </c>
      <c r="I35">
        <v>0.17</v>
      </c>
      <c r="J35">
        <v>6.0000000000000001E-3</v>
      </c>
      <c r="K35">
        <v>0.63700000000000001</v>
      </c>
      <c r="L35">
        <v>7.0000000000000001E-3</v>
      </c>
      <c r="M35">
        <v>5.0000000000000001E-3</v>
      </c>
      <c r="N35">
        <v>0.90900000000000003</v>
      </c>
      <c r="O35">
        <v>0.21199999999999999</v>
      </c>
      <c r="P35">
        <v>1.4999999999999999E-2</v>
      </c>
      <c r="Q35">
        <v>8.6999999999999994E-2</v>
      </c>
      <c r="R35">
        <v>0.10199999999999999</v>
      </c>
      <c r="S35">
        <v>0.192</v>
      </c>
      <c r="T35">
        <v>0.14799999999999999</v>
      </c>
      <c r="U35">
        <v>0.48599999999999999</v>
      </c>
      <c r="V35">
        <v>7.0000000000000001E-3</v>
      </c>
      <c r="W35">
        <v>1.4999999999999999E-2</v>
      </c>
      <c r="Z35" s="1">
        <f t="shared" si="0"/>
        <v>8.9900000000000008E-2</v>
      </c>
      <c r="AA35" s="1">
        <f t="shared" si="1"/>
        <v>0.21729999999999999</v>
      </c>
    </row>
    <row r="36" spans="1:27">
      <c r="A36">
        <v>35</v>
      </c>
      <c r="B36" t="s">
        <v>183</v>
      </c>
      <c r="C36">
        <v>30</v>
      </c>
      <c r="D36">
        <v>1.4E-2</v>
      </c>
      <c r="E36">
        <v>1.4E-2</v>
      </c>
      <c r="F36">
        <v>1.4999999999999999E-2</v>
      </c>
      <c r="G36">
        <v>0.72199999999999998</v>
      </c>
      <c r="H36">
        <v>1.4E-2</v>
      </c>
      <c r="I36">
        <v>0.17299999999999999</v>
      </c>
      <c r="J36">
        <v>3.5000000000000003E-2</v>
      </c>
      <c r="K36">
        <v>0.78800000000000003</v>
      </c>
      <c r="L36">
        <v>4.2000000000000003E-2</v>
      </c>
      <c r="M36">
        <v>4.0000000000000001E-3</v>
      </c>
      <c r="N36">
        <v>0.98499999999999999</v>
      </c>
      <c r="O36">
        <v>0.97299999999999998</v>
      </c>
      <c r="P36">
        <v>1.4E-2</v>
      </c>
      <c r="Q36">
        <v>0.83899999999999997</v>
      </c>
      <c r="R36">
        <v>0.17100000000000001</v>
      </c>
      <c r="S36">
        <v>0.65100000000000002</v>
      </c>
      <c r="T36">
        <v>0.04</v>
      </c>
      <c r="U36">
        <v>0.48499999999999999</v>
      </c>
      <c r="V36">
        <v>1.2999999999999999E-2</v>
      </c>
      <c r="W36">
        <v>1.4E-2</v>
      </c>
      <c r="Z36" s="1">
        <f t="shared" si="0"/>
        <v>0.18209999999999998</v>
      </c>
      <c r="AA36" s="1">
        <f t="shared" si="1"/>
        <v>0.41850000000000004</v>
      </c>
    </row>
    <row r="37" spans="1:27">
      <c r="A37">
        <v>36</v>
      </c>
      <c r="B37" t="s">
        <v>184</v>
      </c>
      <c r="C37">
        <v>30</v>
      </c>
      <c r="D37">
        <v>1.2999999999999999E-2</v>
      </c>
      <c r="E37">
        <v>1.2999999999999999E-2</v>
      </c>
      <c r="F37">
        <v>1.4E-2</v>
      </c>
      <c r="G37">
        <v>0.29599999999999999</v>
      </c>
      <c r="H37">
        <v>1.4E-2</v>
      </c>
      <c r="I37">
        <v>0.112</v>
      </c>
      <c r="J37">
        <v>3.4000000000000002E-2</v>
      </c>
      <c r="K37">
        <v>0.92200000000000004</v>
      </c>
      <c r="L37">
        <v>4.3999999999999997E-2</v>
      </c>
      <c r="M37">
        <v>0.90900000000000003</v>
      </c>
      <c r="N37">
        <v>0.89200000000000002</v>
      </c>
      <c r="O37">
        <v>0.78</v>
      </c>
      <c r="P37">
        <v>1.4E-2</v>
      </c>
      <c r="Q37">
        <v>6.0999999999999999E-2</v>
      </c>
      <c r="R37">
        <v>0.78400000000000003</v>
      </c>
      <c r="S37">
        <v>0.52300000000000002</v>
      </c>
      <c r="T37">
        <v>7.2999999999999995E-2</v>
      </c>
      <c r="U37">
        <v>0.88500000000000001</v>
      </c>
      <c r="V37">
        <v>2.1000000000000001E-2</v>
      </c>
      <c r="W37">
        <v>1.2999999999999999E-2</v>
      </c>
      <c r="Z37" s="1">
        <f t="shared" si="0"/>
        <v>0.23710000000000003</v>
      </c>
      <c r="AA37" s="1">
        <f t="shared" si="1"/>
        <v>0.40460000000000002</v>
      </c>
    </row>
    <row r="38" spans="1:27">
      <c r="A38">
        <v>37</v>
      </c>
      <c r="B38" t="s">
        <v>185</v>
      </c>
      <c r="C38">
        <v>30</v>
      </c>
      <c r="D38">
        <v>1.4999999999999999E-2</v>
      </c>
      <c r="E38">
        <v>1.4999999999999999E-2</v>
      </c>
      <c r="F38">
        <v>1.6E-2</v>
      </c>
      <c r="G38">
        <v>4.8000000000000001E-2</v>
      </c>
      <c r="H38">
        <v>1.4999999999999999E-2</v>
      </c>
      <c r="I38">
        <v>0.08</v>
      </c>
      <c r="J38">
        <v>3.7999999999999999E-2</v>
      </c>
      <c r="K38">
        <v>0.97899999999999998</v>
      </c>
      <c r="L38">
        <v>5.7000000000000002E-2</v>
      </c>
      <c r="M38">
        <v>0.73299999999999998</v>
      </c>
      <c r="N38">
        <v>0.55900000000000005</v>
      </c>
      <c r="O38">
        <v>0.58199999999999996</v>
      </c>
      <c r="P38">
        <v>1.4999999999999999E-2</v>
      </c>
      <c r="Q38">
        <v>6.0999999999999999E-2</v>
      </c>
      <c r="R38">
        <v>0.55400000000000005</v>
      </c>
      <c r="S38">
        <v>0.24199999999999999</v>
      </c>
      <c r="T38">
        <v>0.67400000000000004</v>
      </c>
      <c r="U38">
        <v>0.75</v>
      </c>
      <c r="V38">
        <v>0.223</v>
      </c>
      <c r="W38">
        <v>1.4999999999999999E-2</v>
      </c>
      <c r="Z38" s="1">
        <f t="shared" si="0"/>
        <v>0.1996</v>
      </c>
      <c r="AA38" s="1">
        <f t="shared" si="1"/>
        <v>0.36749999999999999</v>
      </c>
    </row>
    <row r="39" spans="1:27">
      <c r="A39">
        <v>38</v>
      </c>
      <c r="B39" t="s">
        <v>186</v>
      </c>
      <c r="C39">
        <v>30</v>
      </c>
      <c r="D39">
        <v>0.01</v>
      </c>
      <c r="E39">
        <v>0.01</v>
      </c>
      <c r="F39">
        <v>1.0999999999999999E-2</v>
      </c>
      <c r="G39">
        <v>0.91800000000000004</v>
      </c>
      <c r="H39">
        <v>1.0999999999999999E-2</v>
      </c>
      <c r="I39">
        <v>0.34</v>
      </c>
      <c r="J39">
        <v>0.159</v>
      </c>
      <c r="K39">
        <v>0.99099999999999999</v>
      </c>
      <c r="L39">
        <v>0.80600000000000005</v>
      </c>
      <c r="M39">
        <v>0.66700000000000004</v>
      </c>
      <c r="N39">
        <v>0.79600000000000004</v>
      </c>
      <c r="O39">
        <v>0.98399999999999999</v>
      </c>
      <c r="P39">
        <v>0.01</v>
      </c>
      <c r="Q39">
        <v>0.83</v>
      </c>
      <c r="R39">
        <v>0.86499999999999999</v>
      </c>
      <c r="S39">
        <v>0.752</v>
      </c>
      <c r="T39">
        <v>7.6999999999999999E-2</v>
      </c>
      <c r="U39">
        <v>0.89700000000000002</v>
      </c>
      <c r="V39">
        <v>0.97799999999999998</v>
      </c>
      <c r="W39">
        <v>0.01</v>
      </c>
      <c r="Z39" s="1">
        <f t="shared" si="0"/>
        <v>0.39229999999999998</v>
      </c>
      <c r="AA39" s="1">
        <f t="shared" si="1"/>
        <v>0.61990000000000001</v>
      </c>
    </row>
    <row r="40" spans="1:27">
      <c r="A40">
        <v>39</v>
      </c>
      <c r="B40" t="s">
        <v>187</v>
      </c>
      <c r="C40">
        <v>30</v>
      </c>
      <c r="D40">
        <v>1.2E-2</v>
      </c>
      <c r="E40">
        <v>1.0999999999999999E-2</v>
      </c>
      <c r="F40">
        <v>1.2E-2</v>
      </c>
      <c r="G40">
        <v>0.224</v>
      </c>
      <c r="H40">
        <v>1.2E-2</v>
      </c>
      <c r="I40">
        <v>0.17799999999999999</v>
      </c>
      <c r="J40">
        <v>0.28000000000000003</v>
      </c>
      <c r="K40">
        <v>0.80500000000000005</v>
      </c>
      <c r="L40">
        <v>0.36299999999999999</v>
      </c>
      <c r="M40">
        <v>9.4E-2</v>
      </c>
      <c r="N40">
        <v>0.97799999999999998</v>
      </c>
      <c r="O40">
        <v>0.51</v>
      </c>
      <c r="P40">
        <v>1.2E-2</v>
      </c>
      <c r="Q40">
        <v>0.98399999999999999</v>
      </c>
      <c r="R40">
        <v>6.7000000000000004E-2</v>
      </c>
      <c r="S40">
        <v>0.874</v>
      </c>
      <c r="T40">
        <v>0.43099999999999999</v>
      </c>
      <c r="U40">
        <v>6.6000000000000003E-2</v>
      </c>
      <c r="V40">
        <v>5.0000000000000001E-3</v>
      </c>
      <c r="W40">
        <v>1.2E-2</v>
      </c>
      <c r="Z40" s="1">
        <f t="shared" si="0"/>
        <v>0.19910000000000003</v>
      </c>
      <c r="AA40" s="1">
        <f t="shared" si="1"/>
        <v>0.39390000000000003</v>
      </c>
    </row>
    <row r="41" spans="1:27">
      <c r="A41">
        <v>40</v>
      </c>
      <c r="B41" t="s">
        <v>188</v>
      </c>
      <c r="C41">
        <v>30</v>
      </c>
      <c r="D41">
        <v>1.9E-2</v>
      </c>
      <c r="E41">
        <v>1.9E-2</v>
      </c>
      <c r="F41">
        <v>0.02</v>
      </c>
      <c r="G41">
        <v>3.1E-2</v>
      </c>
      <c r="H41">
        <v>1.7999999999999999E-2</v>
      </c>
      <c r="I41">
        <v>1.0999999999999999E-2</v>
      </c>
      <c r="J41">
        <v>5.1999999999999998E-2</v>
      </c>
      <c r="K41">
        <v>0.98699999999999999</v>
      </c>
      <c r="L41">
        <v>9.2999999999999999E-2</v>
      </c>
      <c r="M41">
        <v>0.371</v>
      </c>
      <c r="N41">
        <v>0.55400000000000005</v>
      </c>
      <c r="O41">
        <v>0.52300000000000002</v>
      </c>
      <c r="P41">
        <v>1.9E-2</v>
      </c>
      <c r="Q41">
        <v>1.4999999999999999E-2</v>
      </c>
      <c r="R41">
        <v>0.128</v>
      </c>
      <c r="S41">
        <v>5.0999999999999997E-2</v>
      </c>
      <c r="T41">
        <v>0.158</v>
      </c>
      <c r="U41">
        <v>1.0999999999999999E-2</v>
      </c>
      <c r="V41">
        <v>5.0000000000000001E-3</v>
      </c>
      <c r="W41">
        <v>1.9E-2</v>
      </c>
      <c r="Z41" s="1">
        <f t="shared" si="0"/>
        <v>0.16209999999999999</v>
      </c>
      <c r="AA41" s="1">
        <f t="shared" si="1"/>
        <v>0.14829999999999993</v>
      </c>
    </row>
    <row r="42" spans="1:27">
      <c r="A42">
        <v>41</v>
      </c>
      <c r="B42" t="s">
        <v>189</v>
      </c>
      <c r="C42">
        <v>30</v>
      </c>
      <c r="D42">
        <v>1.2999999999999999E-2</v>
      </c>
      <c r="E42">
        <v>1.2999999999999999E-2</v>
      </c>
      <c r="F42">
        <v>1.4E-2</v>
      </c>
      <c r="G42">
        <v>0.182</v>
      </c>
      <c r="H42">
        <v>1.2999999999999999E-2</v>
      </c>
      <c r="I42">
        <v>0.57799999999999996</v>
      </c>
      <c r="J42">
        <v>3.5000000000000003E-2</v>
      </c>
      <c r="K42">
        <v>0.91200000000000003</v>
      </c>
      <c r="L42">
        <v>6.5000000000000002E-2</v>
      </c>
      <c r="M42">
        <v>0.10199999999999999</v>
      </c>
      <c r="N42">
        <v>0.96499999999999997</v>
      </c>
      <c r="O42">
        <v>0.86</v>
      </c>
      <c r="P42">
        <v>1.4E-2</v>
      </c>
      <c r="Q42">
        <v>6.7000000000000004E-2</v>
      </c>
      <c r="R42">
        <v>0.38100000000000001</v>
      </c>
      <c r="S42">
        <v>0.63300000000000001</v>
      </c>
      <c r="T42">
        <v>8.3000000000000004E-2</v>
      </c>
      <c r="U42">
        <v>0.95699999999999996</v>
      </c>
      <c r="V42">
        <v>0.873</v>
      </c>
      <c r="W42">
        <v>1.4E-2</v>
      </c>
      <c r="Z42" s="1">
        <f t="shared" si="0"/>
        <v>0.19270000000000001</v>
      </c>
      <c r="AA42" s="1">
        <f t="shared" si="1"/>
        <v>0.48470000000000002</v>
      </c>
    </row>
    <row r="43" spans="1:27">
      <c r="A43">
        <v>42</v>
      </c>
      <c r="B43" t="s">
        <v>190</v>
      </c>
      <c r="C43">
        <v>30</v>
      </c>
      <c r="D43">
        <v>2.1000000000000001E-2</v>
      </c>
      <c r="E43">
        <v>2.1000000000000001E-2</v>
      </c>
      <c r="F43">
        <v>2.4E-2</v>
      </c>
      <c r="G43">
        <v>0.01</v>
      </c>
      <c r="H43">
        <v>2.1000000000000001E-2</v>
      </c>
      <c r="I43">
        <v>0.47699999999999998</v>
      </c>
      <c r="J43">
        <v>0.17799999999999999</v>
      </c>
      <c r="K43">
        <v>0.66100000000000003</v>
      </c>
      <c r="L43">
        <v>8.9999999999999993E-3</v>
      </c>
      <c r="M43">
        <v>0.48699999999999999</v>
      </c>
      <c r="N43">
        <v>0.82099999999999995</v>
      </c>
      <c r="O43">
        <v>0.36599999999999999</v>
      </c>
      <c r="P43">
        <v>2.1999999999999999E-2</v>
      </c>
      <c r="Q43">
        <v>0.90800000000000003</v>
      </c>
      <c r="R43">
        <v>9.4E-2</v>
      </c>
      <c r="S43">
        <v>0.16400000000000001</v>
      </c>
      <c r="T43">
        <v>0.157</v>
      </c>
      <c r="U43">
        <v>0.126</v>
      </c>
      <c r="V43">
        <v>1.9E-2</v>
      </c>
      <c r="W43">
        <v>2.1999999999999999E-2</v>
      </c>
      <c r="Z43" s="1">
        <f t="shared" si="0"/>
        <v>0.19089999999999999</v>
      </c>
      <c r="AA43" s="1">
        <f t="shared" si="1"/>
        <v>0.26989999999999997</v>
      </c>
    </row>
    <row r="44" spans="1:27">
      <c r="A44">
        <v>43</v>
      </c>
      <c r="B44" t="s">
        <v>191</v>
      </c>
      <c r="C44">
        <v>30</v>
      </c>
      <c r="D44">
        <v>1.6E-2</v>
      </c>
      <c r="E44">
        <v>1.6E-2</v>
      </c>
      <c r="F44">
        <v>1.7999999999999999E-2</v>
      </c>
      <c r="G44">
        <v>3.6999999999999998E-2</v>
      </c>
      <c r="H44">
        <v>1.6E-2</v>
      </c>
      <c r="I44">
        <v>0.71499999999999997</v>
      </c>
      <c r="J44">
        <v>0.41799999999999998</v>
      </c>
      <c r="K44">
        <v>0.70599999999999996</v>
      </c>
      <c r="L44">
        <v>8.0000000000000002E-3</v>
      </c>
      <c r="M44">
        <v>8.9999999999999993E-3</v>
      </c>
      <c r="N44">
        <v>0.60399999999999998</v>
      </c>
      <c r="O44">
        <v>8.4000000000000005E-2</v>
      </c>
      <c r="P44">
        <v>1.7000000000000001E-2</v>
      </c>
      <c r="Q44">
        <v>0.99099999999999999</v>
      </c>
      <c r="R44">
        <v>0.125</v>
      </c>
      <c r="S44">
        <v>7.4999999999999997E-2</v>
      </c>
      <c r="T44">
        <v>7.8E-2</v>
      </c>
      <c r="U44">
        <v>8.9999999999999993E-3</v>
      </c>
      <c r="V44">
        <v>3.0000000000000001E-3</v>
      </c>
      <c r="W44">
        <v>1.7000000000000001E-2</v>
      </c>
      <c r="Z44" s="1">
        <f t="shared" si="0"/>
        <v>0.19589999999999999</v>
      </c>
      <c r="AA44" s="1">
        <f t="shared" si="1"/>
        <v>0.20029999999999998</v>
      </c>
    </row>
    <row r="45" spans="1:27">
      <c r="A45">
        <v>44</v>
      </c>
      <c r="B45" t="s">
        <v>192</v>
      </c>
      <c r="C45">
        <v>30</v>
      </c>
      <c r="D45">
        <v>1.9E-2</v>
      </c>
      <c r="E45">
        <v>1.9E-2</v>
      </c>
      <c r="F45">
        <v>0.02</v>
      </c>
      <c r="G45">
        <v>0.23200000000000001</v>
      </c>
      <c r="H45">
        <v>1.9E-2</v>
      </c>
      <c r="I45">
        <v>0.10199999999999999</v>
      </c>
      <c r="J45">
        <v>5.8999999999999997E-2</v>
      </c>
      <c r="K45">
        <v>0.125</v>
      </c>
      <c r="L45">
        <v>0.185</v>
      </c>
      <c r="M45">
        <v>1.7000000000000001E-2</v>
      </c>
      <c r="N45">
        <v>0.90400000000000003</v>
      </c>
      <c r="O45">
        <v>0.47099999999999997</v>
      </c>
      <c r="P45">
        <v>0.02</v>
      </c>
      <c r="Q45">
        <v>0.96199999999999997</v>
      </c>
      <c r="R45">
        <v>0.59499999999999997</v>
      </c>
      <c r="S45">
        <v>0.83199999999999996</v>
      </c>
      <c r="T45">
        <v>0.57299999999999995</v>
      </c>
      <c r="U45">
        <v>0.36399999999999999</v>
      </c>
      <c r="V45">
        <v>0.161</v>
      </c>
      <c r="W45">
        <v>1.9E-2</v>
      </c>
      <c r="Z45" s="1">
        <f t="shared" si="0"/>
        <v>7.9700000000000007E-2</v>
      </c>
      <c r="AA45" s="1">
        <f t="shared" si="1"/>
        <v>0.49009999999999987</v>
      </c>
    </row>
    <row r="46" spans="1:27">
      <c r="A46">
        <v>45</v>
      </c>
      <c r="B46" t="s">
        <v>193</v>
      </c>
      <c r="C46">
        <v>30</v>
      </c>
      <c r="D46">
        <v>1.2E-2</v>
      </c>
      <c r="E46">
        <v>1.2E-2</v>
      </c>
      <c r="F46">
        <v>1.2E-2</v>
      </c>
      <c r="G46">
        <v>0.21</v>
      </c>
      <c r="H46">
        <v>1.2E-2</v>
      </c>
      <c r="I46">
        <v>0.96899999999999997</v>
      </c>
      <c r="J46">
        <v>0.94399999999999995</v>
      </c>
      <c r="K46">
        <v>0.40799999999999997</v>
      </c>
      <c r="L46">
        <v>1.6E-2</v>
      </c>
      <c r="M46">
        <v>5.0000000000000001E-3</v>
      </c>
      <c r="N46">
        <v>0.86099999999999999</v>
      </c>
      <c r="O46">
        <v>0.874</v>
      </c>
      <c r="P46">
        <v>1.2E-2</v>
      </c>
      <c r="Q46">
        <v>0.98799999999999999</v>
      </c>
      <c r="R46">
        <v>5.6000000000000001E-2</v>
      </c>
      <c r="S46">
        <v>0.13500000000000001</v>
      </c>
      <c r="T46">
        <v>0.10299999999999999</v>
      </c>
      <c r="U46">
        <v>0.71899999999999997</v>
      </c>
      <c r="V46">
        <v>3.0000000000000001E-3</v>
      </c>
      <c r="W46">
        <v>1.2E-2</v>
      </c>
      <c r="Z46" s="1">
        <f t="shared" si="0"/>
        <v>0.25999999999999995</v>
      </c>
      <c r="AA46" s="1">
        <f t="shared" si="1"/>
        <v>0.37630000000000002</v>
      </c>
    </row>
    <row r="47" spans="1:27">
      <c r="A47">
        <v>46</v>
      </c>
      <c r="B47" t="s">
        <v>194</v>
      </c>
      <c r="C47">
        <v>30</v>
      </c>
      <c r="D47">
        <v>1.2E-2</v>
      </c>
      <c r="E47">
        <v>1.2E-2</v>
      </c>
      <c r="F47">
        <v>1.2E-2</v>
      </c>
      <c r="G47">
        <v>2.5999999999999999E-2</v>
      </c>
      <c r="H47">
        <v>1.2E-2</v>
      </c>
      <c r="I47">
        <v>0.89</v>
      </c>
      <c r="J47">
        <v>0.111</v>
      </c>
      <c r="K47">
        <v>0.99099999999999999</v>
      </c>
      <c r="L47">
        <v>1.4999999999999999E-2</v>
      </c>
      <c r="M47">
        <v>0.97899999999999998</v>
      </c>
      <c r="N47">
        <v>0.93500000000000005</v>
      </c>
      <c r="O47">
        <v>0.93799999999999994</v>
      </c>
      <c r="P47">
        <v>1.2E-2</v>
      </c>
      <c r="Q47">
        <v>0.34300000000000003</v>
      </c>
      <c r="R47">
        <v>0.05</v>
      </c>
      <c r="S47">
        <v>9.8000000000000004E-2</v>
      </c>
      <c r="T47">
        <v>0.129</v>
      </c>
      <c r="U47">
        <v>0.10299999999999999</v>
      </c>
      <c r="V47">
        <v>5.0000000000000001E-3</v>
      </c>
      <c r="W47">
        <v>1.2E-2</v>
      </c>
      <c r="Z47" s="1">
        <f t="shared" si="0"/>
        <v>0.30599999999999999</v>
      </c>
      <c r="AA47" s="1">
        <f t="shared" si="1"/>
        <v>0.26250000000000001</v>
      </c>
    </row>
    <row r="48" spans="1:27">
      <c r="A48">
        <v>47</v>
      </c>
      <c r="B48" t="s">
        <v>195</v>
      </c>
      <c r="C48">
        <v>30</v>
      </c>
      <c r="D48">
        <v>1.7000000000000001E-2</v>
      </c>
      <c r="E48">
        <v>1.7000000000000001E-2</v>
      </c>
      <c r="F48">
        <v>1.9E-2</v>
      </c>
      <c r="G48">
        <v>0.01</v>
      </c>
      <c r="H48">
        <v>1.7999999999999999E-2</v>
      </c>
      <c r="I48">
        <v>0.59599999999999997</v>
      </c>
      <c r="J48">
        <v>0.746</v>
      </c>
      <c r="K48">
        <v>0.66400000000000003</v>
      </c>
      <c r="L48">
        <v>0.41599999999999998</v>
      </c>
      <c r="M48">
        <v>6.0000000000000001E-3</v>
      </c>
      <c r="N48">
        <v>0.57899999999999996</v>
      </c>
      <c r="O48">
        <v>0.54500000000000004</v>
      </c>
      <c r="P48">
        <v>1.7999999999999999E-2</v>
      </c>
      <c r="Q48">
        <v>0.98099999999999998</v>
      </c>
      <c r="R48">
        <v>3.7999999999999999E-2</v>
      </c>
      <c r="S48">
        <v>0.75</v>
      </c>
      <c r="T48">
        <v>0.59099999999999997</v>
      </c>
      <c r="U48">
        <v>0.13200000000000001</v>
      </c>
      <c r="V48">
        <v>1.2999999999999999E-2</v>
      </c>
      <c r="W48">
        <v>1.7999999999999999E-2</v>
      </c>
      <c r="Z48" s="1">
        <f t="shared" si="0"/>
        <v>0.25090000000000001</v>
      </c>
      <c r="AA48" s="1">
        <f t="shared" si="1"/>
        <v>0.36649999999999994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1.9125000000000007E-2</v>
      </c>
      <c r="E50" s="2">
        <f t="shared" ref="E50:W50" si="2">AVERAGE(E1:E24)</f>
        <v>1.9000000000000006E-2</v>
      </c>
      <c r="F50" s="2">
        <f t="shared" si="2"/>
        <v>2.0000000000000007E-2</v>
      </c>
      <c r="G50" s="2">
        <f t="shared" si="2"/>
        <v>1.0083333333333337E-2</v>
      </c>
      <c r="H50" s="2">
        <f t="shared" si="2"/>
        <v>1.808333333333334E-2</v>
      </c>
      <c r="I50" s="2">
        <f t="shared" si="2"/>
        <v>0.12491666666666663</v>
      </c>
      <c r="J50" s="2">
        <f t="shared" si="2"/>
        <v>3.5916666666666673E-2</v>
      </c>
      <c r="K50" s="2">
        <f t="shared" si="2"/>
        <v>0.87550000000000006</v>
      </c>
      <c r="L50" s="2">
        <f t="shared" si="2"/>
        <v>1.079166666666667E-2</v>
      </c>
      <c r="M50" s="2">
        <f t="shared" si="2"/>
        <v>2.7833333333333338E-2</v>
      </c>
      <c r="N50" s="2">
        <f t="shared" si="2"/>
        <v>0.97783333333333322</v>
      </c>
      <c r="O50" s="2">
        <f t="shared" si="2"/>
        <v>8.6416666666666656E-2</v>
      </c>
      <c r="P50" s="2">
        <f t="shared" si="2"/>
        <v>1.9291666666666672E-2</v>
      </c>
      <c r="Q50" s="2">
        <f t="shared" si="2"/>
        <v>3.6000000000000011E-2</v>
      </c>
      <c r="R50" s="2">
        <f t="shared" si="2"/>
        <v>2.1500000000000005E-2</v>
      </c>
      <c r="S50" s="2">
        <f t="shared" si="2"/>
        <v>9.8916666666666653E-2</v>
      </c>
      <c r="T50" s="2">
        <f t="shared" si="2"/>
        <v>0.20279166666666668</v>
      </c>
      <c r="U50" s="2">
        <f t="shared" si="2"/>
        <v>1.8208333333333337E-2</v>
      </c>
      <c r="V50" s="2">
        <f t="shared" si="2"/>
        <v>2.5416666666666678E-3</v>
      </c>
      <c r="W50" s="2">
        <f t="shared" si="2"/>
        <v>1.9250000000000007E-2</v>
      </c>
      <c r="Y50" s="1" t="s">
        <v>0</v>
      </c>
      <c r="Z50" s="2">
        <f>AVERAGE(Z1:Z24)</f>
        <v>0.11612499999999999</v>
      </c>
      <c r="AA50" s="2">
        <f>AVERAGE(AA1:AA24)</f>
        <v>0.14827499999999999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1.5416666666666674E-2</v>
      </c>
      <c r="E51" s="2">
        <f t="shared" ref="E51:W51" si="3">AVERAGE(E25:E48)</f>
        <v>1.5375000000000007E-2</v>
      </c>
      <c r="F51" s="2">
        <f t="shared" si="3"/>
        <v>1.6458333333333342E-2</v>
      </c>
      <c r="G51" s="2">
        <f t="shared" si="3"/>
        <v>0.31987500000000008</v>
      </c>
      <c r="H51" s="2">
        <f t="shared" si="3"/>
        <v>1.5416666666666674E-2</v>
      </c>
      <c r="I51" s="2">
        <f t="shared" si="3"/>
        <v>0.35216666666666674</v>
      </c>
      <c r="J51" s="2">
        <f t="shared" si="3"/>
        <v>0.17070833333333335</v>
      </c>
      <c r="K51" s="2">
        <f t="shared" si="3"/>
        <v>0.75166666666666682</v>
      </c>
      <c r="L51" s="2">
        <f t="shared" si="3"/>
        <v>0.18683333333333332</v>
      </c>
      <c r="M51" s="2">
        <f t="shared" si="3"/>
        <v>0.35562500000000002</v>
      </c>
      <c r="N51" s="2">
        <f t="shared" si="3"/>
        <v>0.77458333333333318</v>
      </c>
      <c r="O51" s="2">
        <f t="shared" si="3"/>
        <v>0.69450000000000001</v>
      </c>
      <c r="P51" s="2">
        <f t="shared" si="3"/>
        <v>1.5833333333333342E-2</v>
      </c>
      <c r="Q51" s="2">
        <f t="shared" si="3"/>
        <v>0.59466666666666657</v>
      </c>
      <c r="R51" s="2">
        <f t="shared" si="3"/>
        <v>0.25370833333333337</v>
      </c>
      <c r="S51" s="2">
        <f t="shared" si="3"/>
        <v>0.4217499999999999</v>
      </c>
      <c r="T51" s="2">
        <f t="shared" si="3"/>
        <v>0.2110416666666666</v>
      </c>
      <c r="U51" s="2">
        <f t="shared" si="3"/>
        <v>0.36637499999999995</v>
      </c>
      <c r="V51" s="2">
        <f t="shared" si="3"/>
        <v>0.23508333333333331</v>
      </c>
      <c r="W51" s="2">
        <f t="shared" si="3"/>
        <v>1.5666666666666672E-2</v>
      </c>
      <c r="Y51" s="1" t="s">
        <v>1</v>
      </c>
      <c r="Z51" s="2">
        <f>AVERAGE(Z25:Z48)</f>
        <v>0.21995416666666667</v>
      </c>
      <c r="AA51" s="2">
        <f>AVERAGE(AA25:AA48)</f>
        <v>0.35832083333333337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2.4321772772405982E-5</v>
      </c>
      <c r="E52" s="3">
        <f t="shared" ref="E52:W52" si="4">TTEST(E1:E24,E25:E48,2,2)</f>
        <v>4.7393259125618734E-5</v>
      </c>
      <c r="F52" s="3">
        <f t="shared" si="4"/>
        <v>4.0551171705684711E-4</v>
      </c>
      <c r="G52" s="3">
        <f t="shared" si="4"/>
        <v>8.4179127407177346E-5</v>
      </c>
      <c r="H52" s="3">
        <f t="shared" si="4"/>
        <v>1.6188159843330014E-3</v>
      </c>
      <c r="I52" s="3">
        <f t="shared" si="4"/>
        <v>2.342951837030348E-3</v>
      </c>
      <c r="J52" s="3">
        <f t="shared" si="4"/>
        <v>1.0207314525850057E-2</v>
      </c>
      <c r="K52" s="3">
        <f t="shared" si="4"/>
        <v>3.7772498629607965E-2</v>
      </c>
      <c r="L52" s="3">
        <f t="shared" si="4"/>
        <v>1.2459909389736087E-3</v>
      </c>
      <c r="M52" s="3">
        <f t="shared" si="4"/>
        <v>3.4407892346877364E-5</v>
      </c>
      <c r="N52" s="3">
        <f t="shared" si="4"/>
        <v>4.873639165843023E-6</v>
      </c>
      <c r="O52" s="3">
        <f t="shared" si="4"/>
        <v>7.019585827961664E-14</v>
      </c>
      <c r="P52" s="3">
        <f t="shared" si="4"/>
        <v>1.6517345455372242E-4</v>
      </c>
      <c r="Q52" s="3">
        <f t="shared" si="4"/>
        <v>1.1895767787447382E-8</v>
      </c>
      <c r="R52" s="3">
        <f t="shared" si="4"/>
        <v>1.6096782004616984E-4</v>
      </c>
      <c r="S52" s="3">
        <f t="shared" si="4"/>
        <v>4.3443588106026289E-6</v>
      </c>
      <c r="T52" s="3">
        <f t="shared" si="4"/>
        <v>0.8761223443053745</v>
      </c>
      <c r="U52" s="3">
        <f t="shared" si="4"/>
        <v>2.0768669682817052E-5</v>
      </c>
      <c r="V52" s="3">
        <f t="shared" si="4"/>
        <v>2.1130973276505777E-3</v>
      </c>
      <c r="W52" s="3">
        <f t="shared" si="4"/>
        <v>7.6678656960388163E-5</v>
      </c>
      <c r="Y52" s="1" t="s">
        <v>16</v>
      </c>
      <c r="Z52" s="3">
        <f>TTEST(Z1:Z24,Z25:Z48,2,2)</f>
        <v>3.132213664650397E-8</v>
      </c>
      <c r="AA52" s="3">
        <f>TTEST(AA1:AA24,AA25:AA48,2,2)</f>
        <v>9.9355226064142488E-10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4.5964896814095375E-4</v>
      </c>
      <c r="E53" s="3">
        <f t="shared" ref="E53:W53" si="5">STDEV(E1:E24)/SQRT(COUNT(E1:E24))</f>
        <v>4.7395957755848783E-4</v>
      </c>
      <c r="F53" s="3">
        <f t="shared" si="5"/>
        <v>5.4507013243743454E-4</v>
      </c>
      <c r="G53" s="3">
        <f t="shared" si="5"/>
        <v>2.3397298452582653E-3</v>
      </c>
      <c r="H53" s="3">
        <f t="shared" si="5"/>
        <v>4.6980055383798067E-4</v>
      </c>
      <c r="I53" s="3">
        <f t="shared" si="5"/>
        <v>3.4150026877716982E-2</v>
      </c>
      <c r="J53" s="3">
        <f t="shared" si="5"/>
        <v>8.6499804529113697E-3</v>
      </c>
      <c r="K53" s="3">
        <f t="shared" si="5"/>
        <v>2.6214485983179586E-2</v>
      </c>
      <c r="L53" s="3">
        <f t="shared" si="5"/>
        <v>2.0260792138207051E-3</v>
      </c>
      <c r="M53" s="3">
        <f t="shared" si="5"/>
        <v>1.0954561399660745E-2</v>
      </c>
      <c r="N53" s="3">
        <f t="shared" si="5"/>
        <v>7.4774217313726375E-3</v>
      </c>
      <c r="O53" s="3">
        <f t="shared" si="5"/>
        <v>1.8880815801071989E-2</v>
      </c>
      <c r="P53" s="3">
        <f t="shared" si="5"/>
        <v>4.9445903197283892E-4</v>
      </c>
      <c r="Q53" s="3">
        <f t="shared" si="5"/>
        <v>9.6607303111580275E-3</v>
      </c>
      <c r="R53" s="3">
        <f t="shared" si="5"/>
        <v>5.043290851090748E-3</v>
      </c>
      <c r="S53" s="3">
        <f t="shared" si="5"/>
        <v>1.0182735578651471E-2</v>
      </c>
      <c r="T53" s="3">
        <f t="shared" si="5"/>
        <v>3.0929383054162454E-2</v>
      </c>
      <c r="U53" s="3">
        <f t="shared" si="5"/>
        <v>6.5640597985276881E-3</v>
      </c>
      <c r="V53" s="3">
        <f t="shared" si="5"/>
        <v>1.4718575794891019E-4</v>
      </c>
      <c r="W53" s="3">
        <f t="shared" si="5"/>
        <v>4.787135538781691E-4</v>
      </c>
      <c r="Z53" s="3">
        <f>STDEV(Z1:Z24)/SQRT(COUNT(Z1:Z24))</f>
        <v>3.7861410605568814E-3</v>
      </c>
      <c r="AA53" s="3">
        <f>STDEV(AA1:AA24)/SQRT(COUNT(AA1:AA24))</f>
        <v>4.116251152532442E-3</v>
      </c>
      <c r="AC53" s="3"/>
      <c r="AD53" s="3"/>
    </row>
    <row r="54" spans="1:30">
      <c r="C54" s="1" t="s">
        <v>1</v>
      </c>
      <c r="D54" s="3">
        <f>STDEV(D25:D48)/SQRT(COUNT(D25:D48))</f>
        <v>6.4244964463662047E-4</v>
      </c>
      <c r="E54" s="3">
        <f t="shared" ref="E54:W54" si="6">STDEV(E25:E48)/SQRT(COUNT(E25:E48))</f>
        <v>6.5334285337636546E-4</v>
      </c>
      <c r="F54" s="3">
        <f t="shared" si="6"/>
        <v>7.5175920893099843E-4</v>
      </c>
      <c r="G54" s="3">
        <f t="shared" si="6"/>
        <v>7.1777391188796794E-2</v>
      </c>
      <c r="H54" s="3">
        <f t="shared" si="6"/>
        <v>6.4244964463662047E-4</v>
      </c>
      <c r="I54" s="3">
        <f t="shared" si="6"/>
        <v>6.1721460184793055E-2</v>
      </c>
      <c r="J54" s="3">
        <f t="shared" si="6"/>
        <v>4.9564022393478666E-2</v>
      </c>
      <c r="K54" s="3">
        <f t="shared" si="6"/>
        <v>5.1616466963903519E-2</v>
      </c>
      <c r="L54" s="3">
        <f t="shared" si="6"/>
        <v>5.1129795996535554E-2</v>
      </c>
      <c r="M54" s="3">
        <f t="shared" si="6"/>
        <v>7.0584716612046391E-2</v>
      </c>
      <c r="N54" s="3">
        <f t="shared" si="6"/>
        <v>3.8556373026598194E-2</v>
      </c>
      <c r="O54" s="3">
        <f t="shared" si="6"/>
        <v>5.440738041367419E-2</v>
      </c>
      <c r="P54" s="3">
        <f t="shared" si="6"/>
        <v>6.8277637252560754E-4</v>
      </c>
      <c r="Q54" s="3">
        <f t="shared" si="6"/>
        <v>8.0118722292830902E-2</v>
      </c>
      <c r="R54" s="3">
        <f t="shared" si="6"/>
        <v>5.6265914952006897E-2</v>
      </c>
      <c r="S54" s="3">
        <f t="shared" si="6"/>
        <v>6.11330886589702E-2</v>
      </c>
      <c r="T54" s="3">
        <f t="shared" si="6"/>
        <v>4.258178316898252E-2</v>
      </c>
      <c r="U54" s="3">
        <f t="shared" si="6"/>
        <v>7.3125507863961658E-2</v>
      </c>
      <c r="V54" s="3">
        <f t="shared" si="6"/>
        <v>7.1378327523812304E-2</v>
      </c>
      <c r="W54" s="3">
        <f t="shared" si="6"/>
        <v>6.7207947540156188E-4</v>
      </c>
      <c r="Z54" s="3">
        <f>STDEV(Z25:Z48)/SQRT(COUNT(Z25:Z48))</f>
        <v>1.5164471467787547E-2</v>
      </c>
      <c r="AA54" s="3">
        <f>STDEV(AA25:AA48)/SQRT(COUNT(AA25:AA48))</f>
        <v>2.7166955617183835E-2</v>
      </c>
      <c r="AC54" s="3"/>
      <c r="AD54" s="3"/>
    </row>
    <row r="55" spans="1:30">
      <c r="D55" s="2">
        <f>D50-D51</f>
        <v>3.7083333333333326E-3</v>
      </c>
      <c r="E55" s="2">
        <f t="shared" ref="E55:W55" si="7">E50-E51</f>
        <v>3.6249999999999998E-3</v>
      </c>
      <c r="F55" s="2">
        <f t="shared" si="7"/>
        <v>3.5416666666666652E-3</v>
      </c>
      <c r="G55" s="2">
        <f t="shared" si="7"/>
        <v>-0.30979166666666674</v>
      </c>
      <c r="H55" s="2">
        <f t="shared" si="7"/>
        <v>2.6666666666666661E-3</v>
      </c>
      <c r="I55" s="2">
        <f t="shared" si="7"/>
        <v>-0.22725000000000012</v>
      </c>
      <c r="J55" s="2">
        <f t="shared" si="7"/>
        <v>-0.13479166666666667</v>
      </c>
      <c r="K55" s="2">
        <f t="shared" si="7"/>
        <v>0.12383333333333324</v>
      </c>
      <c r="L55" s="2">
        <f t="shared" si="7"/>
        <v>-0.17604166666666665</v>
      </c>
      <c r="M55" s="2">
        <f t="shared" si="7"/>
        <v>-0.3277916666666667</v>
      </c>
      <c r="N55" s="2">
        <f t="shared" si="7"/>
        <v>0.20325000000000004</v>
      </c>
      <c r="O55" s="2">
        <f t="shared" si="7"/>
        <v>-0.60808333333333331</v>
      </c>
      <c r="P55" s="2">
        <f t="shared" si="7"/>
        <v>3.4583333333333306E-3</v>
      </c>
      <c r="Q55" s="2">
        <f t="shared" si="7"/>
        <v>-0.55866666666666653</v>
      </c>
      <c r="R55" s="2">
        <f t="shared" si="7"/>
        <v>-0.23220833333333335</v>
      </c>
      <c r="S55" s="2">
        <f t="shared" si="7"/>
        <v>-0.32283333333333325</v>
      </c>
      <c r="T55" s="2">
        <f t="shared" si="7"/>
        <v>-8.2499999999999241E-3</v>
      </c>
      <c r="U55" s="2">
        <f t="shared" si="7"/>
        <v>-0.34816666666666662</v>
      </c>
      <c r="V55" s="2">
        <f t="shared" si="7"/>
        <v>-0.23254166666666665</v>
      </c>
      <c r="W55" s="2">
        <f t="shared" si="7"/>
        <v>3.5833333333333342E-3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>Animals</v>
      </c>
      <c r="O56" s="2" t="str">
        <f t="shared" si="8"/>
        <v>Tools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1.9157142857142866E-2</v>
      </c>
      <c r="E58" s="1">
        <f>(E50+0.6*(F50+D50)+0.15*G50)/(1+2*0.6+0.15)</f>
        <v>1.8718085106382985E-2</v>
      </c>
      <c r="F58" s="1">
        <f t="shared" ref="F58:U59" si="9">(F50+0.6*(G50+E50)+0.15*(D50+H50))/(1+2*0.6+2*0.15)</f>
        <v>1.7212500000000006E-2</v>
      </c>
      <c r="G58" s="1">
        <f t="shared" si="9"/>
        <v>2.1808333333333336E-2</v>
      </c>
      <c r="H58" s="1">
        <f t="shared" si="9"/>
        <v>4.2988333333333337E-2</v>
      </c>
      <c r="I58" s="1">
        <f t="shared" si="9"/>
        <v>0.11606166666666665</v>
      </c>
      <c r="J58" s="1">
        <f t="shared" si="9"/>
        <v>0.2561991666666667</v>
      </c>
      <c r="K58" s="1">
        <f t="shared" si="9"/>
        <v>0.37057499999999999</v>
      </c>
      <c r="L58" s="1">
        <f t="shared" si="9"/>
        <v>0.28194166666666665</v>
      </c>
      <c r="M58" s="1">
        <f t="shared" si="9"/>
        <v>0.30611833333333333</v>
      </c>
      <c r="N58" s="1">
        <f t="shared" si="9"/>
        <v>0.42035833333333328</v>
      </c>
      <c r="O58" s="1">
        <f t="shared" si="9"/>
        <v>0.27770666666666666</v>
      </c>
      <c r="P58" s="1">
        <f t="shared" si="9"/>
        <v>9.7056666666666652E-2</v>
      </c>
      <c r="Q58" s="1">
        <f t="shared" si="9"/>
        <v>3.5310000000000001E-2</v>
      </c>
      <c r="R58" s="1">
        <f t="shared" si="9"/>
        <v>5.4305000000000006E-2</v>
      </c>
      <c r="S58" s="1">
        <f t="shared" si="9"/>
        <v>9.6649166666666661E-2</v>
      </c>
      <c r="T58" s="1">
        <f t="shared" si="9"/>
        <v>0.11066916666666667</v>
      </c>
      <c r="U58" s="1">
        <f t="shared" si="9"/>
        <v>6.3653333333333326E-2</v>
      </c>
      <c r="V58" s="1">
        <f>(V50+0.6*(W50+U50)+0.15*T50)/(1+2*0.6+0.15)</f>
        <v>2.3589539007092201E-2</v>
      </c>
      <c r="W58" s="1">
        <f>(W50+0.6*(V50)+0.15*U58)/(1+0.6+0.15)</f>
        <v>1.7327428571428577E-2</v>
      </c>
    </row>
    <row r="59" spans="1:30">
      <c r="C59" s="1" t="s">
        <v>1</v>
      </c>
      <c r="D59" s="1">
        <f>(D51+0.6*(E51)+0.15*F51)/(1+0.6+0.15)</f>
        <v>1.5491666666666676E-2</v>
      </c>
      <c r="E59" s="1">
        <f>(E51+0.6*(F51+D51)+0.15*G51)/(1+2*0.6+0.15)</f>
        <v>3.5098404255319161E-2</v>
      </c>
      <c r="F59" s="1">
        <f t="shared" si="9"/>
        <v>8.8893333333333352E-2</v>
      </c>
      <c r="G59" s="1">
        <f t="shared" si="9"/>
        <v>0.15765250000000003</v>
      </c>
      <c r="H59" s="1">
        <f t="shared" si="9"/>
        <v>0.17868666666666672</v>
      </c>
      <c r="I59" s="1">
        <f t="shared" si="9"/>
        <v>0.24982916666666671</v>
      </c>
      <c r="J59" s="1">
        <f t="shared" si="9"/>
        <v>0.34533833333333341</v>
      </c>
      <c r="K59" s="1">
        <f t="shared" si="9"/>
        <v>0.42894416666666668</v>
      </c>
      <c r="L59" s="1">
        <f t="shared" si="9"/>
        <v>0.39720083333333334</v>
      </c>
      <c r="M59" s="1">
        <f t="shared" si="9"/>
        <v>0.45976</v>
      </c>
      <c r="N59" s="1">
        <f t="shared" si="9"/>
        <v>0.57402333333333322</v>
      </c>
      <c r="O59" s="1">
        <f t="shared" si="9"/>
        <v>0.52451749999999997</v>
      </c>
      <c r="P59" s="1">
        <f t="shared" si="9"/>
        <v>0.37743083333333333</v>
      </c>
      <c r="Q59" s="1">
        <f t="shared" si="9"/>
        <v>0.36953166666666665</v>
      </c>
      <c r="R59" s="1">
        <f t="shared" si="9"/>
        <v>0.35903583333333328</v>
      </c>
      <c r="S59" s="1">
        <f t="shared" si="9"/>
        <v>0.33790249999999994</v>
      </c>
      <c r="T59" s="1">
        <f t="shared" si="9"/>
        <v>0.30289416666666658</v>
      </c>
      <c r="U59" s="1">
        <f t="shared" si="9"/>
        <v>0.27986499999999992</v>
      </c>
      <c r="V59" s="1">
        <f>(V51+0.6*(W51+U51)+0.15*T51)/(1+2*0.6+0.15)</f>
        <v>0.21104875886524818</v>
      </c>
      <c r="W59" s="1">
        <f>(W51+0.6*(V51)+0.15*U59)/(1+0.6+0.15)</f>
        <v>0.1135408095238095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0.12591324955817768</v>
      </c>
      <c r="E61" s="1">
        <f ca="1">E1+NORMINV(RAND(),0,'Total-Smoothed'!$AG$2)</f>
        <v>-4.5218326596792272E-2</v>
      </c>
      <c r="F61" s="1">
        <f ca="1">F1+NORMINV(RAND(),0,'Total-Smoothed'!$AG$2)</f>
        <v>0.13952934629991398</v>
      </c>
      <c r="G61" s="1">
        <f ca="1">G1+NORMINV(RAND(),0,'Total-Smoothed'!$AG$2)</f>
        <v>-7.4358032315247083E-2</v>
      </c>
      <c r="H61" s="1">
        <f ca="1">H1+NORMINV(RAND(),0,'Total-Smoothed'!$AG$2)</f>
        <v>0.18893887995022304</v>
      </c>
      <c r="I61" s="1">
        <f ca="1">I1+NORMINV(RAND(),0,'Total-Smoothed'!$AG$2)</f>
        <v>0.27254347081879016</v>
      </c>
      <c r="J61" s="1">
        <f ca="1">J1+NORMINV(RAND(),0,'Total-Smoothed'!$AG$2)</f>
        <v>6.7631742299198952E-2</v>
      </c>
      <c r="K61" s="1">
        <f ca="1">K1+NORMINV(RAND(),0,'Total-Smoothed'!$AG$2)</f>
        <v>0.54689231702135244</v>
      </c>
      <c r="L61" s="1">
        <f ca="1">L1+NORMINV(RAND(),0,'Total-Smoothed'!$AG$2)</f>
        <v>0.10860505616671652</v>
      </c>
      <c r="M61" s="1">
        <f ca="1">M1+NORMINV(RAND(),0,'Total-Smoothed'!$AG$2)</f>
        <v>3.3881351798879175E-2</v>
      </c>
      <c r="N61" s="1">
        <f ca="1">N1+NORMINV(RAND(),0,'Total-Smoothed'!$AG$2)</f>
        <v>0.86437366485860889</v>
      </c>
      <c r="O61" s="1">
        <f ca="1">O1+NORMINV(RAND(),0,'Total-Smoothed'!$AG$2)</f>
        <v>7.4260093863526222E-2</v>
      </c>
      <c r="P61" s="1">
        <f ca="1">P1+NORMINV(RAND(),0,'Total-Smoothed'!$AG$2)</f>
        <v>-3.5550904381372553E-2</v>
      </c>
      <c r="Q61" s="1">
        <f ca="1">Q1+NORMINV(RAND(),0,'Total-Smoothed'!$AG$2)</f>
        <v>9.6641595878713987E-2</v>
      </c>
      <c r="R61" s="1">
        <f ca="1">R1+NORMINV(RAND(),0,'Total-Smoothed'!$AG$2)</f>
        <v>-3.1486448036134991E-2</v>
      </c>
      <c r="S61" s="1">
        <f ca="1">S1+NORMINV(RAND(),0,'Total-Smoothed'!$AG$2)</f>
        <v>8.1281012567965577E-2</v>
      </c>
      <c r="T61" s="1">
        <f ca="1">T1+NORMINV(RAND(),0,'Total-Smoothed'!$AG$2)</f>
        <v>7.9914849432483073E-2</v>
      </c>
      <c r="U61" s="1">
        <f ca="1">U1+NORMINV(RAND(),0,'Total-Smoothed'!$AG$2)</f>
        <v>-0.14040705008571183</v>
      </c>
      <c r="V61" s="1">
        <f ca="1">V1+NORMINV(RAND(),0,'Total-Smoothed'!$AG$2)</f>
        <v>2.9908868189508178E-2</v>
      </c>
      <c r="W61" s="1">
        <f ca="1">W1+NORMINV(RAND(),0,'Total-Smoothed'!$AG$2)</f>
        <v>-6.2315010322042716E-2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-0.13570277214581872</v>
      </c>
      <c r="E62" s="1">
        <f ca="1">E2+NORMINV(RAND(),0,'Total-Smoothed'!$AG$2)</f>
        <v>4.2678730488121194E-4</v>
      </c>
      <c r="F62" s="1">
        <f ca="1">F2+NORMINV(RAND(),0,'Total-Smoothed'!$AG$2)</f>
        <v>0.10807857978580861</v>
      </c>
      <c r="G62" s="1">
        <f ca="1">G2+NORMINV(RAND(),0,'Total-Smoothed'!$AG$2)</f>
        <v>-9.3564789640370863E-2</v>
      </c>
      <c r="H62" s="1">
        <f ca="1">H2+NORMINV(RAND(),0,'Total-Smoothed'!$AG$2)</f>
        <v>0.19103787182466253</v>
      </c>
      <c r="I62" s="1">
        <f ca="1">I2+NORMINV(RAND(),0,'Total-Smoothed'!$AG$2)</f>
        <v>4.3211344602289828E-2</v>
      </c>
      <c r="J62" s="1">
        <f ca="1">J2+NORMINV(RAND(),0,'Total-Smoothed'!$AG$2)</f>
        <v>-0.18058685100026622</v>
      </c>
      <c r="K62" s="1">
        <f ca="1">K2+NORMINV(RAND(),0,'Total-Smoothed'!$AG$2)</f>
        <v>0.65823578489143397</v>
      </c>
      <c r="L62" s="1">
        <f ca="1">L2+NORMINV(RAND(),0,'Total-Smoothed'!$AG$2)</f>
        <v>-2.5204885998432139E-2</v>
      </c>
      <c r="M62" s="1">
        <f ca="1">M2+NORMINV(RAND(),0,'Total-Smoothed'!$AG$2)</f>
        <v>7.6688444155139909E-2</v>
      </c>
      <c r="N62" s="1">
        <f ca="1">N2+NORMINV(RAND(),0,'Total-Smoothed'!$AG$2)</f>
        <v>0.89179370998823093</v>
      </c>
      <c r="O62" s="1">
        <f ca="1">O2+NORMINV(RAND(),0,'Total-Smoothed'!$AG$2)</f>
        <v>0.10283492501241417</v>
      </c>
      <c r="P62" s="1">
        <f ca="1">P2+NORMINV(RAND(),0,'Total-Smoothed'!$AG$2)</f>
        <v>-4.3700072777161966E-2</v>
      </c>
      <c r="Q62" s="1">
        <f ca="1">Q2+NORMINV(RAND(),0,'Total-Smoothed'!$AG$2)</f>
        <v>3.3812459046980478E-2</v>
      </c>
      <c r="R62" s="1">
        <f ca="1">R2+NORMINV(RAND(),0,'Total-Smoothed'!$AG$2)</f>
        <v>0.14100606198435828</v>
      </c>
      <c r="S62" s="1">
        <f ca="1">S2+NORMINV(RAND(),0,'Total-Smoothed'!$AG$2)</f>
        <v>4.7637007777732082E-2</v>
      </c>
      <c r="T62" s="1">
        <f ca="1">T2+NORMINV(RAND(),0,'Total-Smoothed'!$AG$2)</f>
        <v>-4.3533800563417546E-3</v>
      </c>
      <c r="U62" s="1">
        <f ca="1">U2+NORMINV(RAND(),0,'Total-Smoothed'!$AG$2)</f>
        <v>8.531589590326908E-3</v>
      </c>
      <c r="V62" s="1">
        <f ca="1">V2+NORMINV(RAND(),0,'Total-Smoothed'!$AG$2)</f>
        <v>0.14642813681572767</v>
      </c>
      <c r="W62" s="1">
        <f ca="1">W2+NORMINV(RAND(),0,'Total-Smoothed'!$AG$2)</f>
        <v>-6.2716591655720966E-2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-0.10114243819390813</v>
      </c>
      <c r="E63" s="1">
        <f ca="1">E3+NORMINV(RAND(),0,'Total-Smoothed'!$AG$2)</f>
        <v>0.19319830777295446</v>
      </c>
      <c r="F63" s="1">
        <f ca="1">F3+NORMINV(RAND(),0,'Total-Smoothed'!$AG$2)</f>
        <v>-9.665908607826719E-2</v>
      </c>
      <c r="G63" s="1">
        <f ca="1">G3+NORMINV(RAND(),0,'Total-Smoothed'!$AG$2)</f>
        <v>0.19006823977811305</v>
      </c>
      <c r="H63" s="1">
        <f ca="1">H3+NORMINV(RAND(),0,'Total-Smoothed'!$AG$2)</f>
        <v>-0.15290554744003262</v>
      </c>
      <c r="I63" s="1">
        <f ca="1">I3+NORMINV(RAND(),0,'Total-Smoothed'!$AG$2)</f>
        <v>9.2604139995268231E-2</v>
      </c>
      <c r="J63" s="1">
        <f ca="1">J3+NORMINV(RAND(),0,'Total-Smoothed'!$AG$2)</f>
        <v>-9.3929772842593594E-3</v>
      </c>
      <c r="K63" s="1">
        <f ca="1">K3+NORMINV(RAND(),0,'Total-Smoothed'!$AG$2)</f>
        <v>0.97569976964638494</v>
      </c>
      <c r="L63" s="1">
        <f ca="1">L3+NORMINV(RAND(),0,'Total-Smoothed'!$AG$2)</f>
        <v>-6.3922434673763753E-2</v>
      </c>
      <c r="M63" s="1">
        <f ca="1">M3+NORMINV(RAND(),0,'Total-Smoothed'!$AG$2)</f>
        <v>-4.7478097000424414E-2</v>
      </c>
      <c r="N63" s="1">
        <f ca="1">N3+NORMINV(RAND(),0,'Total-Smoothed'!$AG$2)</f>
        <v>0.90745186604809902</v>
      </c>
      <c r="O63" s="1">
        <f ca="1">O3+NORMINV(RAND(),0,'Total-Smoothed'!$AG$2)</f>
        <v>1.2570773083372216E-2</v>
      </c>
      <c r="P63" s="1">
        <f ca="1">P3+NORMINV(RAND(),0,'Total-Smoothed'!$AG$2)</f>
        <v>5.8478995003903037E-2</v>
      </c>
      <c r="Q63" s="1">
        <f ca="1">Q3+NORMINV(RAND(),0,'Total-Smoothed'!$AG$2)</f>
        <v>-3.6010324717827308E-2</v>
      </c>
      <c r="R63" s="1">
        <f ca="1">R3+NORMINV(RAND(),0,'Total-Smoothed'!$AG$2)</f>
        <v>-0.12848902515684113</v>
      </c>
      <c r="S63" s="1">
        <f ca="1">S3+NORMINV(RAND(),0,'Total-Smoothed'!$AG$2)</f>
        <v>-0.16627726679448732</v>
      </c>
      <c r="T63" s="1">
        <f ca="1">T3+NORMINV(RAND(),0,'Total-Smoothed'!$AG$2)</f>
        <v>8.3830962426722361E-2</v>
      </c>
      <c r="U63" s="1">
        <f ca="1">U3+NORMINV(RAND(),0,'Total-Smoothed'!$AG$2)</f>
        <v>7.2055034547073474E-2</v>
      </c>
      <c r="V63" s="1">
        <f ca="1">V3+NORMINV(RAND(),0,'Total-Smoothed'!$AG$2)</f>
        <v>0.16132914211403382</v>
      </c>
      <c r="W63" s="1">
        <f ca="1">W3+NORMINV(RAND(),0,'Total-Smoothed'!$AG$2)</f>
        <v>0.11665422949547309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-3.6959013219366163E-2</v>
      </c>
      <c r="E64" s="1">
        <f ca="1">E4+NORMINV(RAND(),0,'Total-Smoothed'!$AG$2)</f>
        <v>5.2824580549670846E-2</v>
      </c>
      <c r="F64" s="1">
        <f ca="1">F4+NORMINV(RAND(),0,'Total-Smoothed'!$AG$2)</f>
        <v>6.7542048304169308E-2</v>
      </c>
      <c r="G64" s="1">
        <f ca="1">G4+NORMINV(RAND(),0,'Total-Smoothed'!$AG$2)</f>
        <v>-5.7049573776092023E-2</v>
      </c>
      <c r="H64" s="1">
        <f ca="1">H4+NORMINV(RAND(),0,'Total-Smoothed'!$AG$2)</f>
        <v>0.19954715255527528</v>
      </c>
      <c r="I64" s="1">
        <f ca="1">I4+NORMINV(RAND(),0,'Total-Smoothed'!$AG$2)</f>
        <v>3.6530794234556102E-2</v>
      </c>
      <c r="J64" s="1">
        <f ca="1">J4+NORMINV(RAND(),0,'Total-Smoothed'!$AG$2)</f>
        <v>3.3199486947477763E-3</v>
      </c>
      <c r="K64" s="1">
        <f ca="1">K4+NORMINV(RAND(),0,'Total-Smoothed'!$AG$2)</f>
        <v>0.59807813493102313</v>
      </c>
      <c r="L64" s="1">
        <f ca="1">L4+NORMINV(RAND(),0,'Total-Smoothed'!$AG$2)</f>
        <v>-7.7080894253906875E-3</v>
      </c>
      <c r="M64" s="1">
        <f ca="1">M4+NORMINV(RAND(),0,'Total-Smoothed'!$AG$2)</f>
        <v>3.8778467560592764E-2</v>
      </c>
      <c r="N64" s="1">
        <f ca="1">N4+NORMINV(RAND(),0,'Total-Smoothed'!$AG$2)</f>
        <v>1.0258652210168304</v>
      </c>
      <c r="O64" s="1">
        <f ca="1">O4+NORMINV(RAND(),0,'Total-Smoothed'!$AG$2)</f>
        <v>0.11861899332124479</v>
      </c>
      <c r="P64" s="1">
        <f ca="1">P4+NORMINV(RAND(),0,'Total-Smoothed'!$AG$2)</f>
        <v>-0.15206938706392273</v>
      </c>
      <c r="Q64" s="1">
        <f ca="1">Q4+NORMINV(RAND(),0,'Total-Smoothed'!$AG$2)</f>
        <v>7.4092251952090543E-2</v>
      </c>
      <c r="R64" s="1">
        <f ca="1">R4+NORMINV(RAND(),0,'Total-Smoothed'!$AG$2)</f>
        <v>-1.2013323586732891E-2</v>
      </c>
      <c r="S64" s="1">
        <f ca="1">S4+NORMINV(RAND(),0,'Total-Smoothed'!$AG$2)</f>
        <v>-4.7036655113503217E-2</v>
      </c>
      <c r="T64" s="1">
        <f ca="1">T4+NORMINV(RAND(),0,'Total-Smoothed'!$AG$2)</f>
        <v>-3.8391794455552936E-2</v>
      </c>
      <c r="U64" s="1">
        <f ca="1">U4+NORMINV(RAND(),0,'Total-Smoothed'!$AG$2)</f>
        <v>-0.17249527998628145</v>
      </c>
      <c r="V64" s="1">
        <f ca="1">V4+NORMINV(RAND(),0,'Total-Smoothed'!$AG$2)</f>
        <v>6.1809071252501551E-3</v>
      </c>
      <c r="W64" s="1">
        <f ca="1">W4+NORMINV(RAND(),0,'Total-Smoothed'!$AG$2)</f>
        <v>0.13191279035928546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-7.4055515484830595E-2</v>
      </c>
      <c r="E65" s="1">
        <f ca="1">E5+NORMINV(RAND(),0,'Total-Smoothed'!$AG$2)</f>
        <v>2.3939165933028389E-2</v>
      </c>
      <c r="F65" s="1">
        <f ca="1">F5+NORMINV(RAND(),0,'Total-Smoothed'!$AG$2)</f>
        <v>-0.17221086798357704</v>
      </c>
      <c r="G65" s="1">
        <f ca="1">G5+NORMINV(RAND(),0,'Total-Smoothed'!$AG$2)</f>
        <v>6.4290935927323212E-2</v>
      </c>
      <c r="H65" s="1">
        <f ca="1">H5+NORMINV(RAND(),0,'Total-Smoothed'!$AG$2)</f>
        <v>-9.2185437061794537E-2</v>
      </c>
      <c r="I65" s="1">
        <f ca="1">I5+NORMINV(RAND(),0,'Total-Smoothed'!$AG$2)</f>
        <v>7.909338751715371E-2</v>
      </c>
      <c r="J65" s="1">
        <f ca="1">J5+NORMINV(RAND(),0,'Total-Smoothed'!$AG$2)</f>
        <v>0.1842986447628337</v>
      </c>
      <c r="K65" s="1">
        <f ca="1">K5+NORMINV(RAND(),0,'Total-Smoothed'!$AG$2)</f>
        <v>0.76240728266140922</v>
      </c>
      <c r="L65" s="1">
        <f ca="1">L5+NORMINV(RAND(),0,'Total-Smoothed'!$AG$2)</f>
        <v>8.504815972936014E-2</v>
      </c>
      <c r="M65" s="1">
        <f ca="1">M5+NORMINV(RAND(),0,'Total-Smoothed'!$AG$2)</f>
        <v>-5.3816013813389171E-2</v>
      </c>
      <c r="N65" s="1">
        <f ca="1">N5+NORMINV(RAND(),0,'Total-Smoothed'!$AG$2)</f>
        <v>1.0647270934391195</v>
      </c>
      <c r="O65" s="1">
        <f ca="1">O5+NORMINV(RAND(),0,'Total-Smoothed'!$AG$2)</f>
        <v>-0.15341376174431001</v>
      </c>
      <c r="P65" s="1">
        <f ca="1">P5+NORMINV(RAND(),0,'Total-Smoothed'!$AG$2)</f>
        <v>8.6773000090413985E-2</v>
      </c>
      <c r="Q65" s="1">
        <f ca="1">Q5+NORMINV(RAND(),0,'Total-Smoothed'!$AG$2)</f>
        <v>7.408613883312673E-2</v>
      </c>
      <c r="R65" s="1">
        <f ca="1">R5+NORMINV(RAND(),0,'Total-Smoothed'!$AG$2)</f>
        <v>-5.1439939651784554E-2</v>
      </c>
      <c r="S65" s="1">
        <f ca="1">S5+NORMINV(RAND(),0,'Total-Smoothed'!$AG$2)</f>
        <v>-2.7353767478850981E-2</v>
      </c>
      <c r="T65" s="1">
        <f ca="1">T5+NORMINV(RAND(),0,'Total-Smoothed'!$AG$2)</f>
        <v>9.7544358033496772E-3</v>
      </c>
      <c r="U65" s="1">
        <f ca="1">U5+NORMINV(RAND(),0,'Total-Smoothed'!$AG$2)</f>
        <v>-3.1947871032652238E-3</v>
      </c>
      <c r="V65" s="1">
        <f ca="1">V5+NORMINV(RAND(),0,'Total-Smoothed'!$AG$2)</f>
        <v>-1.1599544484723792E-2</v>
      </c>
      <c r="W65" s="1">
        <f ca="1">W5+NORMINV(RAND(),0,'Total-Smoothed'!$AG$2)</f>
        <v>-1.3678393035135402E-2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-1.5760155409531885E-2</v>
      </c>
      <c r="E66" s="1">
        <f ca="1">E6+NORMINV(RAND(),0,'Total-Smoothed'!$AG$2)</f>
        <v>0.10724749646445601</v>
      </c>
      <c r="F66" s="1">
        <f ca="1">F6+NORMINV(RAND(),0,'Total-Smoothed'!$AG$2)</f>
        <v>0.14878941243280314</v>
      </c>
      <c r="G66" s="1">
        <f ca="1">G6+NORMINV(RAND(),0,'Total-Smoothed'!$AG$2)</f>
        <v>-9.2917926564896933E-2</v>
      </c>
      <c r="H66" s="1">
        <f ca="1">H6+NORMINV(RAND(),0,'Total-Smoothed'!$AG$2)</f>
        <v>3.591270011787219E-2</v>
      </c>
      <c r="I66" s="1">
        <f ca="1">I6+NORMINV(RAND(),0,'Total-Smoothed'!$AG$2)</f>
        <v>0.25020575188530897</v>
      </c>
      <c r="J66" s="1">
        <f ca="1">J6+NORMINV(RAND(),0,'Total-Smoothed'!$AG$2)</f>
        <v>2.6979954405688809E-2</v>
      </c>
      <c r="K66" s="1">
        <f ca="1">K6+NORMINV(RAND(),0,'Total-Smoothed'!$AG$2)</f>
        <v>0.67221762466030111</v>
      </c>
      <c r="L66" s="1">
        <f ca="1">L6+NORMINV(RAND(),0,'Total-Smoothed'!$AG$2)</f>
        <v>-0.12879502319232522</v>
      </c>
      <c r="M66" s="1">
        <f ca="1">M6+NORMINV(RAND(),0,'Total-Smoothed'!$AG$2)</f>
        <v>8.5260557014869065E-2</v>
      </c>
      <c r="N66" s="1">
        <f ca="1">N6+NORMINV(RAND(),0,'Total-Smoothed'!$AG$2)</f>
        <v>0.9467411695502671</v>
      </c>
      <c r="O66" s="1">
        <f ca="1">O6+NORMINV(RAND(),0,'Total-Smoothed'!$AG$2)</f>
        <v>-3.9604224918872402E-2</v>
      </c>
      <c r="P66" s="1">
        <f ca="1">P6+NORMINV(RAND(),0,'Total-Smoothed'!$AG$2)</f>
        <v>0.10384660138252497</v>
      </c>
      <c r="Q66" s="1">
        <f ca="1">Q6+NORMINV(RAND(),0,'Total-Smoothed'!$AG$2)</f>
        <v>6.663282358988061E-3</v>
      </c>
      <c r="R66" s="1">
        <f ca="1">R6+NORMINV(RAND(),0,'Total-Smoothed'!$AG$2)</f>
        <v>4.6074595764747504E-2</v>
      </c>
      <c r="S66" s="1">
        <f ca="1">S6+NORMINV(RAND(),0,'Total-Smoothed'!$AG$2)</f>
        <v>2.6091770144446511E-2</v>
      </c>
      <c r="T66" s="1">
        <f ca="1">T6+NORMINV(RAND(),0,'Total-Smoothed'!$AG$2)</f>
        <v>0.35981599827649774</v>
      </c>
      <c r="U66" s="1">
        <f ca="1">U6+NORMINV(RAND(),0,'Total-Smoothed'!$AG$2)</f>
        <v>0.13070838788399586</v>
      </c>
      <c r="V66" s="1">
        <f ca="1">V6+NORMINV(RAND(),0,'Total-Smoothed'!$AG$2)</f>
        <v>-9.5275539311691238E-3</v>
      </c>
      <c r="W66" s="1">
        <f ca="1">W6+NORMINV(RAND(),0,'Total-Smoothed'!$AG$2)</f>
        <v>0.13718420631045897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-1.277231433578583E-2</v>
      </c>
      <c r="E67" s="1">
        <f ca="1">E7+NORMINV(RAND(),0,'Total-Smoothed'!$AG$2)</f>
        <v>1.0448476136605831E-2</v>
      </c>
      <c r="F67" s="1">
        <f ca="1">F7+NORMINV(RAND(),0,'Total-Smoothed'!$AG$2)</f>
        <v>-0.10619530116000223</v>
      </c>
      <c r="G67" s="1">
        <f ca="1">G7+NORMINV(RAND(),0,'Total-Smoothed'!$AG$2)</f>
        <v>2.6205352465345735E-2</v>
      </c>
      <c r="H67" s="1">
        <f ca="1">H7+NORMINV(RAND(),0,'Total-Smoothed'!$AG$2)</f>
        <v>-1.9687856984187287E-2</v>
      </c>
      <c r="I67" s="1">
        <f ca="1">I7+NORMINV(RAND(),0,'Total-Smoothed'!$AG$2)</f>
        <v>0.4982484868754592</v>
      </c>
      <c r="J67" s="1">
        <f ca="1">J7+NORMINV(RAND(),0,'Total-Smoothed'!$AG$2)</f>
        <v>0.14785484245589361</v>
      </c>
      <c r="K67" s="1">
        <f ca="1">K7+NORMINV(RAND(),0,'Total-Smoothed'!$AG$2)</f>
        <v>1.13468286482342</v>
      </c>
      <c r="L67" s="1">
        <f ca="1">L7+NORMINV(RAND(),0,'Total-Smoothed'!$AG$2)</f>
        <v>-7.8821467991249394E-3</v>
      </c>
      <c r="M67" s="1">
        <f ca="1">M7+NORMINV(RAND(),0,'Total-Smoothed'!$AG$2)</f>
        <v>-5.4325919188168481E-2</v>
      </c>
      <c r="N67" s="1">
        <f ca="1">N7+NORMINV(RAND(),0,'Total-Smoothed'!$AG$2)</f>
        <v>1.0573778209151166</v>
      </c>
      <c r="O67" s="1">
        <f ca="1">O7+NORMINV(RAND(),0,'Total-Smoothed'!$AG$2)</f>
        <v>0.37911312533283714</v>
      </c>
      <c r="P67" s="1">
        <f ca="1">P7+NORMINV(RAND(),0,'Total-Smoothed'!$AG$2)</f>
        <v>-1.3511397954553347E-2</v>
      </c>
      <c r="Q67" s="1">
        <f ca="1">Q7+NORMINV(RAND(),0,'Total-Smoothed'!$AG$2)</f>
        <v>0.1340384974821654</v>
      </c>
      <c r="R67" s="1">
        <f ca="1">R7+NORMINV(RAND(),0,'Total-Smoothed'!$AG$2)</f>
        <v>-4.6489225393571372E-2</v>
      </c>
      <c r="S67" s="1">
        <f ca="1">S7+NORMINV(RAND(),0,'Total-Smoothed'!$AG$2)</f>
        <v>8.4966922346001672E-2</v>
      </c>
      <c r="T67" s="1">
        <f ca="1">T7+NORMINV(RAND(),0,'Total-Smoothed'!$AG$2)</f>
        <v>0.48866229667656369</v>
      </c>
      <c r="U67" s="1">
        <f ca="1">U7+NORMINV(RAND(),0,'Total-Smoothed'!$AG$2)</f>
        <v>-0.15501291019464344</v>
      </c>
      <c r="V67" s="1">
        <f ca="1">V7+NORMINV(RAND(),0,'Total-Smoothed'!$AG$2)</f>
        <v>-5.9477916849810186E-2</v>
      </c>
      <c r="W67" s="1">
        <f ca="1">W7+NORMINV(RAND(),0,'Total-Smoothed'!$AG$2)</f>
        <v>9.7648528523094746E-2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9.4198584505318539E-2</v>
      </c>
      <c r="E68" s="1">
        <f ca="1">E8+NORMINV(RAND(),0,'Total-Smoothed'!$AG$2)</f>
        <v>5.5387331491844882E-2</v>
      </c>
      <c r="F68" s="1">
        <f ca="1">F8+NORMINV(RAND(),0,'Total-Smoothed'!$AG$2)</f>
        <v>-7.7490081206312039E-2</v>
      </c>
      <c r="G68" s="1">
        <f ca="1">G8+NORMINV(RAND(),0,'Total-Smoothed'!$AG$2)</f>
        <v>6.4526294564114919E-2</v>
      </c>
      <c r="H68" s="1">
        <f ca="1">H8+NORMINV(RAND(),0,'Total-Smoothed'!$AG$2)</f>
        <v>0.16163957232293008</v>
      </c>
      <c r="I68" s="1">
        <f ca="1">I8+NORMINV(RAND(),0,'Total-Smoothed'!$AG$2)</f>
        <v>0.53926041038873906</v>
      </c>
      <c r="J68" s="1">
        <f ca="1">J8+NORMINV(RAND(),0,'Total-Smoothed'!$AG$2)</f>
        <v>-0.13431751332628103</v>
      </c>
      <c r="K68" s="1">
        <f ca="1">K8+NORMINV(RAND(),0,'Total-Smoothed'!$AG$2)</f>
        <v>1.025705868165085</v>
      </c>
      <c r="L68" s="1">
        <f ca="1">L8+NORMINV(RAND(),0,'Total-Smoothed'!$AG$2)</f>
        <v>-0.13074515075428811</v>
      </c>
      <c r="M68" s="1">
        <f ca="1">M8+NORMINV(RAND(),0,'Total-Smoothed'!$AG$2)</f>
        <v>-0.11968467644627599</v>
      </c>
      <c r="N68" s="1">
        <f ca="1">N8+NORMINV(RAND(),0,'Total-Smoothed'!$AG$2)</f>
        <v>1.0147919061920228</v>
      </c>
      <c r="O68" s="1">
        <f ca="1">O8+NORMINV(RAND(),0,'Total-Smoothed'!$AG$2)</f>
        <v>1.2381373183046607E-2</v>
      </c>
      <c r="P68" s="1">
        <f ca="1">P8+NORMINV(RAND(),0,'Total-Smoothed'!$AG$2)</f>
        <v>6.3667331371288716E-2</v>
      </c>
      <c r="Q68" s="1">
        <f ca="1">Q8+NORMINV(RAND(),0,'Total-Smoothed'!$AG$2)</f>
        <v>8.2304600591019614E-2</v>
      </c>
      <c r="R68" s="1">
        <f ca="1">R8+NORMINV(RAND(),0,'Total-Smoothed'!$AG$2)</f>
        <v>1.7910152927085865E-2</v>
      </c>
      <c r="S68" s="1">
        <f ca="1">S8+NORMINV(RAND(),0,'Total-Smoothed'!$AG$2)</f>
        <v>2.2364537670669923E-2</v>
      </c>
      <c r="T68" s="1">
        <f ca="1">T8+NORMINV(RAND(),0,'Total-Smoothed'!$AG$2)</f>
        <v>0.22722429423367446</v>
      </c>
      <c r="U68" s="1">
        <f ca="1">U8+NORMINV(RAND(),0,'Total-Smoothed'!$AG$2)</f>
        <v>-4.4477505850053334E-2</v>
      </c>
      <c r="V68" s="1">
        <f ca="1">V8+NORMINV(RAND(),0,'Total-Smoothed'!$AG$2)</f>
        <v>0.2033610473184298</v>
      </c>
      <c r="W68" s="1">
        <f ca="1">W8+NORMINV(RAND(),0,'Total-Smoothed'!$AG$2)</f>
        <v>0.14749307820962804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-4.3038730577688269E-2</v>
      </c>
      <c r="E69" s="1">
        <f ca="1">E9+NORMINV(RAND(),0,'Total-Smoothed'!$AG$2)</f>
        <v>5.4286760760289612E-2</v>
      </c>
      <c r="F69" s="1">
        <f ca="1">F9+NORMINV(RAND(),0,'Total-Smoothed'!$AG$2)</f>
        <v>-5.2500666736131643E-2</v>
      </c>
      <c r="G69" s="1">
        <f ca="1">G9+NORMINV(RAND(),0,'Total-Smoothed'!$AG$2)</f>
        <v>-5.1509240276741267E-2</v>
      </c>
      <c r="H69" s="1">
        <f ca="1">H9+NORMINV(RAND(),0,'Total-Smoothed'!$AG$2)</f>
        <v>6.8286921867869901E-2</v>
      </c>
      <c r="I69" s="1">
        <f ca="1">I9+NORMINV(RAND(),0,'Total-Smoothed'!$AG$2)</f>
        <v>8.1627604418607461E-2</v>
      </c>
      <c r="J69" s="1">
        <f ca="1">J9+NORMINV(RAND(),0,'Total-Smoothed'!$AG$2)</f>
        <v>-5.1993332868707907E-2</v>
      </c>
      <c r="K69" s="1">
        <f ca="1">K9+NORMINV(RAND(),0,'Total-Smoothed'!$AG$2)</f>
        <v>0.87077189186911452</v>
      </c>
      <c r="L69" s="1">
        <f ca="1">L9+NORMINV(RAND(),0,'Total-Smoothed'!$AG$2)</f>
        <v>0.12982555783827662</v>
      </c>
      <c r="M69" s="1">
        <f ca="1">M9+NORMINV(RAND(),0,'Total-Smoothed'!$AG$2)</f>
        <v>0.11402598426390745</v>
      </c>
      <c r="N69" s="1">
        <f ca="1">N9+NORMINV(RAND(),0,'Total-Smoothed'!$AG$2)</f>
        <v>1.1668716362662481</v>
      </c>
      <c r="O69" s="1">
        <f ca="1">O9+NORMINV(RAND(),0,'Total-Smoothed'!$AG$2)</f>
        <v>0.1262834931464612</v>
      </c>
      <c r="P69" s="1">
        <f ca="1">P9+NORMINV(RAND(),0,'Total-Smoothed'!$AG$2)</f>
        <v>9.4523728662210205E-2</v>
      </c>
      <c r="Q69" s="1">
        <f ca="1">Q9+NORMINV(RAND(),0,'Total-Smoothed'!$AG$2)</f>
        <v>-0.14525862207829485</v>
      </c>
      <c r="R69" s="1">
        <f ca="1">R9+NORMINV(RAND(),0,'Total-Smoothed'!$AG$2)</f>
        <v>-7.8439257377134045E-2</v>
      </c>
      <c r="S69" s="1">
        <f ca="1">S9+NORMINV(RAND(),0,'Total-Smoothed'!$AG$2)</f>
        <v>0.20120926591046073</v>
      </c>
      <c r="T69" s="1">
        <f ca="1">T9+NORMINV(RAND(),0,'Total-Smoothed'!$AG$2)</f>
        <v>0.2592984639751309</v>
      </c>
      <c r="U69" s="1">
        <f ca="1">U9+NORMINV(RAND(),0,'Total-Smoothed'!$AG$2)</f>
        <v>0.14889414809449567</v>
      </c>
      <c r="V69" s="1">
        <f ca="1">V9+NORMINV(RAND(),0,'Total-Smoothed'!$AG$2)</f>
        <v>-5.3452142005406246E-2</v>
      </c>
      <c r="W69" s="1">
        <f ca="1">W9+NORMINV(RAND(),0,'Total-Smoothed'!$AG$2)</f>
        <v>-0.12398757839764184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3.4755951189830409E-2</v>
      </c>
      <c r="E70" s="1">
        <f ca="1">E10+NORMINV(RAND(),0,'Total-Smoothed'!$AG$2)</f>
        <v>-4.7922293076932562E-2</v>
      </c>
      <c r="F70" s="1">
        <f ca="1">F10+NORMINV(RAND(),0,'Total-Smoothed'!$AG$2)</f>
        <v>0.1167089068611689</v>
      </c>
      <c r="G70" s="1">
        <f ca="1">G10+NORMINV(RAND(),0,'Total-Smoothed'!$AG$2)</f>
        <v>-0.10846296194530958</v>
      </c>
      <c r="H70" s="1">
        <f ca="1">H10+NORMINV(RAND(),0,'Total-Smoothed'!$AG$2)</f>
        <v>8.0192076812766758E-2</v>
      </c>
      <c r="I70" s="1">
        <f ca="1">I10+NORMINV(RAND(),0,'Total-Smoothed'!$AG$2)</f>
        <v>0.39430358340643568</v>
      </c>
      <c r="J70" s="1">
        <f ca="1">J10+NORMINV(RAND(),0,'Total-Smoothed'!$AG$2)</f>
        <v>-0.11910385615932911</v>
      </c>
      <c r="K70" s="1">
        <f ca="1">K10+NORMINV(RAND(),0,'Total-Smoothed'!$AG$2)</f>
        <v>1.0035774472336227</v>
      </c>
      <c r="L70" s="1">
        <f ca="1">L10+NORMINV(RAND(),0,'Total-Smoothed'!$AG$2)</f>
        <v>4.5273665402855566E-2</v>
      </c>
      <c r="M70" s="1">
        <f ca="1">M10+NORMINV(RAND(),0,'Total-Smoothed'!$AG$2)</f>
        <v>-0.14414921619141885</v>
      </c>
      <c r="N70" s="1">
        <f ca="1">N10+NORMINV(RAND(),0,'Total-Smoothed'!$AG$2)</f>
        <v>0.96405518694754877</v>
      </c>
      <c r="O70" s="1">
        <f ca="1">O10+NORMINV(RAND(),0,'Total-Smoothed'!$AG$2)</f>
        <v>0.13923484029790056</v>
      </c>
      <c r="P70" s="1">
        <f ca="1">P10+NORMINV(RAND(),0,'Total-Smoothed'!$AG$2)</f>
        <v>-8.9342160278364224E-3</v>
      </c>
      <c r="Q70" s="1">
        <f ca="1">Q10+NORMINV(RAND(),0,'Total-Smoothed'!$AG$2)</f>
        <v>-7.7057472421091129E-3</v>
      </c>
      <c r="R70" s="1">
        <f ca="1">R10+NORMINV(RAND(),0,'Total-Smoothed'!$AG$2)</f>
        <v>2.7407659015818202E-2</v>
      </c>
      <c r="S70" s="1">
        <f ca="1">S10+NORMINV(RAND(),0,'Total-Smoothed'!$AG$2)</f>
        <v>1.8280731508780554E-2</v>
      </c>
      <c r="T70" s="1">
        <f ca="1">T10+NORMINV(RAND(),0,'Total-Smoothed'!$AG$2)</f>
        <v>0.4968932638416228</v>
      </c>
      <c r="U70" s="1">
        <f ca="1">U10+NORMINV(RAND(),0,'Total-Smoothed'!$AG$2)</f>
        <v>0.24711065933382631</v>
      </c>
      <c r="V70" s="1">
        <f ca="1">V10+NORMINV(RAND(),0,'Total-Smoothed'!$AG$2)</f>
        <v>-9.4492539508679044E-2</v>
      </c>
      <c r="W70" s="1">
        <f ca="1">W10+NORMINV(RAND(),0,'Total-Smoothed'!$AG$2)</f>
        <v>0.1592554583933064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0.11517306147508474</v>
      </c>
      <c r="E71" s="1">
        <f ca="1">E11+NORMINV(RAND(),0,'Total-Smoothed'!$AG$2)</f>
        <v>2.4015920239555715E-2</v>
      </c>
      <c r="F71" s="1">
        <f ca="1">F11+NORMINV(RAND(),0,'Total-Smoothed'!$AG$2)</f>
        <v>-0.19151348078234751</v>
      </c>
      <c r="G71" s="1">
        <f ca="1">G11+NORMINV(RAND(),0,'Total-Smoothed'!$AG$2)</f>
        <v>-6.4855695687020029E-2</v>
      </c>
      <c r="H71" s="1">
        <f ca="1">H11+NORMINV(RAND(),0,'Total-Smoothed'!$AG$2)</f>
        <v>-2.280378251458098E-2</v>
      </c>
      <c r="I71" s="1">
        <f ca="1">I11+NORMINV(RAND(),0,'Total-Smoothed'!$AG$2)</f>
        <v>8.2270133562943118E-2</v>
      </c>
      <c r="J71" s="1">
        <f ca="1">J11+NORMINV(RAND(),0,'Total-Smoothed'!$AG$2)</f>
        <v>9.6833808339908553E-2</v>
      </c>
      <c r="K71" s="1">
        <f ca="1">K11+NORMINV(RAND(),0,'Total-Smoothed'!$AG$2)</f>
        <v>1.0810511919719641</v>
      </c>
      <c r="L71" s="1">
        <f ca="1">L11+NORMINV(RAND(),0,'Total-Smoothed'!$AG$2)</f>
        <v>3.0621812958176495E-2</v>
      </c>
      <c r="M71" s="1">
        <f ca="1">M11+NORMINV(RAND(),0,'Total-Smoothed'!$AG$2)</f>
        <v>-3.0087931525743402E-2</v>
      </c>
      <c r="N71" s="1">
        <f ca="1">N11+NORMINV(RAND(),0,'Total-Smoothed'!$AG$2)</f>
        <v>0.896645239682339</v>
      </c>
      <c r="O71" s="1">
        <f ca="1">O11+NORMINV(RAND(),0,'Total-Smoothed'!$AG$2)</f>
        <v>0.13518365844585553</v>
      </c>
      <c r="P71" s="1">
        <f ca="1">P11+NORMINV(RAND(),0,'Total-Smoothed'!$AG$2)</f>
        <v>1.5592510607473188E-2</v>
      </c>
      <c r="Q71" s="1">
        <f ca="1">Q11+NORMINV(RAND(),0,'Total-Smoothed'!$AG$2)</f>
        <v>-6.9259880618407307E-2</v>
      </c>
      <c r="R71" s="1">
        <f ca="1">R11+NORMINV(RAND(),0,'Total-Smoothed'!$AG$2)</f>
        <v>5.5235530633361424E-2</v>
      </c>
      <c r="S71" s="1">
        <f ca="1">S11+NORMINV(RAND(),0,'Total-Smoothed'!$AG$2)</f>
        <v>7.860287690462292E-2</v>
      </c>
      <c r="T71" s="1">
        <f ca="1">T11+NORMINV(RAND(),0,'Total-Smoothed'!$AG$2)</f>
        <v>3.1957058620273655E-2</v>
      </c>
      <c r="U71" s="1">
        <f ca="1">U11+NORMINV(RAND(),0,'Total-Smoothed'!$AG$2)</f>
        <v>-9.263149235969298E-2</v>
      </c>
      <c r="V71" s="1">
        <f ca="1">V11+NORMINV(RAND(),0,'Total-Smoothed'!$AG$2)</f>
        <v>-2.7206874103932544E-3</v>
      </c>
      <c r="W71" s="1">
        <f ca="1">W11+NORMINV(RAND(),0,'Total-Smoothed'!$AG$2)</f>
        <v>-9.2061392771491807E-3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-3.3330600078744846E-4</v>
      </c>
      <c r="E72" s="1">
        <f ca="1">E12+NORMINV(RAND(),0,'Total-Smoothed'!$AG$2)</f>
        <v>-0.2132055959030037</v>
      </c>
      <c r="F72" s="1">
        <f ca="1">F12+NORMINV(RAND(),0,'Total-Smoothed'!$AG$2)</f>
        <v>-0.12276490135294521</v>
      </c>
      <c r="G72" s="1">
        <f ca="1">G12+NORMINV(RAND(),0,'Total-Smoothed'!$AG$2)</f>
        <v>-5.7659321753655075E-2</v>
      </c>
      <c r="H72" s="1">
        <f ca="1">H12+NORMINV(RAND(),0,'Total-Smoothed'!$AG$2)</f>
        <v>0.11386486688114469</v>
      </c>
      <c r="I72" s="1">
        <f ca="1">I12+NORMINV(RAND(),0,'Total-Smoothed'!$AG$2)</f>
        <v>0.16181596024524514</v>
      </c>
      <c r="J72" s="1">
        <f ca="1">J12+NORMINV(RAND(),0,'Total-Smoothed'!$AG$2)</f>
        <v>-1.5450520041409836E-2</v>
      </c>
      <c r="K72" s="1">
        <f ca="1">K12+NORMINV(RAND(),0,'Total-Smoothed'!$AG$2)</f>
        <v>1.0339415661066049</v>
      </c>
      <c r="L72" s="1">
        <f ca="1">L12+NORMINV(RAND(),0,'Total-Smoothed'!$AG$2)</f>
        <v>3.6262260205147299E-2</v>
      </c>
      <c r="M72" s="1">
        <f ca="1">M12+NORMINV(RAND(),0,'Total-Smoothed'!$AG$2)</f>
        <v>5.260834808268007E-2</v>
      </c>
      <c r="N72" s="1">
        <f ca="1">N12+NORMINV(RAND(),0,'Total-Smoothed'!$AG$2)</f>
        <v>1.1335803143668655</v>
      </c>
      <c r="O72" s="1">
        <f ca="1">O12+NORMINV(RAND(),0,'Total-Smoothed'!$AG$2)</f>
        <v>0.14200087394220939</v>
      </c>
      <c r="P72" s="1">
        <f ca="1">P12+NORMINV(RAND(),0,'Total-Smoothed'!$AG$2)</f>
        <v>-4.2233962194479509E-2</v>
      </c>
      <c r="Q72" s="1">
        <f ca="1">Q12+NORMINV(RAND(),0,'Total-Smoothed'!$AG$2)</f>
        <v>-2.0354934635469675E-2</v>
      </c>
      <c r="R72" s="1">
        <f ca="1">R12+NORMINV(RAND(),0,'Total-Smoothed'!$AG$2)</f>
        <v>-9.4438447437016654E-2</v>
      </c>
      <c r="S72" s="1">
        <f ca="1">S12+NORMINV(RAND(),0,'Total-Smoothed'!$AG$2)</f>
        <v>-4.683507526165636E-2</v>
      </c>
      <c r="T72" s="1">
        <f ca="1">T12+NORMINV(RAND(),0,'Total-Smoothed'!$AG$2)</f>
        <v>0.23084918276172303</v>
      </c>
      <c r="U72" s="1">
        <f ca="1">U12+NORMINV(RAND(),0,'Total-Smoothed'!$AG$2)</f>
        <v>-0.15298506865311159</v>
      </c>
      <c r="V72" s="1">
        <f ca="1">V12+NORMINV(RAND(),0,'Total-Smoothed'!$AG$2)</f>
        <v>0.13866035416536746</v>
      </c>
      <c r="W72" s="1">
        <f ca="1">W12+NORMINV(RAND(),0,'Total-Smoothed'!$AG$2)</f>
        <v>9.159921795993442E-2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2.4835309925012594E-3</v>
      </c>
      <c r="E73" s="1">
        <f ca="1">E13+NORMINV(RAND(),0,'Total-Smoothed'!$AG$2)</f>
        <v>0.11540904863761707</v>
      </c>
      <c r="F73" s="1">
        <f ca="1">F13+NORMINV(RAND(),0,'Total-Smoothed'!$AG$2)</f>
        <v>7.9813455549757009E-2</v>
      </c>
      <c r="G73" s="1">
        <f ca="1">G13+NORMINV(RAND(),0,'Total-Smoothed'!$AG$2)</f>
        <v>-8.6492743354239565E-2</v>
      </c>
      <c r="H73" s="1">
        <f ca="1">H13+NORMINV(RAND(),0,'Total-Smoothed'!$AG$2)</f>
        <v>-5.8982969488037384E-2</v>
      </c>
      <c r="I73" s="1">
        <f ca="1">I13+NORMINV(RAND(),0,'Total-Smoothed'!$AG$2)</f>
        <v>0.18939068767413225</v>
      </c>
      <c r="J73" s="1">
        <f ca="1">J13+NORMINV(RAND(),0,'Total-Smoothed'!$AG$2)</f>
        <v>3.4845386821120511E-2</v>
      </c>
      <c r="K73" s="1">
        <f ca="1">K13+NORMINV(RAND(),0,'Total-Smoothed'!$AG$2)</f>
        <v>0.94343418500404641</v>
      </c>
      <c r="L73" s="1">
        <f ca="1">L13+NORMINV(RAND(),0,'Total-Smoothed'!$AG$2)</f>
        <v>-3.5115269615503132E-2</v>
      </c>
      <c r="M73" s="1">
        <f ca="1">M13+NORMINV(RAND(),0,'Total-Smoothed'!$AG$2)</f>
        <v>0.16598003160008068</v>
      </c>
      <c r="N73" s="1">
        <f ca="1">N13+NORMINV(RAND(),0,'Total-Smoothed'!$AG$2)</f>
        <v>1.1029314869529703</v>
      </c>
      <c r="O73" s="1">
        <f ca="1">O13+NORMINV(RAND(),0,'Total-Smoothed'!$AG$2)</f>
        <v>2.8445722555895531E-3</v>
      </c>
      <c r="P73" s="1">
        <f ca="1">P13+NORMINV(RAND(),0,'Total-Smoothed'!$AG$2)</f>
        <v>-2.6246493594772376E-2</v>
      </c>
      <c r="Q73" s="1">
        <f ca="1">Q13+NORMINV(RAND(),0,'Total-Smoothed'!$AG$2)</f>
        <v>2.853383178630043E-2</v>
      </c>
      <c r="R73" s="1">
        <f ca="1">R13+NORMINV(RAND(),0,'Total-Smoothed'!$AG$2)</f>
        <v>0.20693639830261379</v>
      </c>
      <c r="S73" s="1">
        <f ca="1">S13+NORMINV(RAND(),0,'Total-Smoothed'!$AG$2)</f>
        <v>0.37021190125839604</v>
      </c>
      <c r="T73" s="1">
        <f ca="1">T13+NORMINV(RAND(),0,'Total-Smoothed'!$AG$2)</f>
        <v>9.423859089205535E-3</v>
      </c>
      <c r="U73" s="1">
        <f ca="1">U13+NORMINV(RAND(),0,'Total-Smoothed'!$AG$2)</f>
        <v>7.9769246124678471E-3</v>
      </c>
      <c r="V73" s="1">
        <f ca="1">V13+NORMINV(RAND(),0,'Total-Smoothed'!$AG$2)</f>
        <v>1.4176775289164128E-2</v>
      </c>
      <c r="W73" s="1">
        <f ca="1">W13+NORMINV(RAND(),0,'Total-Smoothed'!$AG$2)</f>
        <v>4.7817458935253895E-2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0.16518481536791846</v>
      </c>
      <c r="E74" s="1">
        <f ca="1">E14+NORMINV(RAND(),0,'Total-Smoothed'!$AG$2)</f>
        <v>-0.17875296171415991</v>
      </c>
      <c r="F74" s="1">
        <f ca="1">F14+NORMINV(RAND(),0,'Total-Smoothed'!$AG$2)</f>
        <v>0.16394149294663268</v>
      </c>
      <c r="G74" s="1">
        <f ca="1">G14+NORMINV(RAND(),0,'Total-Smoothed'!$AG$2)</f>
        <v>2.9397229328419257E-2</v>
      </c>
      <c r="H74" s="1">
        <f ca="1">H14+NORMINV(RAND(),0,'Total-Smoothed'!$AG$2)</f>
        <v>1.2796535860144679E-2</v>
      </c>
      <c r="I74" s="1">
        <f ca="1">I14+NORMINV(RAND(),0,'Total-Smoothed'!$AG$2)</f>
        <v>0.12157315957982219</v>
      </c>
      <c r="J74" s="1">
        <f ca="1">J14+NORMINV(RAND(),0,'Total-Smoothed'!$AG$2)</f>
        <v>0.14997485027955687</v>
      </c>
      <c r="K74" s="1">
        <f ca="1">K14+NORMINV(RAND(),0,'Total-Smoothed'!$AG$2)</f>
        <v>0.92051128154294171</v>
      </c>
      <c r="L74" s="1">
        <f ca="1">L14+NORMINV(RAND(),0,'Total-Smoothed'!$AG$2)</f>
        <v>-5.0708397883078522E-2</v>
      </c>
      <c r="M74" s="1">
        <f ca="1">M14+NORMINV(RAND(),0,'Total-Smoothed'!$AG$2)</f>
        <v>6.7387887471981406E-2</v>
      </c>
      <c r="N74" s="1">
        <f ca="1">N14+NORMINV(RAND(),0,'Total-Smoothed'!$AG$2)</f>
        <v>1.1852124738843819</v>
      </c>
      <c r="O74" s="1">
        <f ca="1">O14+NORMINV(RAND(),0,'Total-Smoothed'!$AG$2)</f>
        <v>0.28888846774662791</v>
      </c>
      <c r="P74" s="1">
        <f ca="1">P14+NORMINV(RAND(),0,'Total-Smoothed'!$AG$2)</f>
        <v>5.179364453153372E-2</v>
      </c>
      <c r="Q74" s="1">
        <f ca="1">Q14+NORMINV(RAND(),0,'Total-Smoothed'!$AG$2)</f>
        <v>-0.15683977757834222</v>
      </c>
      <c r="R74" s="1">
        <f ca="1">R14+NORMINV(RAND(),0,'Total-Smoothed'!$AG$2)</f>
        <v>2.325256998805655E-2</v>
      </c>
      <c r="S74" s="1">
        <f ca="1">S14+NORMINV(RAND(),0,'Total-Smoothed'!$AG$2)</f>
        <v>1.4176040139166443E-2</v>
      </c>
      <c r="T74" s="1">
        <f ca="1">T14+NORMINV(RAND(),0,'Total-Smoothed'!$AG$2)</f>
        <v>0.25055334042445798</v>
      </c>
      <c r="U74" s="1">
        <f ca="1">U14+NORMINV(RAND(),0,'Total-Smoothed'!$AG$2)</f>
        <v>9.9819729552636099E-2</v>
      </c>
      <c r="V74" s="1">
        <f ca="1">V14+NORMINV(RAND(),0,'Total-Smoothed'!$AG$2)</f>
        <v>0.18306337759603949</v>
      </c>
      <c r="W74" s="1">
        <f ca="1">W14+NORMINV(RAND(),0,'Total-Smoothed'!$AG$2)</f>
        <v>-7.0404223739223878E-2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2.1664808450222377E-2</v>
      </c>
      <c r="E75" s="1">
        <f ca="1">E15+NORMINV(RAND(),0,'Total-Smoothed'!$AG$2)</f>
        <v>-5.4563957483393266E-2</v>
      </c>
      <c r="F75" s="1">
        <f ca="1">F15+NORMINV(RAND(),0,'Total-Smoothed'!$AG$2)</f>
        <v>-0.20633538540703847</v>
      </c>
      <c r="G75" s="1">
        <f ca="1">G15+NORMINV(RAND(),0,'Total-Smoothed'!$AG$2)</f>
        <v>-0.13738870455581209</v>
      </c>
      <c r="H75" s="1">
        <f ca="1">H15+NORMINV(RAND(),0,'Total-Smoothed'!$AG$2)</f>
        <v>4.9668273362516724E-2</v>
      </c>
      <c r="I75" s="1">
        <f ca="1">I15+NORMINV(RAND(),0,'Total-Smoothed'!$AG$2)</f>
        <v>0.25193980878399086</v>
      </c>
      <c r="J75" s="1">
        <f ca="1">J15+NORMINV(RAND(),0,'Total-Smoothed'!$AG$2)</f>
        <v>3.2768576766747735E-2</v>
      </c>
      <c r="K75" s="1">
        <f ca="1">K15+NORMINV(RAND(),0,'Total-Smoothed'!$AG$2)</f>
        <v>1.0082456905945982</v>
      </c>
      <c r="L75" s="1">
        <f ca="1">L15+NORMINV(RAND(),0,'Total-Smoothed'!$AG$2)</f>
        <v>-0.18120535499676763</v>
      </c>
      <c r="M75" s="1">
        <f ca="1">M15+NORMINV(RAND(),0,'Total-Smoothed'!$AG$2)</f>
        <v>3.1585713189161896E-2</v>
      </c>
      <c r="N75" s="1">
        <f ca="1">N15+NORMINV(RAND(),0,'Total-Smoothed'!$AG$2)</f>
        <v>0.88441677737881363</v>
      </c>
      <c r="O75" s="1">
        <f ca="1">O15+NORMINV(RAND(),0,'Total-Smoothed'!$AG$2)</f>
        <v>0.13748764981339484</v>
      </c>
      <c r="P75" s="1">
        <f ca="1">P15+NORMINV(RAND(),0,'Total-Smoothed'!$AG$2)</f>
        <v>0.13022790688451055</v>
      </c>
      <c r="Q75" s="1">
        <f ca="1">Q15+NORMINV(RAND(),0,'Total-Smoothed'!$AG$2)</f>
        <v>7.4645134018140977E-2</v>
      </c>
      <c r="R75" s="1">
        <f ca="1">R15+NORMINV(RAND(),0,'Total-Smoothed'!$AG$2)</f>
        <v>1.4409819753154529E-2</v>
      </c>
      <c r="S75" s="1">
        <f ca="1">S15+NORMINV(RAND(),0,'Total-Smoothed'!$AG$2)</f>
        <v>0.36690676818230855</v>
      </c>
      <c r="T75" s="1">
        <f ca="1">T15+NORMINV(RAND(),0,'Total-Smoothed'!$AG$2)</f>
        <v>0.11696899171822558</v>
      </c>
      <c r="U75" s="1">
        <f ca="1">U15+NORMINV(RAND(),0,'Total-Smoothed'!$AG$2)</f>
        <v>-5.5428420057113082E-3</v>
      </c>
      <c r="V75" s="1">
        <f ca="1">V15+NORMINV(RAND(),0,'Total-Smoothed'!$AG$2)</f>
        <v>5.2981273006910828E-2</v>
      </c>
      <c r="W75" s="1">
        <f ca="1">W15+NORMINV(RAND(),0,'Total-Smoothed'!$AG$2)</f>
        <v>0.1296535710971195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5.6632027589113954E-2</v>
      </c>
      <c r="E76" s="1">
        <f ca="1">E16+NORMINV(RAND(),0,'Total-Smoothed'!$AG$2)</f>
        <v>5.1583447680545243E-2</v>
      </c>
      <c r="F76" s="1">
        <f ca="1">F16+NORMINV(RAND(),0,'Total-Smoothed'!$AG$2)</f>
        <v>8.2911170897157577E-2</v>
      </c>
      <c r="G76" s="1">
        <f ca="1">G16+NORMINV(RAND(),0,'Total-Smoothed'!$AG$2)</f>
        <v>6.9599957264780396E-2</v>
      </c>
      <c r="H76" s="1">
        <f ca="1">H16+NORMINV(RAND(),0,'Total-Smoothed'!$AG$2)</f>
        <v>-5.6553308997740859E-2</v>
      </c>
      <c r="I76" s="1">
        <f ca="1">I16+NORMINV(RAND(),0,'Total-Smoothed'!$AG$2)</f>
        <v>0.3380661750516547</v>
      </c>
      <c r="J76" s="1">
        <f ca="1">J16+NORMINV(RAND(),0,'Total-Smoothed'!$AG$2)</f>
        <v>1.2583350063768511E-2</v>
      </c>
      <c r="K76" s="1">
        <f ca="1">K16+NORMINV(RAND(),0,'Total-Smoothed'!$AG$2)</f>
        <v>0.92741754861079229</v>
      </c>
      <c r="L76" s="1">
        <f ca="1">L16+NORMINV(RAND(),0,'Total-Smoothed'!$AG$2)</f>
        <v>1.9879888795451828E-2</v>
      </c>
      <c r="M76" s="1">
        <f ca="1">M16+NORMINV(RAND(),0,'Total-Smoothed'!$AG$2)</f>
        <v>0.11672161669067133</v>
      </c>
      <c r="N76" s="1">
        <f ca="1">N16+NORMINV(RAND(),0,'Total-Smoothed'!$AG$2)</f>
        <v>0.74161989351330648</v>
      </c>
      <c r="O76" s="1">
        <f ca="1">O16+NORMINV(RAND(),0,'Total-Smoothed'!$AG$2)</f>
        <v>0.37490466205173295</v>
      </c>
      <c r="P76" s="1">
        <f ca="1">P16+NORMINV(RAND(),0,'Total-Smoothed'!$AG$2)</f>
        <v>0.20001102228389039</v>
      </c>
      <c r="Q76" s="1">
        <f ca="1">Q16+NORMINV(RAND(),0,'Total-Smoothed'!$AG$2)</f>
        <v>0.23930503430913314</v>
      </c>
      <c r="R76" s="1">
        <f ca="1">R16+NORMINV(RAND(),0,'Total-Smoothed'!$AG$2)</f>
        <v>2.3857622850935373E-2</v>
      </c>
      <c r="S76" s="1">
        <f ca="1">S16+NORMINV(RAND(),0,'Total-Smoothed'!$AG$2)</f>
        <v>0.18302797073507499</v>
      </c>
      <c r="T76" s="1">
        <f ca="1">T16+NORMINV(RAND(),0,'Total-Smoothed'!$AG$2)</f>
        <v>9.3351920865089477E-2</v>
      </c>
      <c r="U76" s="1">
        <f ca="1">U16+NORMINV(RAND(),0,'Total-Smoothed'!$AG$2)</f>
        <v>-4.7708772601076518E-2</v>
      </c>
      <c r="V76" s="1">
        <f ca="1">V16+NORMINV(RAND(),0,'Total-Smoothed'!$AG$2)</f>
        <v>-1.9169208634037732E-2</v>
      </c>
      <c r="W76" s="1">
        <f ca="1">W16+NORMINV(RAND(),0,'Total-Smoothed'!$AG$2)</f>
        <v>-0.14019209249446474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4.9382721128360993E-2</v>
      </c>
      <c r="E77" s="1">
        <f ca="1">E17+NORMINV(RAND(),0,'Total-Smoothed'!$AG$2)</f>
        <v>0.13720394702392144</v>
      </c>
      <c r="F77" s="1">
        <f ca="1">F17+NORMINV(RAND(),0,'Total-Smoothed'!$AG$2)</f>
        <v>-7.6134094679423128E-2</v>
      </c>
      <c r="G77" s="1">
        <f ca="1">G17+NORMINV(RAND(),0,'Total-Smoothed'!$AG$2)</f>
        <v>-0.10503996179346248</v>
      </c>
      <c r="H77" s="1">
        <f ca="1">H17+NORMINV(RAND(),0,'Total-Smoothed'!$AG$2)</f>
        <v>9.6090859642037323E-3</v>
      </c>
      <c r="I77" s="1">
        <f ca="1">I17+NORMINV(RAND(),0,'Total-Smoothed'!$AG$2)</f>
        <v>9.3996557597075571E-3</v>
      </c>
      <c r="J77" s="1">
        <f ca="1">J17+NORMINV(RAND(),0,'Total-Smoothed'!$AG$2)</f>
        <v>8.3170993511619079E-2</v>
      </c>
      <c r="K77" s="1">
        <f ca="1">K17+NORMINV(RAND(),0,'Total-Smoothed'!$AG$2)</f>
        <v>1.0153603381700209</v>
      </c>
      <c r="L77" s="1">
        <f ca="1">L17+NORMINV(RAND(),0,'Total-Smoothed'!$AG$2)</f>
        <v>-8.0509553866179362E-2</v>
      </c>
      <c r="M77" s="1">
        <f ca="1">M17+NORMINV(RAND(),0,'Total-Smoothed'!$AG$2)</f>
        <v>-6.7018866330688029E-2</v>
      </c>
      <c r="N77" s="1">
        <f ca="1">N17+NORMINV(RAND(),0,'Total-Smoothed'!$AG$2)</f>
        <v>1.077338964640381</v>
      </c>
      <c r="O77" s="1">
        <f ca="1">O17+NORMINV(RAND(),0,'Total-Smoothed'!$AG$2)</f>
        <v>0.21438632784363182</v>
      </c>
      <c r="P77" s="1">
        <f ca="1">P17+NORMINV(RAND(),0,'Total-Smoothed'!$AG$2)</f>
        <v>-3.3850223970352325E-3</v>
      </c>
      <c r="Q77" s="1">
        <f ca="1">Q17+NORMINV(RAND(),0,'Total-Smoothed'!$AG$2)</f>
        <v>-9.9242103234878337E-2</v>
      </c>
      <c r="R77" s="1">
        <f ca="1">R17+NORMINV(RAND(),0,'Total-Smoothed'!$AG$2)</f>
        <v>0.10029601662672669</v>
      </c>
      <c r="S77" s="1">
        <f ca="1">S17+NORMINV(RAND(),0,'Total-Smoothed'!$AG$2)</f>
        <v>-0.12285063960949022</v>
      </c>
      <c r="T77" s="1">
        <f ca="1">T17+NORMINV(RAND(),0,'Total-Smoothed'!$AG$2)</f>
        <v>0.41844092262305077</v>
      </c>
      <c r="U77" s="1">
        <f ca="1">U17+NORMINV(RAND(),0,'Total-Smoothed'!$AG$2)</f>
        <v>0.18955240760481348</v>
      </c>
      <c r="V77" s="1">
        <f ca="1">V17+NORMINV(RAND(),0,'Total-Smoothed'!$AG$2)</f>
        <v>9.3065697915878889E-2</v>
      </c>
      <c r="W77" s="1">
        <f ca="1">W17+NORMINV(RAND(),0,'Total-Smoothed'!$AG$2)</f>
        <v>0.33174496757313537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-0.11236751540923694</v>
      </c>
      <c r="E78" s="1">
        <f ca="1">E18+NORMINV(RAND(),0,'Total-Smoothed'!$AG$2)</f>
        <v>5.0875841968576294E-2</v>
      </c>
      <c r="F78" s="1">
        <f ca="1">F18+NORMINV(RAND(),0,'Total-Smoothed'!$AG$2)</f>
        <v>2.8266320042344289E-2</v>
      </c>
      <c r="G78" s="1">
        <f ca="1">G18+NORMINV(RAND(),0,'Total-Smoothed'!$AG$2)</f>
        <v>7.9675714678078408E-2</v>
      </c>
      <c r="H78" s="1">
        <f ca="1">H18+NORMINV(RAND(),0,'Total-Smoothed'!$AG$2)</f>
        <v>7.5651689224424945E-4</v>
      </c>
      <c r="I78" s="1">
        <f ca="1">I18+NORMINV(RAND(),0,'Total-Smoothed'!$AG$2)</f>
        <v>2.7498968203889248E-2</v>
      </c>
      <c r="J78" s="1">
        <f ca="1">J18+NORMINV(RAND(),0,'Total-Smoothed'!$AG$2)</f>
        <v>-0.11384798821571179</v>
      </c>
      <c r="K78" s="1">
        <f ca="1">K18+NORMINV(RAND(),0,'Total-Smoothed'!$AG$2)</f>
        <v>0.77366350618468427</v>
      </c>
      <c r="L78" s="1">
        <f ca="1">L18+NORMINV(RAND(),0,'Total-Smoothed'!$AG$2)</f>
        <v>0.1123998717543212</v>
      </c>
      <c r="M78" s="1">
        <f ca="1">M18+NORMINV(RAND(),0,'Total-Smoothed'!$AG$2)</f>
        <v>4.66396610514032E-2</v>
      </c>
      <c r="N78" s="1">
        <f ca="1">N18+NORMINV(RAND(),0,'Total-Smoothed'!$AG$2)</f>
        <v>1.0080715966255567</v>
      </c>
      <c r="O78" s="1">
        <f ca="1">O18+NORMINV(RAND(),0,'Total-Smoothed'!$AG$2)</f>
        <v>0.24488888742152062</v>
      </c>
      <c r="P78" s="1">
        <f ca="1">P18+NORMINV(RAND(),0,'Total-Smoothed'!$AG$2)</f>
        <v>8.3864847702091183E-2</v>
      </c>
      <c r="Q78" s="1">
        <f ca="1">Q18+NORMINV(RAND(),0,'Total-Smoothed'!$AG$2)</f>
        <v>7.1952988107524027E-2</v>
      </c>
      <c r="R78" s="1">
        <f ca="1">R18+NORMINV(RAND(),0,'Total-Smoothed'!$AG$2)</f>
        <v>-4.2029290293561002E-3</v>
      </c>
      <c r="S78" s="1">
        <f ca="1">S18+NORMINV(RAND(),0,'Total-Smoothed'!$AG$2)</f>
        <v>1.8924980926301096E-2</v>
      </c>
      <c r="T78" s="1">
        <f ca="1">T18+NORMINV(RAND(),0,'Total-Smoothed'!$AG$2)</f>
        <v>0.11659320022867514</v>
      </c>
      <c r="U78" s="1">
        <f ca="1">U18+NORMINV(RAND(),0,'Total-Smoothed'!$AG$2)</f>
        <v>0.17795336378751445</v>
      </c>
      <c r="V78" s="1">
        <f ca="1">V18+NORMINV(RAND(),0,'Total-Smoothed'!$AG$2)</f>
        <v>9.9536223746502173E-2</v>
      </c>
      <c r="W78" s="1">
        <f ca="1">W18+NORMINV(RAND(),0,'Total-Smoothed'!$AG$2)</f>
        <v>2.0560503458946573E-2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-3.2351856463133169E-2</v>
      </c>
      <c r="E79" s="1">
        <f ca="1">E19+NORMINV(RAND(),0,'Total-Smoothed'!$AG$2)</f>
        <v>4.5253973879469986E-2</v>
      </c>
      <c r="F79" s="1">
        <f ca="1">F19+NORMINV(RAND(),0,'Total-Smoothed'!$AG$2)</f>
        <v>0.11987897487528537</v>
      </c>
      <c r="G79" s="1">
        <f ca="1">G19+NORMINV(RAND(),0,'Total-Smoothed'!$AG$2)</f>
        <v>-0.14280722632295445</v>
      </c>
      <c r="H79" s="1">
        <f ca="1">H19+NORMINV(RAND(),0,'Total-Smoothed'!$AG$2)</f>
        <v>9.9154197294347657E-2</v>
      </c>
      <c r="I79" s="1">
        <f ca="1">I19+NORMINV(RAND(),0,'Total-Smoothed'!$AG$2)</f>
        <v>-0.14330592691844868</v>
      </c>
      <c r="J79" s="1">
        <f ca="1">J19+NORMINV(RAND(),0,'Total-Smoothed'!$AG$2)</f>
        <v>-8.0594402136314733E-2</v>
      </c>
      <c r="K79" s="1">
        <f ca="1">K19+NORMINV(RAND(),0,'Total-Smoothed'!$AG$2)</f>
        <v>0.80407691126924941</v>
      </c>
      <c r="L79" s="1">
        <f ca="1">L19+NORMINV(RAND(),0,'Total-Smoothed'!$AG$2)</f>
        <v>-6.3078846287830323E-2</v>
      </c>
      <c r="M79" s="1">
        <f ca="1">M19+NORMINV(RAND(),0,'Total-Smoothed'!$AG$2)</f>
        <v>8.961783036947496E-2</v>
      </c>
      <c r="N79" s="1">
        <f ca="1">N19+NORMINV(RAND(),0,'Total-Smoothed'!$AG$2)</f>
        <v>0.95437078039511036</v>
      </c>
      <c r="O79" s="1">
        <f ca="1">O19+NORMINV(RAND(),0,'Total-Smoothed'!$AG$2)</f>
        <v>0.10816976456832503</v>
      </c>
      <c r="P79" s="1">
        <f ca="1">P19+NORMINV(RAND(),0,'Total-Smoothed'!$AG$2)</f>
        <v>-0.1799561975224829</v>
      </c>
      <c r="Q79" s="1">
        <f ca="1">Q19+NORMINV(RAND(),0,'Total-Smoothed'!$AG$2)</f>
        <v>0.25570067762731319</v>
      </c>
      <c r="R79" s="1">
        <f ca="1">R19+NORMINV(RAND(),0,'Total-Smoothed'!$AG$2)</f>
        <v>-0.14591109587082624</v>
      </c>
      <c r="S79" s="1">
        <f ca="1">S19+NORMINV(RAND(),0,'Total-Smoothed'!$AG$2)</f>
        <v>0.15475864231346248</v>
      </c>
      <c r="T79" s="1">
        <f ca="1">T19+NORMINV(RAND(),0,'Total-Smoothed'!$AG$2)</f>
        <v>0.25447477898672322</v>
      </c>
      <c r="U79" s="1">
        <f ca="1">U19+NORMINV(RAND(),0,'Total-Smoothed'!$AG$2)</f>
        <v>8.7097687720465805E-2</v>
      </c>
      <c r="V79" s="1">
        <f ca="1">V19+NORMINV(RAND(),0,'Total-Smoothed'!$AG$2)</f>
        <v>-0.19697907375790183</v>
      </c>
      <c r="W79" s="1">
        <f ca="1">W19+NORMINV(RAND(),0,'Total-Smoothed'!$AG$2)</f>
        <v>-0.1474978549398083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-8.3481797087617576E-2</v>
      </c>
      <c r="E80" s="1">
        <f ca="1">E20+NORMINV(RAND(),0,'Total-Smoothed'!$AG$2)</f>
        <v>0.10928065321846642</v>
      </c>
      <c r="F80" s="1">
        <f ca="1">F20+NORMINV(RAND(),0,'Total-Smoothed'!$AG$2)</f>
        <v>-0.19506108490484866</v>
      </c>
      <c r="G80" s="1">
        <f ca="1">G20+NORMINV(RAND(),0,'Total-Smoothed'!$AG$2)</f>
        <v>9.6045214640698068E-2</v>
      </c>
      <c r="H80" s="1">
        <f ca="1">H20+NORMINV(RAND(),0,'Total-Smoothed'!$AG$2)</f>
        <v>2.5909481249128237E-2</v>
      </c>
      <c r="I80" s="1">
        <f ca="1">I20+NORMINV(RAND(),0,'Total-Smoothed'!$AG$2)</f>
        <v>-2.7168935747559613E-2</v>
      </c>
      <c r="J80" s="1">
        <f ca="1">J20+NORMINV(RAND(),0,'Total-Smoothed'!$AG$2)</f>
        <v>0.13948105268625266</v>
      </c>
      <c r="K80" s="1">
        <f ca="1">K20+NORMINV(RAND(),0,'Total-Smoothed'!$AG$2)</f>
        <v>1.0791048304573199</v>
      </c>
      <c r="L80" s="1">
        <f ca="1">L20+NORMINV(RAND(),0,'Total-Smoothed'!$AG$2)</f>
        <v>-7.023697329261544E-2</v>
      </c>
      <c r="M80" s="1">
        <f ca="1">M20+NORMINV(RAND(),0,'Total-Smoothed'!$AG$2)</f>
        <v>-0.18413174778023153</v>
      </c>
      <c r="N80" s="1">
        <f ca="1">N20+NORMINV(RAND(),0,'Total-Smoothed'!$AG$2)</f>
        <v>1.0548926815318731</v>
      </c>
      <c r="O80" s="1">
        <f ca="1">O20+NORMINV(RAND(),0,'Total-Smoothed'!$AG$2)</f>
        <v>9.4165966452599101E-2</v>
      </c>
      <c r="P80" s="1">
        <f ca="1">P20+NORMINV(RAND(),0,'Total-Smoothed'!$AG$2)</f>
        <v>0.20843477404145602</v>
      </c>
      <c r="Q80" s="1">
        <f ca="1">Q20+NORMINV(RAND(),0,'Total-Smoothed'!$AG$2)</f>
        <v>0.11898474054569344</v>
      </c>
      <c r="R80" s="1">
        <f ca="1">R20+NORMINV(RAND(),0,'Total-Smoothed'!$AG$2)</f>
        <v>2.5931452179886946E-3</v>
      </c>
      <c r="S80" s="1">
        <f ca="1">S20+NORMINV(RAND(),0,'Total-Smoothed'!$AG$2)</f>
        <v>0.20472348582307576</v>
      </c>
      <c r="T80" s="1">
        <f ca="1">T20+NORMINV(RAND(),0,'Total-Smoothed'!$AG$2)</f>
        <v>9.8527333771403797E-2</v>
      </c>
      <c r="U80" s="1">
        <f ca="1">U20+NORMINV(RAND(),0,'Total-Smoothed'!$AG$2)</f>
        <v>0.11150341950892276</v>
      </c>
      <c r="V80" s="1">
        <f ca="1">V20+NORMINV(RAND(),0,'Total-Smoothed'!$AG$2)</f>
        <v>-3.0141847433070171E-3</v>
      </c>
      <c r="W80" s="1">
        <f ca="1">W20+NORMINV(RAND(),0,'Total-Smoothed'!$AG$2)</f>
        <v>-5.1704620328644112E-2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0.17770028905783661</v>
      </c>
      <c r="E81" s="1">
        <f ca="1">E21+NORMINV(RAND(),0,'Total-Smoothed'!$AG$2)</f>
        <v>-8.4531124527348983E-2</v>
      </c>
      <c r="F81" s="1">
        <f ca="1">F21+NORMINV(RAND(),0,'Total-Smoothed'!$AG$2)</f>
        <v>-1.5451301151192164E-2</v>
      </c>
      <c r="G81" s="1">
        <f ca="1">G21+NORMINV(RAND(),0,'Total-Smoothed'!$AG$2)</f>
        <v>0.2450988752998812</v>
      </c>
      <c r="H81" s="1">
        <f ca="1">H21+NORMINV(RAND(),0,'Total-Smoothed'!$AG$2)</f>
        <v>2.0873747064390685E-2</v>
      </c>
      <c r="I81" s="1">
        <f ca="1">I21+NORMINV(RAND(),0,'Total-Smoothed'!$AG$2)</f>
        <v>3.0709068565390893E-2</v>
      </c>
      <c r="J81" s="1">
        <f ca="1">J21+NORMINV(RAND(),0,'Total-Smoothed'!$AG$2)</f>
        <v>6.3243999356618702E-2</v>
      </c>
      <c r="K81" s="1">
        <f ca="1">K21+NORMINV(RAND(),0,'Total-Smoothed'!$AG$2)</f>
        <v>1.0162093133803267</v>
      </c>
      <c r="L81" s="1">
        <f ca="1">L21+NORMINV(RAND(),0,'Total-Smoothed'!$AG$2)</f>
        <v>8.5836077735787192E-2</v>
      </c>
      <c r="M81" s="1">
        <f ca="1">M21+NORMINV(RAND(),0,'Total-Smoothed'!$AG$2)</f>
        <v>-8.0533071582731576E-4</v>
      </c>
      <c r="N81" s="1">
        <f ca="1">N21+NORMINV(RAND(),0,'Total-Smoothed'!$AG$2)</f>
        <v>0.95180790929427495</v>
      </c>
      <c r="O81" s="1">
        <f ca="1">O21+NORMINV(RAND(),0,'Total-Smoothed'!$AG$2)</f>
        <v>-4.4837296137075294E-2</v>
      </c>
      <c r="P81" s="1">
        <f ca="1">P21+NORMINV(RAND(),0,'Total-Smoothed'!$AG$2)</f>
        <v>-0.12430122651526926</v>
      </c>
      <c r="Q81" s="1">
        <f ca="1">Q21+NORMINV(RAND(),0,'Total-Smoothed'!$AG$2)</f>
        <v>-6.2026765985543138E-2</v>
      </c>
      <c r="R81" s="1">
        <f ca="1">R21+NORMINV(RAND(),0,'Total-Smoothed'!$AG$2)</f>
        <v>-9.4895548954816791E-3</v>
      </c>
      <c r="S81" s="1">
        <f ca="1">S21+NORMINV(RAND(),0,'Total-Smoothed'!$AG$2)</f>
        <v>0.22725879735953408</v>
      </c>
      <c r="T81" s="1">
        <f ca="1">T21+NORMINV(RAND(),0,'Total-Smoothed'!$AG$2)</f>
        <v>0.64303404494261673</v>
      </c>
      <c r="U81" s="1">
        <f ca="1">U21+NORMINV(RAND(),0,'Total-Smoothed'!$AG$2)</f>
        <v>-6.5379741229946275E-2</v>
      </c>
      <c r="V81" s="1">
        <f ca="1">V21+NORMINV(RAND(),0,'Total-Smoothed'!$AG$2)</f>
        <v>-4.7442248495095041E-2</v>
      </c>
      <c r="W81" s="1">
        <f ca="1">W21+NORMINV(RAND(),0,'Total-Smoothed'!$AG$2)</f>
        <v>0.19591908528566854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0.1782115876758332</v>
      </c>
      <c r="E82" s="1">
        <f ca="1">E22+NORMINV(RAND(),0,'Total-Smoothed'!$AG$2)</f>
        <v>-4.7011781164418398E-2</v>
      </c>
      <c r="F82" s="1">
        <f ca="1">F22+NORMINV(RAND(),0,'Total-Smoothed'!$AG$2)</f>
        <v>2.7165320360611478E-2</v>
      </c>
      <c r="G82" s="1">
        <f ca="1">G22+NORMINV(RAND(),0,'Total-Smoothed'!$AG$2)</f>
        <v>0.22591451655432049</v>
      </c>
      <c r="H82" s="1">
        <f ca="1">H22+NORMINV(RAND(),0,'Total-Smoothed'!$AG$2)</f>
        <v>-3.5386525886502013E-2</v>
      </c>
      <c r="I82" s="1">
        <f ca="1">I22+NORMINV(RAND(),0,'Total-Smoothed'!$AG$2)</f>
        <v>0.26005497639522945</v>
      </c>
      <c r="J82" s="1">
        <f ca="1">J22+NORMINV(RAND(),0,'Total-Smoothed'!$AG$2)</f>
        <v>-7.1612667063586821E-2</v>
      </c>
      <c r="K82" s="1">
        <f ca="1">K22+NORMINV(RAND(),0,'Total-Smoothed'!$AG$2)</f>
        <v>0.73094236814983848</v>
      </c>
      <c r="L82" s="1">
        <f ca="1">L22+NORMINV(RAND(),0,'Total-Smoothed'!$AG$2)</f>
        <v>-8.679942927269528E-2</v>
      </c>
      <c r="M82" s="1">
        <f ca="1">M22+NORMINV(RAND(),0,'Total-Smoothed'!$AG$2)</f>
        <v>7.2773098695679939E-2</v>
      </c>
      <c r="N82" s="1">
        <f ca="1">N22+NORMINV(RAND(),0,'Total-Smoothed'!$AG$2)</f>
        <v>1.0660267885332615</v>
      </c>
      <c r="O82" s="1">
        <f ca="1">O22+NORMINV(RAND(),0,'Total-Smoothed'!$AG$2)</f>
        <v>-7.1194076037041309E-2</v>
      </c>
      <c r="P82" s="1">
        <f ca="1">P22+NORMINV(RAND(),0,'Total-Smoothed'!$AG$2)</f>
        <v>-1.0203959808778626E-2</v>
      </c>
      <c r="Q82" s="1">
        <f ca="1">Q22+NORMINV(RAND(),0,'Total-Smoothed'!$AG$2)</f>
        <v>-6.6985545000543163E-3</v>
      </c>
      <c r="R82" s="1">
        <f ca="1">R22+NORMINV(RAND(),0,'Total-Smoothed'!$AG$2)</f>
        <v>0.19348835920980437</v>
      </c>
      <c r="S82" s="1">
        <f ca="1">S22+NORMINV(RAND(),0,'Total-Smoothed'!$AG$2)</f>
        <v>0.26731022964665313</v>
      </c>
      <c r="T82" s="1">
        <f ca="1">T22+NORMINV(RAND(),0,'Total-Smoothed'!$AG$2)</f>
        <v>0.16613219002332497</v>
      </c>
      <c r="U82" s="1">
        <f ca="1">U22+NORMINV(RAND(),0,'Total-Smoothed'!$AG$2)</f>
        <v>0.16110186853586422</v>
      </c>
      <c r="V82" s="1">
        <f ca="1">V22+NORMINV(RAND(),0,'Total-Smoothed'!$AG$2)</f>
        <v>2.1109121209539047E-2</v>
      </c>
      <c r="W82" s="1">
        <f ca="1">W22+NORMINV(RAND(),0,'Total-Smoothed'!$AG$2)</f>
        <v>0.11959738153281498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0.1363133487112192</v>
      </c>
      <c r="E83" s="1">
        <f ca="1">E23+NORMINV(RAND(),0,'Total-Smoothed'!$AG$2)</f>
        <v>-6.5402111192565351E-2</v>
      </c>
      <c r="F83" s="1">
        <f ca="1">F23+NORMINV(RAND(),0,'Total-Smoothed'!$AG$2)</f>
        <v>5.8954970692974187E-2</v>
      </c>
      <c r="G83" s="1">
        <f ca="1">G23+NORMINV(RAND(),0,'Total-Smoothed'!$AG$2)</f>
        <v>-2.5664021398651097E-2</v>
      </c>
      <c r="H83" s="1">
        <f ca="1">H23+NORMINV(RAND(),0,'Total-Smoothed'!$AG$2)</f>
        <v>0.10378096214817688</v>
      </c>
      <c r="I83" s="1">
        <f ca="1">I23+NORMINV(RAND(),0,'Total-Smoothed'!$AG$2)</f>
        <v>2.0066061677769188E-2</v>
      </c>
      <c r="J83" s="1">
        <f ca="1">J23+NORMINV(RAND(),0,'Total-Smoothed'!$AG$2)</f>
        <v>0.20614617357304338</v>
      </c>
      <c r="K83" s="1">
        <f ca="1">K23+NORMINV(RAND(),0,'Total-Smoothed'!$AG$2)</f>
        <v>1.0529203200727817</v>
      </c>
      <c r="L83" s="1">
        <f ca="1">L23+NORMINV(RAND(),0,'Total-Smoothed'!$AG$2)</f>
        <v>3.5579463131166597E-2</v>
      </c>
      <c r="M83" s="1">
        <f ca="1">M23+NORMINV(RAND(),0,'Total-Smoothed'!$AG$2)</f>
        <v>0.24071590253831501</v>
      </c>
      <c r="N83" s="1">
        <f ca="1">N23+NORMINV(RAND(),0,'Total-Smoothed'!$AG$2)</f>
        <v>1.0015364911957723</v>
      </c>
      <c r="O83" s="1">
        <f ca="1">O23+NORMINV(RAND(),0,'Total-Smoothed'!$AG$2)</f>
        <v>5.3486749949754483E-2</v>
      </c>
      <c r="P83" s="1">
        <f ca="1">P23+NORMINV(RAND(),0,'Total-Smoothed'!$AG$2)</f>
        <v>-9.138130844521615E-2</v>
      </c>
      <c r="Q83" s="1">
        <f ca="1">Q23+NORMINV(RAND(),0,'Total-Smoothed'!$AG$2)</f>
        <v>-4.0008874120753879E-2</v>
      </c>
      <c r="R83" s="1">
        <f ca="1">R23+NORMINV(RAND(),0,'Total-Smoothed'!$AG$2)</f>
        <v>5.1241422428101556E-2</v>
      </c>
      <c r="S83" s="1">
        <f ca="1">S23+NORMINV(RAND(),0,'Total-Smoothed'!$AG$2)</f>
        <v>2.6352130354895129E-2</v>
      </c>
      <c r="T83" s="1">
        <f ca="1">T23+NORMINV(RAND(),0,'Total-Smoothed'!$AG$2)</f>
        <v>-0.10189233767133617</v>
      </c>
      <c r="U83" s="1">
        <f ca="1">U23+NORMINV(RAND(),0,'Total-Smoothed'!$AG$2)</f>
        <v>-7.0870661245700961E-2</v>
      </c>
      <c r="V83" s="1">
        <f ca="1">V23+NORMINV(RAND(),0,'Total-Smoothed'!$AG$2)</f>
        <v>-1.8488144708574687E-3</v>
      </c>
      <c r="W83" s="1">
        <f ca="1">W23+NORMINV(RAND(),0,'Total-Smoothed'!$AG$2)</f>
        <v>2.6864137813285074E-2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0.14825259382774261</v>
      </c>
      <c r="E84" s="1">
        <f ca="1">E24+NORMINV(RAND(),0,'Total-Smoothed'!$AG$2)</f>
        <v>-6.1359797406520505E-2</v>
      </c>
      <c r="F84" s="1">
        <f ca="1">F24+NORMINV(RAND(),0,'Total-Smoothed'!$AG$2)</f>
        <v>-3.4317739331200789E-2</v>
      </c>
      <c r="G84" s="1">
        <f ca="1">G24+NORMINV(RAND(),0,'Total-Smoothed'!$AG$2)</f>
        <v>-0.11137749047118106</v>
      </c>
      <c r="H84" s="1">
        <f ca="1">H24+NORMINV(RAND(),0,'Total-Smoothed'!$AG$2)</f>
        <v>0.10635495841118997</v>
      </c>
      <c r="I84" s="1">
        <f ca="1">I24+NORMINV(RAND(),0,'Total-Smoothed'!$AG$2)</f>
        <v>7.1003083527316829E-3</v>
      </c>
      <c r="J84" s="1">
        <f ca="1">J24+NORMINV(RAND(),0,'Total-Smoothed'!$AG$2)</f>
        <v>6.5140085199182612E-3</v>
      </c>
      <c r="K84" s="1">
        <f ca="1">K24+NORMINV(RAND(),0,'Total-Smoothed'!$AG$2)</f>
        <v>0.99216536518915677</v>
      </c>
      <c r="L84" s="1">
        <f ca="1">L24+NORMINV(RAND(),0,'Total-Smoothed'!$AG$2)</f>
        <v>-0.17402095723020156</v>
      </c>
      <c r="M84" s="1">
        <f ca="1">M24+NORMINV(RAND(),0,'Total-Smoothed'!$AG$2)</f>
        <v>3.2253067486085175E-2</v>
      </c>
      <c r="N84" s="1">
        <f ca="1">N24+NORMINV(RAND(),0,'Total-Smoothed'!$AG$2)</f>
        <v>1.0754402171890622</v>
      </c>
      <c r="O84" s="1">
        <f ca="1">O24+NORMINV(RAND(),0,'Total-Smoothed'!$AG$2)</f>
        <v>-1.5155648771265517E-2</v>
      </c>
      <c r="P84" s="1">
        <f ca="1">P24+NORMINV(RAND(),0,'Total-Smoothed'!$AG$2)</f>
        <v>5.5228322402407673E-2</v>
      </c>
      <c r="Q84" s="1">
        <f ca="1">Q24+NORMINV(RAND(),0,'Total-Smoothed'!$AG$2)</f>
        <v>-0.32721614136271926</v>
      </c>
      <c r="R84" s="1">
        <f ca="1">R24+NORMINV(RAND(),0,'Total-Smoothed'!$AG$2)</f>
        <v>1.4284219447984201E-2</v>
      </c>
      <c r="S84" s="1">
        <f ca="1">S24+NORMINV(RAND(),0,'Total-Smoothed'!$AG$2)</f>
        <v>0.12492650696355898</v>
      </c>
      <c r="T84" s="1">
        <f ca="1">T24+NORMINV(RAND(),0,'Total-Smoothed'!$AG$2)</f>
        <v>0.4163523002181107</v>
      </c>
      <c r="U84" s="1">
        <f ca="1">U24+NORMINV(RAND(),0,'Total-Smoothed'!$AG$2)</f>
        <v>-3.3551751814621097E-2</v>
      </c>
      <c r="V84" s="1">
        <f ca="1">V24+NORMINV(RAND(),0,'Total-Smoothed'!$AG$2)</f>
        <v>6.0603600509653605E-2</v>
      </c>
      <c r="W84" s="1">
        <f ca="1">W24+NORMINV(RAND(),0,'Total-Smoothed'!$AG$2)</f>
        <v>-0.10846773321040575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-2.1103800199250282E-2</v>
      </c>
      <c r="E85" s="1">
        <f ca="1">E25+NORMINV(RAND(),0,'Total-Smoothed'!$AG$2)</f>
        <v>-0.12459998268436971</v>
      </c>
      <c r="F85" s="1">
        <f ca="1">F25+NORMINV(RAND(),0,'Total-Smoothed'!$AG$2)</f>
        <v>-8.8587449333349652E-2</v>
      </c>
      <c r="G85" s="1">
        <f ca="1">G25+NORMINV(RAND(),0,'Total-Smoothed'!$AG$2)</f>
        <v>0.72857123097879684</v>
      </c>
      <c r="H85" s="1">
        <f ca="1">H25+NORMINV(RAND(),0,'Total-Smoothed'!$AG$2)</f>
        <v>-1.1208543875183011E-2</v>
      </c>
      <c r="I85" s="1">
        <f ca="1">I25+NORMINV(RAND(),0,'Total-Smoothed'!$AG$2)</f>
        <v>0.22778601879214397</v>
      </c>
      <c r="J85" s="1">
        <f ca="1">J25+NORMINV(RAND(),0,'Total-Smoothed'!$AG$2)</f>
        <v>0.13599452160867675</v>
      </c>
      <c r="K85" s="1">
        <f ca="1">K25+NORMINV(RAND(),0,'Total-Smoothed'!$AG$2)</f>
        <v>0.59409812044366594</v>
      </c>
      <c r="L85" s="1">
        <f ca="1">L25+NORMINV(RAND(),0,'Total-Smoothed'!$AG$2)</f>
        <v>0.63057912867243615</v>
      </c>
      <c r="M85" s="1">
        <f ca="1">M25+NORMINV(RAND(),0,'Total-Smoothed'!$AG$2)</f>
        <v>0.32534100185088238</v>
      </c>
      <c r="N85" s="1">
        <f ca="1">N25+NORMINV(RAND(),0,'Total-Smoothed'!$AG$2)</f>
        <v>0.97708920253783349</v>
      </c>
      <c r="O85" s="1">
        <f ca="1">O25+NORMINV(RAND(),0,'Total-Smoothed'!$AG$2)</f>
        <v>1.1715869220606034</v>
      </c>
      <c r="P85" s="1">
        <f ca="1">P25+NORMINV(RAND(),0,'Total-Smoothed'!$AG$2)</f>
        <v>-0.15569157547251461</v>
      </c>
      <c r="Q85" s="1">
        <f ca="1">Q25+NORMINV(RAND(),0,'Total-Smoothed'!$AG$2)</f>
        <v>1.0824307125104002</v>
      </c>
      <c r="R85" s="1">
        <f ca="1">R25+NORMINV(RAND(),0,'Total-Smoothed'!$AG$2)</f>
        <v>0.116549525550139</v>
      </c>
      <c r="S85" s="1">
        <f ca="1">S25+NORMINV(RAND(),0,'Total-Smoothed'!$AG$2)</f>
        <v>0.834013056371949</v>
      </c>
      <c r="T85" s="1">
        <f ca="1">T25+NORMINV(RAND(),0,'Total-Smoothed'!$AG$2)</f>
        <v>0.44884686880270297</v>
      </c>
      <c r="U85" s="1">
        <f ca="1">U25+NORMINV(RAND(),0,'Total-Smoothed'!$AG$2)</f>
        <v>0.29870685542352926</v>
      </c>
      <c r="V85" s="1">
        <f ca="1">V25+NORMINV(RAND(),0,'Total-Smoothed'!$AG$2)</f>
        <v>0.67797326731048457</v>
      </c>
      <c r="W85" s="1">
        <f ca="1">W25+NORMINV(RAND(),0,'Total-Smoothed'!$AG$2)</f>
        <v>-1.8666816720511029E-2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1.8713294703324328E-2</v>
      </c>
      <c r="E86" s="1">
        <f ca="1">E26+NORMINV(RAND(),0,'Total-Smoothed'!$AG$2)</f>
        <v>-3.3447187887170708E-2</v>
      </c>
      <c r="F86" s="1">
        <f ca="1">F26+NORMINV(RAND(),0,'Total-Smoothed'!$AG$2)</f>
        <v>3.2590525527935434E-2</v>
      </c>
      <c r="G86" s="1">
        <f ca="1">G26+NORMINV(RAND(),0,'Total-Smoothed'!$AG$2)</f>
        <v>-0.12331799083130986</v>
      </c>
      <c r="H86" s="1">
        <f ca="1">H26+NORMINV(RAND(),0,'Total-Smoothed'!$AG$2)</f>
        <v>-6.9937371715637089E-2</v>
      </c>
      <c r="I86" s="1">
        <f ca="1">I26+NORMINV(RAND(),0,'Total-Smoothed'!$AG$2)</f>
        <v>-2.280929371864665E-3</v>
      </c>
      <c r="J86" s="1">
        <f ca="1">J26+NORMINV(RAND(),0,'Total-Smoothed'!$AG$2)</f>
        <v>0.48007366302013832</v>
      </c>
      <c r="K86" s="1">
        <f ca="1">K26+NORMINV(RAND(),0,'Total-Smoothed'!$AG$2)</f>
        <v>1.0720363563324435</v>
      </c>
      <c r="L86" s="1">
        <f ca="1">L26+NORMINV(RAND(),0,'Total-Smoothed'!$AG$2)</f>
        <v>0.98409605293087898</v>
      </c>
      <c r="M86" s="1">
        <f ca="1">M26+NORMINV(RAND(),0,'Total-Smoothed'!$AG$2)</f>
        <v>0.50915113804351475</v>
      </c>
      <c r="N86" s="1">
        <f ca="1">N26+NORMINV(RAND(),0,'Total-Smoothed'!$AG$2)</f>
        <v>0.92511700189718216</v>
      </c>
      <c r="O86" s="1">
        <f ca="1">O26+NORMINV(RAND(),0,'Total-Smoothed'!$AG$2)</f>
        <v>1.0483219868774309</v>
      </c>
      <c r="P86" s="1">
        <f ca="1">P26+NORMINV(RAND(),0,'Total-Smoothed'!$AG$2)</f>
        <v>-5.8915144204694653E-2</v>
      </c>
      <c r="Q86" s="1">
        <f ca="1">Q26+NORMINV(RAND(),0,'Total-Smoothed'!$AG$2)</f>
        <v>0.37877636425408073</v>
      </c>
      <c r="R86" s="1">
        <f ca="1">R26+NORMINV(RAND(),0,'Total-Smoothed'!$AG$2)</f>
        <v>-6.6912499718620275E-2</v>
      </c>
      <c r="S86" s="1">
        <f ca="1">S26+NORMINV(RAND(),0,'Total-Smoothed'!$AG$2)</f>
        <v>0.71540659997578127</v>
      </c>
      <c r="T86" s="1">
        <f ca="1">T26+NORMINV(RAND(),0,'Total-Smoothed'!$AG$2)</f>
        <v>0.5203734148332203</v>
      </c>
      <c r="U86" s="1">
        <f ca="1">U26+NORMINV(RAND(),0,'Total-Smoothed'!$AG$2)</f>
        <v>-8.9172088127625754E-2</v>
      </c>
      <c r="V86" s="1">
        <f ca="1">V26+NORMINV(RAND(),0,'Total-Smoothed'!$AG$2)</f>
        <v>0.11213337439655541</v>
      </c>
      <c r="W86" s="1">
        <f ca="1">W26+NORMINV(RAND(),0,'Total-Smoothed'!$AG$2)</f>
        <v>3.2116947701572265E-2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2.8080870294287397E-2</v>
      </c>
      <c r="E87" s="1">
        <f ca="1">E27+NORMINV(RAND(),0,'Total-Smoothed'!$AG$2)</f>
        <v>-6.4437848071852849E-4</v>
      </c>
      <c r="F87" s="1">
        <f ca="1">F27+NORMINV(RAND(),0,'Total-Smoothed'!$AG$2)</f>
        <v>3.5654388168984294E-2</v>
      </c>
      <c r="G87" s="1">
        <f ca="1">G27+NORMINV(RAND(),0,'Total-Smoothed'!$AG$2)</f>
        <v>0.8082608199887622</v>
      </c>
      <c r="H87" s="1">
        <f ca="1">H27+NORMINV(RAND(),0,'Total-Smoothed'!$AG$2)</f>
        <v>7.399538272864975E-2</v>
      </c>
      <c r="I87" s="1">
        <f ca="1">I27+NORMINV(RAND(),0,'Total-Smoothed'!$AG$2)</f>
        <v>0.20924388259031423</v>
      </c>
      <c r="J87" s="1">
        <f ca="1">J27+NORMINV(RAND(),0,'Total-Smoothed'!$AG$2)</f>
        <v>-9.7664189940711438E-3</v>
      </c>
      <c r="K87" s="1">
        <f ca="1">K27+NORMINV(RAND(),0,'Total-Smoothed'!$AG$2)</f>
        <v>1.2078222192472317</v>
      </c>
      <c r="L87" s="1">
        <f ca="1">L27+NORMINV(RAND(),0,'Total-Smoothed'!$AG$2)</f>
        <v>6.1213376297764577E-2</v>
      </c>
      <c r="M87" s="1">
        <f ca="1">M27+NORMINV(RAND(),0,'Total-Smoothed'!$AG$2)</f>
        <v>0.93632223300576778</v>
      </c>
      <c r="N87" s="1">
        <f ca="1">N27+NORMINV(RAND(),0,'Total-Smoothed'!$AG$2)</f>
        <v>0.50457860143264621</v>
      </c>
      <c r="O87" s="1">
        <f ca="1">O27+NORMINV(RAND(),0,'Total-Smoothed'!$AG$2)</f>
        <v>0.91144310335671985</v>
      </c>
      <c r="P87" s="1">
        <f ca="1">P27+NORMINV(RAND(),0,'Total-Smoothed'!$AG$2)</f>
        <v>-6.9118624127726222E-2</v>
      </c>
      <c r="Q87" s="1">
        <f ca="1">Q27+NORMINV(RAND(),0,'Total-Smoothed'!$AG$2)</f>
        <v>0.19843627279352419</v>
      </c>
      <c r="R87" s="1">
        <f ca="1">R27+NORMINV(RAND(),0,'Total-Smoothed'!$AG$2)</f>
        <v>0.26305922273638588</v>
      </c>
      <c r="S87" s="1">
        <f ca="1">S27+NORMINV(RAND(),0,'Total-Smoothed'!$AG$2)</f>
        <v>6.2550263479826146E-2</v>
      </c>
      <c r="T87" s="1">
        <f ca="1">T27+NORMINV(RAND(),0,'Total-Smoothed'!$AG$2)</f>
        <v>-0.10804257925239868</v>
      </c>
      <c r="U87" s="1">
        <f ca="1">U27+NORMINV(RAND(),0,'Total-Smoothed'!$AG$2)</f>
        <v>0.18836988030639062</v>
      </c>
      <c r="V87" s="1">
        <f ca="1">V27+NORMINV(RAND(),0,'Total-Smoothed'!$AG$2)</f>
        <v>2.5436228770266966E-3</v>
      </c>
      <c r="W87" s="1">
        <f ca="1">W27+NORMINV(RAND(),0,'Total-Smoothed'!$AG$2)</f>
        <v>9.5463798846956383E-2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1.2516014695325194E-2</v>
      </c>
      <c r="E88" s="1">
        <f ca="1">E28+NORMINV(RAND(),0,'Total-Smoothed'!$AG$2)</f>
        <v>-7.491495370832281E-2</v>
      </c>
      <c r="F88" s="1">
        <f ca="1">F28+NORMINV(RAND(),0,'Total-Smoothed'!$AG$2)</f>
        <v>5.6767486690514415E-2</v>
      </c>
      <c r="G88" s="1">
        <f ca="1">G28+NORMINV(RAND(),0,'Total-Smoothed'!$AG$2)</f>
        <v>0.5742625776463105</v>
      </c>
      <c r="H88" s="1">
        <f ca="1">H28+NORMINV(RAND(),0,'Total-Smoothed'!$AG$2)</f>
        <v>9.0680503401242646E-2</v>
      </c>
      <c r="I88" s="1">
        <f ca="1">I28+NORMINV(RAND(),0,'Total-Smoothed'!$AG$2)</f>
        <v>0.44300618575636685</v>
      </c>
      <c r="J88" s="1">
        <f ca="1">J28+NORMINV(RAND(),0,'Total-Smoothed'!$AG$2)</f>
        <v>0.23135302883722195</v>
      </c>
      <c r="K88" s="1">
        <f ca="1">K28+NORMINV(RAND(),0,'Total-Smoothed'!$AG$2)</f>
        <v>0.91372772009621128</v>
      </c>
      <c r="L88" s="1">
        <f ca="1">L28+NORMINV(RAND(),0,'Total-Smoothed'!$AG$2)</f>
        <v>0.16916181625366719</v>
      </c>
      <c r="M88" s="1">
        <f ca="1">M28+NORMINV(RAND(),0,'Total-Smoothed'!$AG$2)</f>
        <v>0.65094051404556008</v>
      </c>
      <c r="N88" s="1">
        <f ca="1">N28+NORMINV(RAND(),0,'Total-Smoothed'!$AG$2)</f>
        <v>0.82964113120485206</v>
      </c>
      <c r="O88" s="1">
        <f ca="1">O28+NORMINV(RAND(),0,'Total-Smoothed'!$AG$2)</f>
        <v>0.8359389286603548</v>
      </c>
      <c r="P88" s="1">
        <f ca="1">P28+NORMINV(RAND(),0,'Total-Smoothed'!$AG$2)</f>
        <v>9.5266472784512987E-2</v>
      </c>
      <c r="Q88" s="1">
        <f ca="1">Q28+NORMINV(RAND(),0,'Total-Smoothed'!$AG$2)</f>
        <v>0.45966274368618126</v>
      </c>
      <c r="R88" s="1">
        <f ca="1">R28+NORMINV(RAND(),0,'Total-Smoothed'!$AG$2)</f>
        <v>0.62931622284651922</v>
      </c>
      <c r="S88" s="1">
        <f ca="1">S28+NORMINV(RAND(),0,'Total-Smoothed'!$AG$2)</f>
        <v>0.60227383261111445</v>
      </c>
      <c r="T88" s="1">
        <f ca="1">T28+NORMINV(RAND(),0,'Total-Smoothed'!$AG$2)</f>
        <v>8.8767793544835355E-2</v>
      </c>
      <c r="U88" s="1">
        <f ca="1">U28+NORMINV(RAND(),0,'Total-Smoothed'!$AG$2)</f>
        <v>0.40459830403907154</v>
      </c>
      <c r="V88" s="1">
        <f ca="1">V28+NORMINV(RAND(),0,'Total-Smoothed'!$AG$2)</f>
        <v>0.86692191102188787</v>
      </c>
      <c r="W88" s="1">
        <f ca="1">W28+NORMINV(RAND(),0,'Total-Smoothed'!$AG$2)</f>
        <v>2.787724319490021E-2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5.6283408951624592E-2</v>
      </c>
      <c r="E89" s="1">
        <f ca="1">E29+NORMINV(RAND(),0,'Total-Smoothed'!$AG$2)</f>
        <v>-3.7059067234387608E-2</v>
      </c>
      <c r="F89" s="1">
        <f ca="1">F29+NORMINV(RAND(),0,'Total-Smoothed'!$AG$2)</f>
        <v>-8.621716272363486E-2</v>
      </c>
      <c r="G89" s="1">
        <f ca="1">G29+NORMINV(RAND(),0,'Total-Smoothed'!$AG$2)</f>
        <v>5.0830154104521824E-3</v>
      </c>
      <c r="H89" s="1">
        <f ca="1">H29+NORMINV(RAND(),0,'Total-Smoothed'!$AG$2)</f>
        <v>-9.4897391539370643E-2</v>
      </c>
      <c r="I89" s="1">
        <f ca="1">I29+NORMINV(RAND(),0,'Total-Smoothed'!$AG$2)</f>
        <v>0.39673281752001011</v>
      </c>
      <c r="J89" s="1">
        <f ca="1">J29+NORMINV(RAND(),0,'Total-Smoothed'!$AG$2)</f>
        <v>0.10728671781788024</v>
      </c>
      <c r="K89" s="1">
        <f ca="1">K29+NORMINV(RAND(),0,'Total-Smoothed'!$AG$2)</f>
        <v>0.90680567050795213</v>
      </c>
      <c r="L89" s="1">
        <f ca="1">L29+NORMINV(RAND(),0,'Total-Smoothed'!$AG$2)</f>
        <v>0.20560377971430935</v>
      </c>
      <c r="M89" s="1">
        <f ca="1">M29+NORMINV(RAND(),0,'Total-Smoothed'!$AG$2)</f>
        <v>0.31713380046692613</v>
      </c>
      <c r="N89" s="1">
        <f ca="1">N29+NORMINV(RAND(),0,'Total-Smoothed'!$AG$2)</f>
        <v>0.51443710540013887</v>
      </c>
      <c r="O89" s="1">
        <f ca="1">O29+NORMINV(RAND(),0,'Total-Smoothed'!$AG$2)</f>
        <v>0.54379176167566801</v>
      </c>
      <c r="P89" s="1">
        <f ca="1">P29+NORMINV(RAND(),0,'Total-Smoothed'!$AG$2)</f>
        <v>1.3981130320698722E-3</v>
      </c>
      <c r="Q89" s="1">
        <f ca="1">Q29+NORMINV(RAND(),0,'Total-Smoothed'!$AG$2)</f>
        <v>0.80372604255223346</v>
      </c>
      <c r="R89" s="1">
        <f ca="1">R29+NORMINV(RAND(),0,'Total-Smoothed'!$AG$2)</f>
        <v>8.782918489807405E-2</v>
      </c>
      <c r="S89" s="1">
        <f ca="1">S29+NORMINV(RAND(),0,'Total-Smoothed'!$AG$2)</f>
        <v>8.502978058733654E-2</v>
      </c>
      <c r="T89" s="1">
        <f ca="1">T29+NORMINV(RAND(),0,'Total-Smoothed'!$AG$2)</f>
        <v>6.246342396177533E-2</v>
      </c>
      <c r="U89" s="1">
        <f ca="1">U29+NORMINV(RAND(),0,'Total-Smoothed'!$AG$2)</f>
        <v>-5.6407008342113221E-2</v>
      </c>
      <c r="V89" s="1">
        <f ca="1">V29+NORMINV(RAND(),0,'Total-Smoothed'!$AG$2)</f>
        <v>9.5522520393183374E-2</v>
      </c>
      <c r="W89" s="1">
        <f ca="1">W29+NORMINV(RAND(),0,'Total-Smoothed'!$AG$2)</f>
        <v>0.22695684957125367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-0.27814580342964546</v>
      </c>
      <c r="E90" s="1">
        <f ca="1">E30+NORMINV(RAND(),0,'Total-Smoothed'!$AG$2)</f>
        <v>-8.0804563192796802E-2</v>
      </c>
      <c r="F90" s="1">
        <f ca="1">F30+NORMINV(RAND(),0,'Total-Smoothed'!$AG$2)</f>
        <v>-1.5182242962683428E-2</v>
      </c>
      <c r="G90" s="1">
        <f ca="1">G30+NORMINV(RAND(),0,'Total-Smoothed'!$AG$2)</f>
        <v>1.3871705116002397E-2</v>
      </c>
      <c r="H90" s="1">
        <f ca="1">H30+NORMINV(RAND(),0,'Total-Smoothed'!$AG$2)</f>
        <v>-7.5944218288934245E-2</v>
      </c>
      <c r="I90" s="1">
        <f ca="1">I30+NORMINV(RAND(),0,'Total-Smoothed'!$AG$2)</f>
        <v>0.21588776163837151</v>
      </c>
      <c r="J90" s="1">
        <f ca="1">J30+NORMINV(RAND(),0,'Total-Smoothed'!$AG$2)</f>
        <v>0.17028708950618421</v>
      </c>
      <c r="K90" s="1">
        <f ca="1">K30+NORMINV(RAND(),0,'Total-Smoothed'!$AG$2)</f>
        <v>0.81949048233441002</v>
      </c>
      <c r="L90" s="1">
        <f ca="1">L30+NORMINV(RAND(),0,'Total-Smoothed'!$AG$2)</f>
        <v>-0.10153848254582801</v>
      </c>
      <c r="M90" s="1">
        <f ca="1">M30+NORMINV(RAND(),0,'Total-Smoothed'!$AG$2)</f>
        <v>0.65534017696129787</v>
      </c>
      <c r="N90" s="1">
        <f ca="1">N30+NORMINV(RAND(),0,'Total-Smoothed'!$AG$2)</f>
        <v>0.84809331927021603</v>
      </c>
      <c r="O90" s="1">
        <f ca="1">O30+NORMINV(RAND(),0,'Total-Smoothed'!$AG$2)</f>
        <v>0.44011684166891391</v>
      </c>
      <c r="P90" s="1">
        <f ca="1">P30+NORMINV(RAND(),0,'Total-Smoothed'!$AG$2)</f>
        <v>0.1245336329165872</v>
      </c>
      <c r="Q90" s="1">
        <f ca="1">Q30+NORMINV(RAND(),0,'Total-Smoothed'!$AG$2)</f>
        <v>0.56945954511241792</v>
      </c>
      <c r="R90" s="1">
        <f ca="1">R30+NORMINV(RAND(),0,'Total-Smoothed'!$AG$2)</f>
        <v>0.23779850830204419</v>
      </c>
      <c r="S90" s="1">
        <f ca="1">S30+NORMINV(RAND(),0,'Total-Smoothed'!$AG$2)</f>
        <v>4.1589124297893146E-2</v>
      </c>
      <c r="T90" s="1">
        <f ca="1">T30+NORMINV(RAND(),0,'Total-Smoothed'!$AG$2)</f>
        <v>0.10105850537478479</v>
      </c>
      <c r="U90" s="1">
        <f ca="1">U30+NORMINV(RAND(),0,'Total-Smoothed'!$AG$2)</f>
        <v>3.9529288449899648E-2</v>
      </c>
      <c r="V90" s="1">
        <f ca="1">V30+NORMINV(RAND(),0,'Total-Smoothed'!$AG$2)</f>
        <v>3.9252668940617848E-3</v>
      </c>
      <c r="W90" s="1">
        <f ca="1">W30+NORMINV(RAND(),0,'Total-Smoothed'!$AG$2)</f>
        <v>-0.11339483581630914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3.0601100673420319E-2</v>
      </c>
      <c r="E91" s="1">
        <f ca="1">E31+NORMINV(RAND(),0,'Total-Smoothed'!$AG$2)</f>
        <v>-3.7698056405599395E-3</v>
      </c>
      <c r="F91" s="1">
        <f ca="1">F31+NORMINV(RAND(),0,'Total-Smoothed'!$AG$2)</f>
        <v>-0.16796366171943738</v>
      </c>
      <c r="G91" s="1">
        <f ca="1">G31+NORMINV(RAND(),0,'Total-Smoothed'!$AG$2)</f>
        <v>0.84148091294875016</v>
      </c>
      <c r="H91" s="1">
        <f ca="1">H31+NORMINV(RAND(),0,'Total-Smoothed'!$AG$2)</f>
        <v>0.23436265084282726</v>
      </c>
      <c r="I91" s="1">
        <f ca="1">I31+NORMINV(RAND(),0,'Total-Smoothed'!$AG$2)</f>
        <v>0.53385242238932573</v>
      </c>
      <c r="J91" s="1">
        <f ca="1">J31+NORMINV(RAND(),0,'Total-Smoothed'!$AG$2)</f>
        <v>-5.3234009075173859E-2</v>
      </c>
      <c r="K91" s="1">
        <f ca="1">K31+NORMINV(RAND(),0,'Total-Smoothed'!$AG$2)</f>
        <v>0.85701583649778845</v>
      </c>
      <c r="L91" s="1">
        <f ca="1">L31+NORMINV(RAND(),0,'Total-Smoothed'!$AG$2)</f>
        <v>0.32562660006955457</v>
      </c>
      <c r="M91" s="1">
        <f ca="1">M31+NORMINV(RAND(),0,'Total-Smoothed'!$AG$2)</f>
        <v>-9.9892294721629485E-2</v>
      </c>
      <c r="N91" s="1">
        <f ca="1">N31+NORMINV(RAND(),0,'Total-Smoothed'!$AG$2)</f>
        <v>1.1016603200911721</v>
      </c>
      <c r="O91" s="1">
        <f ca="1">O31+NORMINV(RAND(),0,'Total-Smoothed'!$AG$2)</f>
        <v>0.87968974643795839</v>
      </c>
      <c r="P91" s="1">
        <f ca="1">P31+NORMINV(RAND(),0,'Total-Smoothed'!$AG$2)</f>
        <v>-2.3688017534589406E-2</v>
      </c>
      <c r="Q91" s="1">
        <f ca="1">Q31+NORMINV(RAND(),0,'Total-Smoothed'!$AG$2)</f>
        <v>0.72221275115504946</v>
      </c>
      <c r="R91" s="1">
        <f ca="1">R31+NORMINV(RAND(),0,'Total-Smoothed'!$AG$2)</f>
        <v>0.74942201492284199</v>
      </c>
      <c r="S91" s="1">
        <f ca="1">S31+NORMINV(RAND(),0,'Total-Smoothed'!$AG$2)</f>
        <v>0.75945621090120685</v>
      </c>
      <c r="T91" s="1">
        <f ca="1">T31+NORMINV(RAND(),0,'Total-Smoothed'!$AG$2)</f>
        <v>0.16783184927744707</v>
      </c>
      <c r="U91" s="1">
        <f ca="1">U31+NORMINV(RAND(),0,'Total-Smoothed'!$AG$2)</f>
        <v>0.85846447938019121</v>
      </c>
      <c r="V91" s="1">
        <f ca="1">V31+NORMINV(RAND(),0,'Total-Smoothed'!$AG$2)</f>
        <v>0.98290294097246156</v>
      </c>
      <c r="W91" s="1">
        <f ca="1">W31+NORMINV(RAND(),0,'Total-Smoothed'!$AG$2)</f>
        <v>-3.744360744773418E-2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3.2323514903296088E-2</v>
      </c>
      <c r="E92" s="1">
        <f ca="1">E32+NORMINV(RAND(),0,'Total-Smoothed'!$AG$2)</f>
        <v>7.2300902613436371E-2</v>
      </c>
      <c r="F92" s="1">
        <f ca="1">F32+NORMINV(RAND(),0,'Total-Smoothed'!$AG$2)</f>
        <v>0.12182698699223712</v>
      </c>
      <c r="G92" s="1">
        <f ca="1">G32+NORMINV(RAND(),0,'Total-Smoothed'!$AG$2)</f>
        <v>0.58323912036531833</v>
      </c>
      <c r="H92" s="1">
        <f ca="1">H32+NORMINV(RAND(),0,'Total-Smoothed'!$AG$2)</f>
        <v>0.20621818933978084</v>
      </c>
      <c r="I92" s="1">
        <f ca="1">I32+NORMINV(RAND(),0,'Total-Smoothed'!$AG$2)</f>
        <v>0.72723005778458538</v>
      </c>
      <c r="J92" s="1">
        <f ca="1">J32+NORMINV(RAND(),0,'Total-Smoothed'!$AG$2)</f>
        <v>-0.21717191552023501</v>
      </c>
      <c r="K92" s="1">
        <f ca="1">K32+NORMINV(RAND(),0,'Total-Smoothed'!$AG$2)</f>
        <v>0.61590689855323388</v>
      </c>
      <c r="L92" s="1">
        <f ca="1">L32+NORMINV(RAND(),0,'Total-Smoothed'!$AG$2)</f>
        <v>-9.0393263408156413E-2</v>
      </c>
      <c r="M92" s="1">
        <f ca="1">M32+NORMINV(RAND(),0,'Total-Smoothed'!$AG$2)</f>
        <v>0.3297481610128688</v>
      </c>
      <c r="N92" s="1">
        <f ca="1">N32+NORMINV(RAND(),0,'Total-Smoothed'!$AG$2)</f>
        <v>0.37939009932937029</v>
      </c>
      <c r="O92" s="1">
        <f ca="1">O32+NORMINV(RAND(),0,'Total-Smoothed'!$AG$2)</f>
        <v>1.0831345243815866</v>
      </c>
      <c r="P92" s="1">
        <f ca="1">P32+NORMINV(RAND(),0,'Total-Smoothed'!$AG$2)</f>
        <v>-6.7853761210583619E-2</v>
      </c>
      <c r="Q92" s="1">
        <f ca="1">Q32+NORMINV(RAND(),0,'Total-Smoothed'!$AG$2)</f>
        <v>0.93540741241142267</v>
      </c>
      <c r="R92" s="1">
        <f ca="1">R32+NORMINV(RAND(),0,'Total-Smoothed'!$AG$2)</f>
        <v>0.17172476237342793</v>
      </c>
      <c r="S92" s="1">
        <f ca="1">S32+NORMINV(RAND(),0,'Total-Smoothed'!$AG$2)</f>
        <v>0.30319330040895337</v>
      </c>
      <c r="T92" s="1">
        <f ca="1">T32+NORMINV(RAND(),0,'Total-Smoothed'!$AG$2)</f>
        <v>0.49146250905757399</v>
      </c>
      <c r="U92" s="1">
        <f ca="1">U32+NORMINV(RAND(),0,'Total-Smoothed'!$AG$2)</f>
        <v>0.85536167919964634</v>
      </c>
      <c r="V92" s="1">
        <f ca="1">V32+NORMINV(RAND(),0,'Total-Smoothed'!$AG$2)</f>
        <v>0.53576894766030847</v>
      </c>
      <c r="W92" s="1">
        <f ca="1">W32+NORMINV(RAND(),0,'Total-Smoothed'!$AG$2)</f>
        <v>0.11505393874114805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2.3615562958489898E-2</v>
      </c>
      <c r="E93" s="1">
        <f ca="1">E33+NORMINV(RAND(),0,'Total-Smoothed'!$AG$2)</f>
        <v>-3.1580204308193388E-2</v>
      </c>
      <c r="F93" s="1">
        <f ca="1">F33+NORMINV(RAND(),0,'Total-Smoothed'!$AG$2)</f>
        <v>-6.0563082460330056E-2</v>
      </c>
      <c r="G93" s="1">
        <f ca="1">G33+NORMINV(RAND(),0,'Total-Smoothed'!$AG$2)</f>
        <v>5.6392444582311928E-2</v>
      </c>
      <c r="H93" s="1">
        <f ca="1">H33+NORMINV(RAND(),0,'Total-Smoothed'!$AG$2)</f>
        <v>2.1779279615582472E-2</v>
      </c>
      <c r="I93" s="1">
        <f ca="1">I33+NORMINV(RAND(),0,'Total-Smoothed'!$AG$2)</f>
        <v>-1.2011974356799446E-3</v>
      </c>
      <c r="J93" s="1">
        <f ca="1">J33+NORMINV(RAND(),0,'Total-Smoothed'!$AG$2)</f>
        <v>-0.1710738741680003</v>
      </c>
      <c r="K93" s="1">
        <f ca="1">K33+NORMINV(RAND(),0,'Total-Smoothed'!$AG$2)</f>
        <v>0.60343054403324203</v>
      </c>
      <c r="L93" s="1">
        <f ca="1">L33+NORMINV(RAND(),0,'Total-Smoothed'!$AG$2)</f>
        <v>0.21405404738646824</v>
      </c>
      <c r="M93" s="1">
        <f ca="1">M33+NORMINV(RAND(),0,'Total-Smoothed'!$AG$2)</f>
        <v>-0.13561286302143175</v>
      </c>
      <c r="N93" s="1">
        <f ca="1">N33+NORMINV(RAND(),0,'Total-Smoothed'!$AG$2)</f>
        <v>0.46532842030180643</v>
      </c>
      <c r="O93" s="1">
        <f ca="1">O33+NORMINV(RAND(),0,'Total-Smoothed'!$AG$2)</f>
        <v>0.51755983482401946</v>
      </c>
      <c r="P93" s="1">
        <f ca="1">P33+NORMINV(RAND(),0,'Total-Smoothed'!$AG$2)</f>
        <v>1.0901376284937451E-2</v>
      </c>
      <c r="Q93" s="1">
        <f ca="1">Q33+NORMINV(RAND(),0,'Total-Smoothed'!$AG$2)</f>
        <v>0.16899566278414835</v>
      </c>
      <c r="R93" s="1">
        <f ca="1">R33+NORMINV(RAND(),0,'Total-Smoothed'!$AG$2)</f>
        <v>0.25740977397734865</v>
      </c>
      <c r="S93" s="1">
        <f ca="1">S33+NORMINV(RAND(),0,'Total-Smoothed'!$AG$2)</f>
        <v>0.69088426131118774</v>
      </c>
      <c r="T93" s="1">
        <f ca="1">T33+NORMINV(RAND(),0,'Total-Smoothed'!$AG$2)</f>
        <v>0.18681337184611971</v>
      </c>
      <c r="U93" s="1">
        <f ca="1">U33+NORMINV(RAND(),0,'Total-Smoothed'!$AG$2)</f>
        <v>0.18985816118901519</v>
      </c>
      <c r="V93" s="1">
        <f ca="1">V33+NORMINV(RAND(),0,'Total-Smoothed'!$AG$2)</f>
        <v>0.25089030495834175</v>
      </c>
      <c r="W93" s="1">
        <f ca="1">W33+NORMINV(RAND(),0,'Total-Smoothed'!$AG$2)</f>
        <v>-6.5369655358911427E-4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-2.6403949516953289E-2</v>
      </c>
      <c r="E94" s="1">
        <f ca="1">E34+NORMINV(RAND(),0,'Total-Smoothed'!$AG$2)</f>
        <v>5.6639052535338824E-2</v>
      </c>
      <c r="F94" s="1">
        <f ca="1">F34+NORMINV(RAND(),0,'Total-Smoothed'!$AG$2)</f>
        <v>-3.8565869539109433E-2</v>
      </c>
      <c r="G94" s="1">
        <f ca="1">G34+NORMINV(RAND(),0,'Total-Smoothed'!$AG$2)</f>
        <v>0.94473876372314769</v>
      </c>
      <c r="H94" s="1">
        <f ca="1">H34+NORMINV(RAND(),0,'Total-Smoothed'!$AG$2)</f>
        <v>-9.1074592317033992E-2</v>
      </c>
      <c r="I94" s="1">
        <f ca="1">I34+NORMINV(RAND(),0,'Total-Smoothed'!$AG$2)</f>
        <v>0.13225089766900336</v>
      </c>
      <c r="J94" s="1">
        <f ca="1">J34+NORMINV(RAND(),0,'Total-Smoothed'!$AG$2)</f>
        <v>0.17037820564250106</v>
      </c>
      <c r="K94" s="1">
        <f ca="1">K34+NORMINV(RAND(),0,'Total-Smoothed'!$AG$2)</f>
        <v>0.185018620301311</v>
      </c>
      <c r="L94" s="1">
        <f ca="1">L34+NORMINV(RAND(),0,'Total-Smoothed'!$AG$2)</f>
        <v>-2.9776600825336001E-2</v>
      </c>
      <c r="M94" s="1">
        <f ca="1">M34+NORMINV(RAND(),0,'Total-Smoothed'!$AG$2)</f>
        <v>0.23022061557311238</v>
      </c>
      <c r="N94" s="1">
        <f ca="1">N34+NORMINV(RAND(),0,'Total-Smoothed'!$AG$2)</f>
        <v>0.82417836926628762</v>
      </c>
      <c r="O94" s="1">
        <f ca="1">O34+NORMINV(RAND(),0,'Total-Smoothed'!$AG$2)</f>
        <v>0.89428954730570498</v>
      </c>
      <c r="P94" s="1">
        <f ca="1">P34+NORMINV(RAND(),0,'Total-Smoothed'!$AG$2)</f>
        <v>-1.01042344920622E-2</v>
      </c>
      <c r="Q94" s="1">
        <f ca="1">Q34+NORMINV(RAND(),0,'Total-Smoothed'!$AG$2)</f>
        <v>0.69335301869588639</v>
      </c>
      <c r="R94" s="1">
        <f ca="1">R34+NORMINV(RAND(),0,'Total-Smoothed'!$AG$2)</f>
        <v>4.5472843195152886E-2</v>
      </c>
      <c r="S94" s="1">
        <f ca="1">S34+NORMINV(RAND(),0,'Total-Smoothed'!$AG$2)</f>
        <v>0.66660132841547015</v>
      </c>
      <c r="T94" s="1">
        <f ca="1">T34+NORMINV(RAND(),0,'Total-Smoothed'!$AG$2)</f>
        <v>9.9531874630396644E-3</v>
      </c>
      <c r="U94" s="1">
        <f ca="1">U34+NORMINV(RAND(),0,'Total-Smoothed'!$AG$2)</f>
        <v>0.15062200367571982</v>
      </c>
      <c r="V94" s="1">
        <f ca="1">V34+NORMINV(RAND(),0,'Total-Smoothed'!$AG$2)</f>
        <v>0.13877951200913305</v>
      </c>
      <c r="W94" s="1">
        <f ca="1">W34+NORMINV(RAND(),0,'Total-Smoothed'!$AG$2)</f>
        <v>-5.4448224916005879E-2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-3.3242794211231448E-2</v>
      </c>
      <c r="E95" s="1">
        <f ca="1">E35+NORMINV(RAND(),0,'Total-Smoothed'!$AG$2)</f>
        <v>0.28038307287876174</v>
      </c>
      <c r="F95" s="1">
        <f ca="1">F35+NORMINV(RAND(),0,'Total-Smoothed'!$AG$2)</f>
        <v>8.4598543663251091E-2</v>
      </c>
      <c r="G95" s="1">
        <f ca="1">G35+NORMINV(RAND(),0,'Total-Smoothed'!$AG$2)</f>
        <v>5.2726900259295231E-2</v>
      </c>
      <c r="H95" s="1">
        <f ca="1">H35+NORMINV(RAND(),0,'Total-Smoothed'!$AG$2)</f>
        <v>-7.5646312709306239E-4</v>
      </c>
      <c r="I95" s="1">
        <f ca="1">I35+NORMINV(RAND(),0,'Total-Smoothed'!$AG$2)</f>
        <v>0.16856566185487845</v>
      </c>
      <c r="J95" s="1">
        <f ca="1">J35+NORMINV(RAND(),0,'Total-Smoothed'!$AG$2)</f>
        <v>-1.9211679370634498E-2</v>
      </c>
      <c r="K95" s="1">
        <f ca="1">K35+NORMINV(RAND(),0,'Total-Smoothed'!$AG$2)</f>
        <v>0.65572997528957078</v>
      </c>
      <c r="L95" s="1">
        <f ca="1">L35+NORMINV(RAND(),0,'Total-Smoothed'!$AG$2)</f>
        <v>0.10657349428180481</v>
      </c>
      <c r="M95" s="1">
        <f ca="1">M35+NORMINV(RAND(),0,'Total-Smoothed'!$AG$2)</f>
        <v>-0.1015736317877199</v>
      </c>
      <c r="N95" s="1">
        <f ca="1">N35+NORMINV(RAND(),0,'Total-Smoothed'!$AG$2)</f>
        <v>0.92702351723904264</v>
      </c>
      <c r="O95" s="1">
        <f ca="1">O35+NORMINV(RAND(),0,'Total-Smoothed'!$AG$2)</f>
        <v>0.14655444568388121</v>
      </c>
      <c r="P95" s="1">
        <f ca="1">P35+NORMINV(RAND(),0,'Total-Smoothed'!$AG$2)</f>
        <v>-0.1466520066102085</v>
      </c>
      <c r="Q95" s="1">
        <f ca="1">Q35+NORMINV(RAND(),0,'Total-Smoothed'!$AG$2)</f>
        <v>2.2771188387070027E-2</v>
      </c>
      <c r="R95" s="1">
        <f ca="1">R35+NORMINV(RAND(),0,'Total-Smoothed'!$AG$2)</f>
        <v>0.1586670168530025</v>
      </c>
      <c r="S95" s="1">
        <f ca="1">S35+NORMINV(RAND(),0,'Total-Smoothed'!$AG$2)</f>
        <v>6.2988705889361757E-2</v>
      </c>
      <c r="T95" s="1">
        <f ca="1">T35+NORMINV(RAND(),0,'Total-Smoothed'!$AG$2)</f>
        <v>0.10183919989722431</v>
      </c>
      <c r="U95" s="1">
        <f ca="1">U35+NORMINV(RAND(),0,'Total-Smoothed'!$AG$2)</f>
        <v>0.24411944479398565</v>
      </c>
      <c r="V95" s="1">
        <f ca="1">V35+NORMINV(RAND(),0,'Total-Smoothed'!$AG$2)</f>
        <v>0.10154228017871605</v>
      </c>
      <c r="W95" s="1">
        <f ca="1">W35+NORMINV(RAND(),0,'Total-Smoothed'!$AG$2)</f>
        <v>0.12755271106022392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4.2000102362877642E-2</v>
      </c>
      <c r="E96" s="1">
        <f ca="1">E36+NORMINV(RAND(),0,'Total-Smoothed'!$AG$2)</f>
        <v>0.15896590899329827</v>
      </c>
      <c r="F96" s="1">
        <f ca="1">F36+NORMINV(RAND(),0,'Total-Smoothed'!$AG$2)</f>
        <v>-2.6396829927883829E-2</v>
      </c>
      <c r="G96" s="1">
        <f ca="1">G36+NORMINV(RAND(),0,'Total-Smoothed'!$AG$2)</f>
        <v>0.81267391367375597</v>
      </c>
      <c r="H96" s="1">
        <f ca="1">H36+NORMINV(RAND(),0,'Total-Smoothed'!$AG$2)</f>
        <v>0.15129649962726396</v>
      </c>
      <c r="I96" s="1">
        <f ca="1">I36+NORMINV(RAND(),0,'Total-Smoothed'!$AG$2)</f>
        <v>0.13493663907437412</v>
      </c>
      <c r="J96" s="1">
        <f ca="1">J36+NORMINV(RAND(),0,'Total-Smoothed'!$AG$2)</f>
        <v>8.0546312704142184E-3</v>
      </c>
      <c r="K96" s="1">
        <f ca="1">K36+NORMINV(RAND(),0,'Total-Smoothed'!$AG$2)</f>
        <v>0.73071492929666793</v>
      </c>
      <c r="L96" s="1">
        <f ca="1">L36+NORMINV(RAND(),0,'Total-Smoothed'!$AG$2)</f>
        <v>5.0679324489045621E-2</v>
      </c>
      <c r="M96" s="1">
        <f ca="1">M36+NORMINV(RAND(),0,'Total-Smoothed'!$AG$2)</f>
        <v>0.12019620457994457</v>
      </c>
      <c r="N96" s="1">
        <f ca="1">N36+NORMINV(RAND(),0,'Total-Smoothed'!$AG$2)</f>
        <v>0.89068952043941718</v>
      </c>
      <c r="O96" s="1">
        <f ca="1">O36+NORMINV(RAND(),0,'Total-Smoothed'!$AG$2)</f>
        <v>0.99990534222405536</v>
      </c>
      <c r="P96" s="1">
        <f ca="1">P36+NORMINV(RAND(),0,'Total-Smoothed'!$AG$2)</f>
        <v>-3.1133784142568094E-4</v>
      </c>
      <c r="Q96" s="1">
        <f ca="1">Q36+NORMINV(RAND(),0,'Total-Smoothed'!$AG$2)</f>
        <v>0.67609093636271456</v>
      </c>
      <c r="R96" s="1">
        <f ca="1">R36+NORMINV(RAND(),0,'Total-Smoothed'!$AG$2)</f>
        <v>0.11139264168852792</v>
      </c>
      <c r="S96" s="1">
        <f ca="1">S36+NORMINV(RAND(),0,'Total-Smoothed'!$AG$2)</f>
        <v>0.44262460436176598</v>
      </c>
      <c r="T96" s="1">
        <f ca="1">T36+NORMINV(RAND(),0,'Total-Smoothed'!$AG$2)</f>
        <v>1.9128368709200698E-2</v>
      </c>
      <c r="U96" s="1">
        <f ca="1">U36+NORMINV(RAND(),0,'Total-Smoothed'!$AG$2)</f>
        <v>0.59467660330231786</v>
      </c>
      <c r="V96" s="1">
        <f ca="1">V36+NORMINV(RAND(),0,'Total-Smoothed'!$AG$2)</f>
        <v>0.1129636646101245</v>
      </c>
      <c r="W96" s="1">
        <f ca="1">W36+NORMINV(RAND(),0,'Total-Smoothed'!$AG$2)</f>
        <v>0.11072996025267343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0.10822893435361226</v>
      </c>
      <c r="E97" s="1">
        <f ca="1">E37+NORMINV(RAND(),0,'Total-Smoothed'!$AG$2)</f>
        <v>2.1945052277191762E-2</v>
      </c>
      <c r="F97" s="1">
        <f ca="1">F37+NORMINV(RAND(),0,'Total-Smoothed'!$AG$2)</f>
        <v>9.4663900009372498E-2</v>
      </c>
      <c r="G97" s="1">
        <f ca="1">G37+NORMINV(RAND(),0,'Total-Smoothed'!$AG$2)</f>
        <v>0.32985720959951004</v>
      </c>
      <c r="H97" s="1">
        <f ca="1">H37+NORMINV(RAND(),0,'Total-Smoothed'!$AG$2)</f>
        <v>2.7354087604614746E-2</v>
      </c>
      <c r="I97" s="1">
        <f ca="1">I37+NORMINV(RAND(),0,'Total-Smoothed'!$AG$2)</f>
        <v>-3.4751586116210001E-2</v>
      </c>
      <c r="J97" s="1">
        <f ca="1">J37+NORMINV(RAND(),0,'Total-Smoothed'!$AG$2)</f>
        <v>-5.6082046223346199E-2</v>
      </c>
      <c r="K97" s="1">
        <f ca="1">K37+NORMINV(RAND(),0,'Total-Smoothed'!$AG$2)</f>
        <v>0.90476385158348172</v>
      </c>
      <c r="L97" s="1">
        <f ca="1">L37+NORMINV(RAND(),0,'Total-Smoothed'!$AG$2)</f>
        <v>9.0497180315044612E-2</v>
      </c>
      <c r="M97" s="1">
        <f ca="1">M37+NORMINV(RAND(),0,'Total-Smoothed'!$AG$2)</f>
        <v>0.73031338176557992</v>
      </c>
      <c r="N97" s="1">
        <f ca="1">N37+NORMINV(RAND(),0,'Total-Smoothed'!$AG$2)</f>
        <v>0.81775662910971003</v>
      </c>
      <c r="O97" s="1">
        <f ca="1">O37+NORMINV(RAND(),0,'Total-Smoothed'!$AG$2)</f>
        <v>0.66775256481983747</v>
      </c>
      <c r="P97" s="1">
        <f ca="1">P37+NORMINV(RAND(),0,'Total-Smoothed'!$AG$2)</f>
        <v>-8.6269659462931154E-3</v>
      </c>
      <c r="Q97" s="1">
        <f ca="1">Q37+NORMINV(RAND(),0,'Total-Smoothed'!$AG$2)</f>
        <v>1.4000038986832129E-2</v>
      </c>
      <c r="R97" s="1">
        <f ca="1">R37+NORMINV(RAND(),0,'Total-Smoothed'!$AG$2)</f>
        <v>0.75536543994940686</v>
      </c>
      <c r="S97" s="1">
        <f ca="1">S37+NORMINV(RAND(),0,'Total-Smoothed'!$AG$2)</f>
        <v>0.53462802992725789</v>
      </c>
      <c r="T97" s="1">
        <f ca="1">T37+NORMINV(RAND(),0,'Total-Smoothed'!$AG$2)</f>
        <v>0.17822086618025312</v>
      </c>
      <c r="U97" s="1">
        <f ca="1">U37+NORMINV(RAND(),0,'Total-Smoothed'!$AG$2)</f>
        <v>0.92563207188445396</v>
      </c>
      <c r="V97" s="1">
        <f ca="1">V37+NORMINV(RAND(),0,'Total-Smoothed'!$AG$2)</f>
        <v>-2.3406431838137245E-4</v>
      </c>
      <c r="W97" s="1">
        <f ca="1">W37+NORMINV(RAND(),0,'Total-Smoothed'!$AG$2)</f>
        <v>2.0082201658562414E-2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-5.3132937276619177E-2</v>
      </c>
      <c r="E98" s="1">
        <f ca="1">E38+NORMINV(RAND(),0,'Total-Smoothed'!$AG$2)</f>
        <v>0.11133738134450104</v>
      </c>
      <c r="F98" s="1">
        <f ca="1">F38+NORMINV(RAND(),0,'Total-Smoothed'!$AG$2)</f>
        <v>8.6021011259422575E-2</v>
      </c>
      <c r="G98" s="1">
        <f ca="1">G38+NORMINV(RAND(),0,'Total-Smoothed'!$AG$2)</f>
        <v>9.3045585220990906E-2</v>
      </c>
      <c r="H98" s="1">
        <f ca="1">H38+NORMINV(RAND(),0,'Total-Smoothed'!$AG$2)</f>
        <v>5.1915097041295745E-2</v>
      </c>
      <c r="I98" s="1">
        <f ca="1">I38+NORMINV(RAND(),0,'Total-Smoothed'!$AG$2)</f>
        <v>0.17095049934882625</v>
      </c>
      <c r="J98" s="1">
        <f ca="1">J38+NORMINV(RAND(),0,'Total-Smoothed'!$AG$2)</f>
        <v>-2.1685055587397153E-3</v>
      </c>
      <c r="K98" s="1">
        <f ca="1">K38+NORMINV(RAND(),0,'Total-Smoothed'!$AG$2)</f>
        <v>1.0768779035334823</v>
      </c>
      <c r="L98" s="1">
        <f ca="1">L38+NORMINV(RAND(),0,'Total-Smoothed'!$AG$2)</f>
        <v>1.7647134977081917E-2</v>
      </c>
      <c r="M98" s="1">
        <f ca="1">M38+NORMINV(RAND(),0,'Total-Smoothed'!$AG$2)</f>
        <v>0.68377388442812903</v>
      </c>
      <c r="N98" s="1">
        <f ca="1">N38+NORMINV(RAND(),0,'Total-Smoothed'!$AG$2)</f>
        <v>0.57772663867331842</v>
      </c>
      <c r="O98" s="1">
        <f ca="1">O38+NORMINV(RAND(),0,'Total-Smoothed'!$AG$2)</f>
        <v>0.59855116242787321</v>
      </c>
      <c r="P98" s="1">
        <f ca="1">P38+NORMINV(RAND(),0,'Total-Smoothed'!$AG$2)</f>
        <v>7.0516190873516557E-2</v>
      </c>
      <c r="Q98" s="1">
        <f ca="1">Q38+NORMINV(RAND(),0,'Total-Smoothed'!$AG$2)</f>
        <v>7.3186354995656552E-2</v>
      </c>
      <c r="R98" s="1">
        <f ca="1">R38+NORMINV(RAND(),0,'Total-Smoothed'!$AG$2)</f>
        <v>0.79128069612581775</v>
      </c>
      <c r="S98" s="1">
        <f ca="1">S38+NORMINV(RAND(),0,'Total-Smoothed'!$AG$2)</f>
        <v>0.19973504776198509</v>
      </c>
      <c r="T98" s="1">
        <f ca="1">T38+NORMINV(RAND(),0,'Total-Smoothed'!$AG$2)</f>
        <v>0.65178161712893723</v>
      </c>
      <c r="U98" s="1">
        <f ca="1">U38+NORMINV(RAND(),0,'Total-Smoothed'!$AG$2)</f>
        <v>0.57846780313915391</v>
      </c>
      <c r="V98" s="1">
        <f ca="1">V38+NORMINV(RAND(),0,'Total-Smoothed'!$AG$2)</f>
        <v>0.2451730560118662</v>
      </c>
      <c r="W98" s="1">
        <f ca="1">W38+NORMINV(RAND(),0,'Total-Smoothed'!$AG$2)</f>
        <v>-4.213433789542162E-2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5.281599554594154E-2</v>
      </c>
      <c r="E99" s="1">
        <f ca="1">E39+NORMINV(RAND(),0,'Total-Smoothed'!$AG$2)</f>
        <v>1.1153673755568812E-2</v>
      </c>
      <c r="F99" s="1">
        <f ca="1">F39+NORMINV(RAND(),0,'Total-Smoothed'!$AG$2)</f>
        <v>-3.379784021778745E-2</v>
      </c>
      <c r="G99" s="1">
        <f ca="1">G39+NORMINV(RAND(),0,'Total-Smoothed'!$AG$2)</f>
        <v>0.77718044564425126</v>
      </c>
      <c r="H99" s="1">
        <f ca="1">H39+NORMINV(RAND(),0,'Total-Smoothed'!$AG$2)</f>
        <v>-2.1413256286888557E-3</v>
      </c>
      <c r="I99" s="1">
        <f ca="1">I39+NORMINV(RAND(),0,'Total-Smoothed'!$AG$2)</f>
        <v>0.38079365509303986</v>
      </c>
      <c r="J99" s="1">
        <f ca="1">J39+NORMINV(RAND(),0,'Total-Smoothed'!$AG$2)</f>
        <v>-6.682574626142132E-2</v>
      </c>
      <c r="K99" s="1">
        <f ca="1">K39+NORMINV(RAND(),0,'Total-Smoothed'!$AG$2)</f>
        <v>1.0385022044687269</v>
      </c>
      <c r="L99" s="1">
        <f ca="1">L39+NORMINV(RAND(),0,'Total-Smoothed'!$AG$2)</f>
        <v>0.77903026234289441</v>
      </c>
      <c r="M99" s="1">
        <f ca="1">M39+NORMINV(RAND(),0,'Total-Smoothed'!$AG$2)</f>
        <v>0.60995536550695872</v>
      </c>
      <c r="N99" s="1">
        <f ca="1">N39+NORMINV(RAND(),0,'Total-Smoothed'!$AG$2)</f>
        <v>0.77016866712977239</v>
      </c>
      <c r="O99" s="1">
        <f ca="1">O39+NORMINV(RAND(),0,'Total-Smoothed'!$AG$2)</f>
        <v>0.89058637600551327</v>
      </c>
      <c r="P99" s="1">
        <f ca="1">P39+NORMINV(RAND(),0,'Total-Smoothed'!$AG$2)</f>
        <v>-0.12593840349852534</v>
      </c>
      <c r="Q99" s="1">
        <f ca="1">Q39+NORMINV(RAND(),0,'Total-Smoothed'!$AG$2)</f>
        <v>0.81770419543213768</v>
      </c>
      <c r="R99" s="1">
        <f ca="1">R39+NORMINV(RAND(),0,'Total-Smoothed'!$AG$2)</f>
        <v>0.87098692217251428</v>
      </c>
      <c r="S99" s="1">
        <f ca="1">S39+NORMINV(RAND(),0,'Total-Smoothed'!$AG$2)</f>
        <v>0.55229642090728981</v>
      </c>
      <c r="T99" s="1">
        <f ca="1">T39+NORMINV(RAND(),0,'Total-Smoothed'!$AG$2)</f>
        <v>0.11289587815990065</v>
      </c>
      <c r="U99" s="1">
        <f ca="1">U39+NORMINV(RAND(),0,'Total-Smoothed'!$AG$2)</f>
        <v>0.75633892518053103</v>
      </c>
      <c r="V99" s="1">
        <f ca="1">V39+NORMINV(RAND(),0,'Total-Smoothed'!$AG$2)</f>
        <v>0.84242220407700652</v>
      </c>
      <c r="W99" s="1">
        <f ca="1">W39+NORMINV(RAND(),0,'Total-Smoothed'!$AG$2)</f>
        <v>3.3513279015825577E-2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6.5488774176794932E-3</v>
      </c>
      <c r="E100" s="1">
        <f ca="1">E40+NORMINV(RAND(),0,'Total-Smoothed'!$AG$2)</f>
        <v>0.16741590645792459</v>
      </c>
      <c r="F100" s="1">
        <f ca="1">F40+NORMINV(RAND(),0,'Total-Smoothed'!$AG$2)</f>
        <v>2.1657202642221457E-2</v>
      </c>
      <c r="G100" s="1">
        <f ca="1">G40+NORMINV(RAND(),0,'Total-Smoothed'!$AG$2)</f>
        <v>0.1631681689417776</v>
      </c>
      <c r="H100" s="1">
        <f ca="1">H40+NORMINV(RAND(),0,'Total-Smoothed'!$AG$2)</f>
        <v>2.6324150828935577E-2</v>
      </c>
      <c r="I100" s="1">
        <f ca="1">I40+NORMINV(RAND(),0,'Total-Smoothed'!$AG$2)</f>
        <v>0.13711139431730573</v>
      </c>
      <c r="J100" s="1">
        <f ca="1">J40+NORMINV(RAND(),0,'Total-Smoothed'!$AG$2)</f>
        <v>0.30190853870661533</v>
      </c>
      <c r="K100" s="1">
        <f ca="1">K40+NORMINV(RAND(),0,'Total-Smoothed'!$AG$2)</f>
        <v>0.75912950697449233</v>
      </c>
      <c r="L100" s="1">
        <f ca="1">L40+NORMINV(RAND(),0,'Total-Smoothed'!$AG$2)</f>
        <v>0.27485733561666631</v>
      </c>
      <c r="M100" s="1">
        <f ca="1">M40+NORMINV(RAND(),0,'Total-Smoothed'!$AG$2)</f>
        <v>-9.2606753576233158E-2</v>
      </c>
      <c r="N100" s="1">
        <f ca="1">N40+NORMINV(RAND(),0,'Total-Smoothed'!$AG$2)</f>
        <v>0.94782592663683574</v>
      </c>
      <c r="O100" s="1">
        <f ca="1">O40+NORMINV(RAND(),0,'Total-Smoothed'!$AG$2)</f>
        <v>0.51547325416324319</v>
      </c>
      <c r="P100" s="1">
        <f ca="1">P40+NORMINV(RAND(),0,'Total-Smoothed'!$AG$2)</f>
        <v>8.2427135086983655E-2</v>
      </c>
      <c r="Q100" s="1">
        <f ca="1">Q40+NORMINV(RAND(),0,'Total-Smoothed'!$AG$2)</f>
        <v>1.1168304181536775</v>
      </c>
      <c r="R100" s="1">
        <f ca="1">R40+NORMINV(RAND(),0,'Total-Smoothed'!$AG$2)</f>
        <v>0.14209751681787036</v>
      </c>
      <c r="S100" s="1">
        <f ca="1">S40+NORMINV(RAND(),0,'Total-Smoothed'!$AG$2)</f>
        <v>0.94469654304086348</v>
      </c>
      <c r="T100" s="1">
        <f ca="1">T40+NORMINV(RAND(),0,'Total-Smoothed'!$AG$2)</f>
        <v>0.35318430852206167</v>
      </c>
      <c r="U100" s="1">
        <f ca="1">U40+NORMINV(RAND(),0,'Total-Smoothed'!$AG$2)</f>
        <v>0.12931726990537301</v>
      </c>
      <c r="V100" s="1">
        <f ca="1">V40+NORMINV(RAND(),0,'Total-Smoothed'!$AG$2)</f>
        <v>-5.8301319003944981E-2</v>
      </c>
      <c r="W100" s="1">
        <f ca="1">W40+NORMINV(RAND(),0,'Total-Smoothed'!$AG$2)</f>
        <v>-1.5231374292558497E-2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-0.10881649940741957</v>
      </c>
      <c r="E101" s="1">
        <f ca="1">E41+NORMINV(RAND(),0,'Total-Smoothed'!$AG$2)</f>
        <v>6.3065522884696204E-2</v>
      </c>
      <c r="F101" s="1">
        <f ca="1">F41+NORMINV(RAND(),0,'Total-Smoothed'!$AG$2)</f>
        <v>0.12432987458366312</v>
      </c>
      <c r="G101" s="1">
        <f ca="1">G41+NORMINV(RAND(),0,'Total-Smoothed'!$AG$2)</f>
        <v>0.11174880877441304</v>
      </c>
      <c r="H101" s="1">
        <f ca="1">H41+NORMINV(RAND(),0,'Total-Smoothed'!$AG$2)</f>
        <v>7.4908909940625032E-2</v>
      </c>
      <c r="I101" s="1">
        <f ca="1">I41+NORMINV(RAND(),0,'Total-Smoothed'!$AG$2)</f>
        <v>-6.9379305017118198E-2</v>
      </c>
      <c r="J101" s="1">
        <f ca="1">J41+NORMINV(RAND(),0,'Total-Smoothed'!$AG$2)</f>
        <v>6.9500927173344371E-2</v>
      </c>
      <c r="K101" s="1">
        <f ca="1">K41+NORMINV(RAND(),0,'Total-Smoothed'!$AG$2)</f>
        <v>0.93943700772604644</v>
      </c>
      <c r="L101" s="1">
        <f ca="1">L41+NORMINV(RAND(),0,'Total-Smoothed'!$AG$2)</f>
        <v>9.5572982011146224E-2</v>
      </c>
      <c r="M101" s="1">
        <f ca="1">M41+NORMINV(RAND(),0,'Total-Smoothed'!$AG$2)</f>
        <v>0.57559765872421043</v>
      </c>
      <c r="N101" s="1">
        <f ca="1">N41+NORMINV(RAND(),0,'Total-Smoothed'!$AG$2)</f>
        <v>0.69957156247019336</v>
      </c>
      <c r="O101" s="1">
        <f ca="1">O41+NORMINV(RAND(),0,'Total-Smoothed'!$AG$2)</f>
        <v>0.64349395932288289</v>
      </c>
      <c r="P101" s="1">
        <f ca="1">P41+NORMINV(RAND(),0,'Total-Smoothed'!$AG$2)</f>
        <v>7.0238301481114013E-2</v>
      </c>
      <c r="Q101" s="1">
        <f ca="1">Q41+NORMINV(RAND(),0,'Total-Smoothed'!$AG$2)</f>
        <v>-0.14133598882799869</v>
      </c>
      <c r="R101" s="1">
        <f ca="1">R41+NORMINV(RAND(),0,'Total-Smoothed'!$AG$2)</f>
        <v>-4.4433705213143465E-2</v>
      </c>
      <c r="S101" s="1">
        <f ca="1">S41+NORMINV(RAND(),0,'Total-Smoothed'!$AG$2)</f>
        <v>8.2121249844956945E-2</v>
      </c>
      <c r="T101" s="1">
        <f ca="1">T41+NORMINV(RAND(),0,'Total-Smoothed'!$AG$2)</f>
        <v>7.9538613444699979E-2</v>
      </c>
      <c r="U101" s="1">
        <f ca="1">U41+NORMINV(RAND(),0,'Total-Smoothed'!$AG$2)</f>
        <v>2.6027409402105451E-2</v>
      </c>
      <c r="V101" s="1">
        <f ca="1">V41+NORMINV(RAND(),0,'Total-Smoothed'!$AG$2)</f>
        <v>0.21711762595666245</v>
      </c>
      <c r="W101" s="1">
        <f ca="1">W41+NORMINV(RAND(),0,'Total-Smoothed'!$AG$2)</f>
        <v>-0.11323573664161506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-5.1234845610896196E-2</v>
      </c>
      <c r="E102" s="1">
        <f ca="1">E42+NORMINV(RAND(),0,'Total-Smoothed'!$AG$2)</f>
        <v>0.11647724769501326</v>
      </c>
      <c r="F102" s="1">
        <f ca="1">F42+NORMINV(RAND(),0,'Total-Smoothed'!$AG$2)</f>
        <v>-6.6003442140965939E-3</v>
      </c>
      <c r="G102" s="1">
        <f ca="1">G42+NORMINV(RAND(),0,'Total-Smoothed'!$AG$2)</f>
        <v>0.24291276268221365</v>
      </c>
      <c r="H102" s="1">
        <f ca="1">H42+NORMINV(RAND(),0,'Total-Smoothed'!$AG$2)</f>
        <v>6.3915443960011156E-2</v>
      </c>
      <c r="I102" s="1">
        <f ca="1">I42+NORMINV(RAND(),0,'Total-Smoothed'!$AG$2)</f>
        <v>0.77395398467044862</v>
      </c>
      <c r="J102" s="1">
        <f ca="1">J42+NORMINV(RAND(),0,'Total-Smoothed'!$AG$2)</f>
        <v>-6.2049530745332288E-2</v>
      </c>
      <c r="K102" s="1">
        <f ca="1">K42+NORMINV(RAND(),0,'Total-Smoothed'!$AG$2)</f>
        <v>0.90313149899033796</v>
      </c>
      <c r="L102" s="1">
        <f ca="1">L42+NORMINV(RAND(),0,'Total-Smoothed'!$AG$2)</f>
        <v>-1.2534371312208442E-2</v>
      </c>
      <c r="M102" s="1">
        <f ca="1">M42+NORMINV(RAND(),0,'Total-Smoothed'!$AG$2)</f>
        <v>0.15369684763105573</v>
      </c>
      <c r="N102" s="1">
        <f ca="1">N42+NORMINV(RAND(),0,'Total-Smoothed'!$AG$2)</f>
        <v>0.92245281622272202</v>
      </c>
      <c r="O102" s="1">
        <f ca="1">O42+NORMINV(RAND(),0,'Total-Smoothed'!$AG$2)</f>
        <v>0.76556069731414156</v>
      </c>
      <c r="P102" s="1">
        <f ca="1">P42+NORMINV(RAND(),0,'Total-Smoothed'!$AG$2)</f>
        <v>-4.4822736860376737E-2</v>
      </c>
      <c r="Q102" s="1">
        <f ca="1">Q42+NORMINV(RAND(),0,'Total-Smoothed'!$AG$2)</f>
        <v>0.26191614832999177</v>
      </c>
      <c r="R102" s="1">
        <f ca="1">R42+NORMINV(RAND(),0,'Total-Smoothed'!$AG$2)</f>
        <v>0.3134025976694621</v>
      </c>
      <c r="S102" s="1">
        <f ca="1">S42+NORMINV(RAND(),0,'Total-Smoothed'!$AG$2)</f>
        <v>0.66062514131056194</v>
      </c>
      <c r="T102" s="1">
        <f ca="1">T42+NORMINV(RAND(),0,'Total-Smoothed'!$AG$2)</f>
        <v>6.989833997282914E-2</v>
      </c>
      <c r="U102" s="1">
        <f ca="1">U42+NORMINV(RAND(),0,'Total-Smoothed'!$AG$2)</f>
        <v>0.7336139292530004</v>
      </c>
      <c r="V102" s="1">
        <f ca="1">V42+NORMINV(RAND(),0,'Total-Smoothed'!$AG$2)</f>
        <v>0.80459411282953885</v>
      </c>
      <c r="W102" s="1">
        <f ca="1">W42+NORMINV(RAND(),0,'Total-Smoothed'!$AG$2)</f>
        <v>0.11100301113545336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4.9006224870060427E-2</v>
      </c>
      <c r="E103" s="1">
        <f ca="1">E43+NORMINV(RAND(),0,'Total-Smoothed'!$AG$2)</f>
        <v>-0.14169336192055393</v>
      </c>
      <c r="F103" s="1">
        <f ca="1">F43+NORMINV(RAND(),0,'Total-Smoothed'!$AG$2)</f>
        <v>5.3286267480741292E-2</v>
      </c>
      <c r="G103" s="1">
        <f ca="1">G43+NORMINV(RAND(),0,'Total-Smoothed'!$AG$2)</f>
        <v>6.1699007938586757E-2</v>
      </c>
      <c r="H103" s="1">
        <f ca="1">H43+NORMINV(RAND(),0,'Total-Smoothed'!$AG$2)</f>
        <v>3.4518835724046404E-3</v>
      </c>
      <c r="I103" s="1">
        <f ca="1">I43+NORMINV(RAND(),0,'Total-Smoothed'!$AG$2)</f>
        <v>0.69595134168387418</v>
      </c>
      <c r="J103" s="1">
        <f ca="1">J43+NORMINV(RAND(),0,'Total-Smoothed'!$AG$2)</f>
        <v>1.4957483358577189E-2</v>
      </c>
      <c r="K103" s="1">
        <f ca="1">K43+NORMINV(RAND(),0,'Total-Smoothed'!$AG$2)</f>
        <v>0.62781890172491295</v>
      </c>
      <c r="L103" s="1">
        <f ca="1">L43+NORMINV(RAND(),0,'Total-Smoothed'!$AG$2)</f>
        <v>-4.2184970366736727E-3</v>
      </c>
      <c r="M103" s="1">
        <f ca="1">M43+NORMINV(RAND(),0,'Total-Smoothed'!$AG$2)</f>
        <v>0.48084938287886542</v>
      </c>
      <c r="N103" s="1">
        <f ca="1">N43+NORMINV(RAND(),0,'Total-Smoothed'!$AG$2)</f>
        <v>0.87066763942239889</v>
      </c>
      <c r="O103" s="1">
        <f ca="1">O43+NORMINV(RAND(),0,'Total-Smoothed'!$AG$2)</f>
        <v>0.42783962782594293</v>
      </c>
      <c r="P103" s="1">
        <f ca="1">P43+NORMINV(RAND(),0,'Total-Smoothed'!$AG$2)</f>
        <v>3.0139829463971392E-2</v>
      </c>
      <c r="Q103" s="1">
        <f ca="1">Q43+NORMINV(RAND(),0,'Total-Smoothed'!$AG$2)</f>
        <v>0.87698514529996641</v>
      </c>
      <c r="R103" s="1">
        <f ca="1">R43+NORMINV(RAND(),0,'Total-Smoothed'!$AG$2)</f>
        <v>6.7223476819666672E-3</v>
      </c>
      <c r="S103" s="1">
        <f ca="1">S43+NORMINV(RAND(),0,'Total-Smoothed'!$AG$2)</f>
        <v>0.20276264403890931</v>
      </c>
      <c r="T103" s="1">
        <f ca="1">T43+NORMINV(RAND(),0,'Total-Smoothed'!$AG$2)</f>
        <v>0.25403677909276723</v>
      </c>
      <c r="U103" s="1">
        <f ca="1">U43+NORMINV(RAND(),0,'Total-Smoothed'!$AG$2)</f>
        <v>0.26067234646337856</v>
      </c>
      <c r="V103" s="1">
        <f ca="1">V43+NORMINV(RAND(),0,'Total-Smoothed'!$AG$2)</f>
        <v>0.13655081780861203</v>
      </c>
      <c r="W103" s="1">
        <f ca="1">W43+NORMINV(RAND(),0,'Total-Smoothed'!$AG$2)</f>
        <v>4.8826691261829952E-2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-0.19274247071579681</v>
      </c>
      <c r="E104" s="1">
        <f ca="1">E44+NORMINV(RAND(),0,'Total-Smoothed'!$AG$2)</f>
        <v>8.7202784888288046E-2</v>
      </c>
      <c r="F104" s="1">
        <f ca="1">F44+NORMINV(RAND(),0,'Total-Smoothed'!$AG$2)</f>
        <v>-4.1576567883157334E-2</v>
      </c>
      <c r="G104" s="1">
        <f ca="1">G44+NORMINV(RAND(),0,'Total-Smoothed'!$AG$2)</f>
        <v>-0.14780930029594455</v>
      </c>
      <c r="H104" s="1">
        <f ca="1">H44+NORMINV(RAND(),0,'Total-Smoothed'!$AG$2)</f>
        <v>8.5627331095449649E-2</v>
      </c>
      <c r="I104" s="1">
        <f ca="1">I44+NORMINV(RAND(),0,'Total-Smoothed'!$AG$2)</f>
        <v>0.64029700050314997</v>
      </c>
      <c r="J104" s="1">
        <f ca="1">J44+NORMINV(RAND(),0,'Total-Smoothed'!$AG$2)</f>
        <v>0.3580405600686663</v>
      </c>
      <c r="K104" s="1">
        <f ca="1">K44+NORMINV(RAND(),0,'Total-Smoothed'!$AG$2)</f>
        <v>0.64685803706084577</v>
      </c>
      <c r="L104" s="1">
        <f ca="1">L44+NORMINV(RAND(),0,'Total-Smoothed'!$AG$2)</f>
        <v>5.6687415116982595E-2</v>
      </c>
      <c r="M104" s="1">
        <f ca="1">M44+NORMINV(RAND(),0,'Total-Smoothed'!$AG$2)</f>
        <v>4.5302966451819068E-2</v>
      </c>
      <c r="N104" s="1">
        <f ca="1">N44+NORMINV(RAND(),0,'Total-Smoothed'!$AG$2)</f>
        <v>0.59808646526999543</v>
      </c>
      <c r="O104" s="1">
        <f ca="1">O44+NORMINV(RAND(),0,'Total-Smoothed'!$AG$2)</f>
        <v>0.10504161216083312</v>
      </c>
      <c r="P104" s="1">
        <f ca="1">P44+NORMINV(RAND(),0,'Total-Smoothed'!$AG$2)</f>
        <v>0.14542319036783552</v>
      </c>
      <c r="Q104" s="1">
        <f ca="1">Q44+NORMINV(RAND(),0,'Total-Smoothed'!$AG$2)</f>
        <v>0.94255740098223706</v>
      </c>
      <c r="R104" s="1">
        <f ca="1">R44+NORMINV(RAND(),0,'Total-Smoothed'!$AG$2)</f>
        <v>5.1447242803395229E-2</v>
      </c>
      <c r="S104" s="1">
        <f ca="1">S44+NORMINV(RAND(),0,'Total-Smoothed'!$AG$2)</f>
        <v>3.8093351169722352E-2</v>
      </c>
      <c r="T104" s="1">
        <f ca="1">T44+NORMINV(RAND(),0,'Total-Smoothed'!$AG$2)</f>
        <v>9.6746944711385521E-2</v>
      </c>
      <c r="U104" s="1">
        <f ca="1">U44+NORMINV(RAND(),0,'Total-Smoothed'!$AG$2)</f>
        <v>-6.6675295918919589E-2</v>
      </c>
      <c r="V104" s="1">
        <f ca="1">V44+NORMINV(RAND(),0,'Total-Smoothed'!$AG$2)</f>
        <v>-0.13898590261791413</v>
      </c>
      <c r="W104" s="1">
        <f ca="1">W44+NORMINV(RAND(),0,'Total-Smoothed'!$AG$2)</f>
        <v>-0.12327146064669371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0.12971165410694527</v>
      </c>
      <c r="E105" s="1">
        <f ca="1">E45+NORMINV(RAND(),0,'Total-Smoothed'!$AG$2)</f>
        <v>-5.4731899924591543E-2</v>
      </c>
      <c r="F105" s="1">
        <f ca="1">F45+NORMINV(RAND(),0,'Total-Smoothed'!$AG$2)</f>
        <v>-5.4347588362579149E-2</v>
      </c>
      <c r="G105" s="1">
        <f ca="1">G45+NORMINV(RAND(),0,'Total-Smoothed'!$AG$2)</f>
        <v>0.20585427109817858</v>
      </c>
      <c r="H105" s="1">
        <f ca="1">H45+NORMINV(RAND(),0,'Total-Smoothed'!$AG$2)</f>
        <v>0.14640957751454353</v>
      </c>
      <c r="I105" s="1">
        <f ca="1">I45+NORMINV(RAND(),0,'Total-Smoothed'!$AG$2)</f>
        <v>0.17930547057170321</v>
      </c>
      <c r="J105" s="1">
        <f ca="1">J45+NORMINV(RAND(),0,'Total-Smoothed'!$AG$2)</f>
        <v>6.3064190126427846E-2</v>
      </c>
      <c r="K105" s="1">
        <f ca="1">K45+NORMINV(RAND(),0,'Total-Smoothed'!$AG$2)</f>
        <v>0.1438311795905938</v>
      </c>
      <c r="L105" s="1">
        <f ca="1">L45+NORMINV(RAND(),0,'Total-Smoothed'!$AG$2)</f>
        <v>0.27203770222958173</v>
      </c>
      <c r="M105" s="1">
        <f ca="1">M45+NORMINV(RAND(),0,'Total-Smoothed'!$AG$2)</f>
        <v>6.2140081077385056E-2</v>
      </c>
      <c r="N105" s="1">
        <f ca="1">N45+NORMINV(RAND(),0,'Total-Smoothed'!$AG$2)</f>
        <v>1.052668741007472</v>
      </c>
      <c r="O105" s="1">
        <f ca="1">O45+NORMINV(RAND(),0,'Total-Smoothed'!$AG$2)</f>
        <v>0.40247919265906268</v>
      </c>
      <c r="P105" s="1">
        <f ca="1">P45+NORMINV(RAND(),0,'Total-Smoothed'!$AG$2)</f>
        <v>0.1727341472295976</v>
      </c>
      <c r="Q105" s="1">
        <f ca="1">Q45+NORMINV(RAND(),0,'Total-Smoothed'!$AG$2)</f>
        <v>1.0823128712418455</v>
      </c>
      <c r="R105" s="1">
        <f ca="1">R45+NORMINV(RAND(),0,'Total-Smoothed'!$AG$2)</f>
        <v>0.52551052259847419</v>
      </c>
      <c r="S105" s="1">
        <f ca="1">S45+NORMINV(RAND(),0,'Total-Smoothed'!$AG$2)</f>
        <v>0.87070708311755585</v>
      </c>
      <c r="T105" s="1">
        <f ca="1">T45+NORMINV(RAND(),0,'Total-Smoothed'!$AG$2)</f>
        <v>0.55723113349122144</v>
      </c>
      <c r="U105" s="1">
        <f ca="1">U45+NORMINV(RAND(),0,'Total-Smoothed'!$AG$2)</f>
        <v>0.48220220277297871</v>
      </c>
      <c r="V105" s="1">
        <f ca="1">V45+NORMINV(RAND(),0,'Total-Smoothed'!$AG$2)</f>
        <v>0.13502502841044312</v>
      </c>
      <c r="W105" s="1">
        <f ca="1">W45+NORMINV(RAND(),0,'Total-Smoothed'!$AG$2)</f>
        <v>-5.8641287604134854E-2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4.2505086644280432E-2</v>
      </c>
      <c r="E106" s="1">
        <f ca="1">E46+NORMINV(RAND(),0,'Total-Smoothed'!$AG$2)</f>
        <v>-3.9385902252309438E-2</v>
      </c>
      <c r="F106" s="1">
        <f ca="1">F46+NORMINV(RAND(),0,'Total-Smoothed'!$AG$2)</f>
        <v>5.0368634437746307E-2</v>
      </c>
      <c r="G106" s="1">
        <f ca="1">G46+NORMINV(RAND(),0,'Total-Smoothed'!$AG$2)</f>
        <v>5.9071947002493602E-2</v>
      </c>
      <c r="H106" s="1">
        <f ca="1">H46+NORMINV(RAND(),0,'Total-Smoothed'!$AG$2)</f>
        <v>4.1736705025790466E-2</v>
      </c>
      <c r="I106" s="1">
        <f ca="1">I46+NORMINV(RAND(),0,'Total-Smoothed'!$AG$2)</f>
        <v>0.81869272732180187</v>
      </c>
      <c r="J106" s="1">
        <f ca="1">J46+NORMINV(RAND(),0,'Total-Smoothed'!$AG$2)</f>
        <v>0.96955974330877148</v>
      </c>
      <c r="K106" s="1">
        <f ca="1">K46+NORMINV(RAND(),0,'Total-Smoothed'!$AG$2)</f>
        <v>0.33177386262741659</v>
      </c>
      <c r="L106" s="1">
        <f ca="1">L46+NORMINV(RAND(),0,'Total-Smoothed'!$AG$2)</f>
        <v>4.2254533661166185E-3</v>
      </c>
      <c r="M106" s="1">
        <f ca="1">M46+NORMINV(RAND(),0,'Total-Smoothed'!$AG$2)</f>
        <v>-6.0797645840675756E-2</v>
      </c>
      <c r="N106" s="1">
        <f ca="1">N46+NORMINV(RAND(),0,'Total-Smoothed'!$AG$2)</f>
        <v>0.86325449457001979</v>
      </c>
      <c r="O106" s="1">
        <f ca="1">O46+NORMINV(RAND(),0,'Total-Smoothed'!$AG$2)</f>
        <v>0.94134123193352326</v>
      </c>
      <c r="P106" s="1">
        <f ca="1">P46+NORMINV(RAND(),0,'Total-Smoothed'!$AG$2)</f>
        <v>0.24637057623296166</v>
      </c>
      <c r="Q106" s="1">
        <f ca="1">Q46+NORMINV(RAND(),0,'Total-Smoothed'!$AG$2)</f>
        <v>0.81199215494739818</v>
      </c>
      <c r="R106" s="1">
        <f ca="1">R46+NORMINV(RAND(),0,'Total-Smoothed'!$AG$2)</f>
        <v>0.23825275511909433</v>
      </c>
      <c r="S106" s="1">
        <f ca="1">S46+NORMINV(RAND(),0,'Total-Smoothed'!$AG$2)</f>
        <v>9.5189054988677968E-2</v>
      </c>
      <c r="T106" s="1">
        <f ca="1">T46+NORMINV(RAND(),0,'Total-Smoothed'!$AG$2)</f>
        <v>0.17873136381265686</v>
      </c>
      <c r="U106" s="1">
        <f ca="1">U46+NORMINV(RAND(),0,'Total-Smoothed'!$AG$2)</f>
        <v>0.65374819594557443</v>
      </c>
      <c r="V106" s="1">
        <f ca="1">V46+NORMINV(RAND(),0,'Total-Smoothed'!$AG$2)</f>
        <v>5.0768345512762242E-2</v>
      </c>
      <c r="W106" s="1">
        <f ca="1">W46+NORMINV(RAND(),0,'Total-Smoothed'!$AG$2)</f>
        <v>-7.6755935083249932E-2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0.23432161162974349</v>
      </c>
      <c r="E107" s="1">
        <f ca="1">E47+NORMINV(RAND(),0,'Total-Smoothed'!$AG$2)</f>
        <v>-0.12039575110026625</v>
      </c>
      <c r="F107" s="1">
        <f ca="1">F47+NORMINV(RAND(),0,'Total-Smoothed'!$AG$2)</f>
        <v>-0.10936181479569995</v>
      </c>
      <c r="G107" s="1">
        <f ca="1">G47+NORMINV(RAND(),0,'Total-Smoothed'!$AG$2)</f>
        <v>3.6135577193959781E-2</v>
      </c>
      <c r="H107" s="1">
        <f ca="1">H47+NORMINV(RAND(),0,'Total-Smoothed'!$AG$2)</f>
        <v>6.7320567149788818E-2</v>
      </c>
      <c r="I107" s="1">
        <f ca="1">I47+NORMINV(RAND(),0,'Total-Smoothed'!$AG$2)</f>
        <v>0.85834903093566306</v>
      </c>
      <c r="J107" s="1">
        <f ca="1">J47+NORMINV(RAND(),0,'Total-Smoothed'!$AG$2)</f>
        <v>7.1279591624861902E-2</v>
      </c>
      <c r="K107" s="1">
        <f ca="1">K47+NORMINV(RAND(),0,'Total-Smoothed'!$AG$2)</f>
        <v>0.93056902759385851</v>
      </c>
      <c r="L107" s="1">
        <f ca="1">L47+NORMINV(RAND(),0,'Total-Smoothed'!$AG$2)</f>
        <v>0.2451094383364279</v>
      </c>
      <c r="M107" s="1">
        <f ca="1">M47+NORMINV(RAND(),0,'Total-Smoothed'!$AG$2)</f>
        <v>0.98895289561247279</v>
      </c>
      <c r="N107" s="1">
        <f ca="1">N47+NORMINV(RAND(),0,'Total-Smoothed'!$AG$2)</f>
        <v>1.0691683025376741</v>
      </c>
      <c r="O107" s="1">
        <f ca="1">O47+NORMINV(RAND(),0,'Total-Smoothed'!$AG$2)</f>
        <v>1.0120098509827709</v>
      </c>
      <c r="P107" s="1">
        <f ca="1">P47+NORMINV(RAND(),0,'Total-Smoothed'!$AG$2)</f>
        <v>-4.6254501955514588E-2</v>
      </c>
      <c r="Q107" s="1">
        <f ca="1">Q47+NORMINV(RAND(),0,'Total-Smoothed'!$AG$2)</f>
        <v>0.48341154505392558</v>
      </c>
      <c r="R107" s="1">
        <f ca="1">R47+NORMINV(RAND(),0,'Total-Smoothed'!$AG$2)</f>
        <v>2.6118701908224275E-2</v>
      </c>
      <c r="S107" s="1">
        <f ca="1">S47+NORMINV(RAND(),0,'Total-Smoothed'!$AG$2)</f>
        <v>0.29417788637124237</v>
      </c>
      <c r="T107" s="1">
        <f ca="1">T47+NORMINV(RAND(),0,'Total-Smoothed'!$AG$2)</f>
        <v>3.4455648517819293E-2</v>
      </c>
      <c r="U107" s="1">
        <f ca="1">U47+NORMINV(RAND(),0,'Total-Smoothed'!$AG$2)</f>
        <v>0.10045869393348379</v>
      </c>
      <c r="V107" s="1">
        <f ca="1">V47+NORMINV(RAND(),0,'Total-Smoothed'!$AG$2)</f>
        <v>-4.0062664393385815E-2</v>
      </c>
      <c r="W107" s="1">
        <f ca="1">W47+NORMINV(RAND(),0,'Total-Smoothed'!$AG$2)</f>
        <v>-7.4792180807275302E-2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0.11036019337399965</v>
      </c>
      <c r="E108" s="1">
        <f ca="1">E48+NORMINV(RAND(),0,'Total-Smoothed'!$AG$2)</f>
        <v>-0.13732420099174325</v>
      </c>
      <c r="F108" s="1">
        <f ca="1">F48+NORMINV(RAND(),0,'Total-Smoothed'!$AG$2)</f>
        <v>5.6509162817088121E-2</v>
      </c>
      <c r="G108" s="1">
        <f ca="1">G48+NORMINV(RAND(),0,'Total-Smoothed'!$AG$2)</f>
        <v>-0.15192967108279665</v>
      </c>
      <c r="H108" s="1">
        <f ca="1">H48+NORMINV(RAND(),0,'Total-Smoothed'!$AG$2)</f>
        <v>-7.0569975858891132E-2</v>
      </c>
      <c r="I108" s="1">
        <f ca="1">I48+NORMINV(RAND(),0,'Total-Smoothed'!$AG$2)</f>
        <v>0.62739655304773301</v>
      </c>
      <c r="J108" s="1">
        <f ca="1">J48+NORMINV(RAND(),0,'Total-Smoothed'!$AG$2)</f>
        <v>0.74588499965573674</v>
      </c>
      <c r="K108" s="1">
        <f ca="1">K48+NORMINV(RAND(),0,'Total-Smoothed'!$AG$2)</f>
        <v>0.57119191296809835</v>
      </c>
      <c r="L108" s="1">
        <f ca="1">L48+NORMINV(RAND(),0,'Total-Smoothed'!$AG$2)</f>
        <v>0.37020391198392066</v>
      </c>
      <c r="M108" s="1">
        <f ca="1">M48+NORMINV(RAND(),0,'Total-Smoothed'!$AG$2)</f>
        <v>-7.3621516364199405E-2</v>
      </c>
      <c r="N108" s="1">
        <f ca="1">N48+NORMINV(RAND(),0,'Total-Smoothed'!$AG$2)</f>
        <v>0.5612036920279726</v>
      </c>
      <c r="O108" s="1">
        <f ca="1">O48+NORMINV(RAND(),0,'Total-Smoothed'!$AG$2)</f>
        <v>0.46211264261058604</v>
      </c>
      <c r="P108" s="1">
        <f ca="1">P48+NORMINV(RAND(),0,'Total-Smoothed'!$AG$2)</f>
        <v>-6.5469605182507926E-2</v>
      </c>
      <c r="Q108" s="1">
        <f ca="1">Q48+NORMINV(RAND(),0,'Total-Smoothed'!$AG$2)</f>
        <v>1.0706145604417847</v>
      </c>
      <c r="R108" s="1">
        <f ca="1">R48+NORMINV(RAND(),0,'Total-Smoothed'!$AG$2)</f>
        <v>0.21175956340862381</v>
      </c>
      <c r="S108" s="1">
        <f ca="1">S48+NORMINV(RAND(),0,'Total-Smoothed'!$AG$2)</f>
        <v>0.7078312494144674</v>
      </c>
      <c r="T108" s="1">
        <f ca="1">T48+NORMINV(RAND(),0,'Total-Smoothed'!$AG$2)</f>
        <v>0.57086750718004253</v>
      </c>
      <c r="U108" s="1">
        <f ca="1">U48+NORMINV(RAND(),0,'Total-Smoothed'!$AG$2)</f>
        <v>0.18966965199811264</v>
      </c>
      <c r="V108" s="1">
        <f ca="1">V48+NORMINV(RAND(),0,'Total-Smoothed'!$AG$2)</f>
        <v>4.7010975892449167E-2</v>
      </c>
      <c r="W108" s="1">
        <f ca="1">W48+NORMINV(RAND(),0,'Total-Smoothed'!$AG$2)</f>
        <v>4.5295109301153151E-3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6.840666031147967E-2</v>
      </c>
      <c r="E111" s="1">
        <f ca="1">(E61+0.6*(F61+D61)+0.15*G1)/(1+2*0.6+0.15)</f>
        <v>4.9871162092792645E-2</v>
      </c>
      <c r="F111" s="1">
        <f ca="1">(F61+0.6*(G61+E61)+0.15*(D61+H61))/(1+2*0.6+2*0.15)</f>
        <v>4.6004540151580189E-2</v>
      </c>
      <c r="G111" s="1">
        <f t="shared" ref="G111:H126" ca="1" si="10">(G61+0.6*(H61+F61)+0.15*(E61+I61))/(1+2*0.6+2*0.15)</f>
        <v>6.2728670027253935E-2</v>
      </c>
      <c r="H111" s="1">
        <f ca="1">(H61+0.6*(I61+G61)+0.15*(F61+J61))/(1+2*0.6+2*0.15)</f>
        <v>0.13556972253688634</v>
      </c>
      <c r="I111" s="1">
        <f t="shared" ref="I111:U126" ca="1" si="11">(I61+0.6*(J61+H61)+0.15*(G61+K61))/(1+2*0.6+2*0.15)</f>
        <v>0.19894639474974368</v>
      </c>
      <c r="J111" s="1">
        <f t="shared" ca="1" si="11"/>
        <v>0.2415699221683302</v>
      </c>
      <c r="K111" s="1">
        <f t="shared" ca="1" si="11"/>
        <v>0.27943924779742085</v>
      </c>
      <c r="L111" s="1">
        <f t="shared" ca="1" si="11"/>
        <v>0.23874802741301066</v>
      </c>
      <c r="M111" s="1">
        <f t="shared" ca="1" si="11"/>
        <v>0.28433657841872251</v>
      </c>
      <c r="N111" s="1">
        <f t="shared" ca="1" si="11"/>
        <v>0.37608666200954149</v>
      </c>
      <c r="O111" s="1">
        <f t="shared" ca="1" si="11"/>
        <v>0.23645287692060277</v>
      </c>
      <c r="P111" s="1">
        <f t="shared" ca="1" si="11"/>
        <v>7.6769276794937058E-2</v>
      </c>
      <c r="Q111" s="1">
        <f t="shared" ca="1" si="11"/>
        <v>3.1900140157173289E-2</v>
      </c>
      <c r="R111" s="1">
        <f t="shared" ca="1" si="11"/>
        <v>3.276868351581573E-2</v>
      </c>
      <c r="S111" s="1">
        <f t="shared" ca="1" si="11"/>
        <v>4.1509294109889905E-2</v>
      </c>
      <c r="T111" s="1">
        <f t="shared" ca="1" si="11"/>
        <v>1.7681035977936521E-2</v>
      </c>
      <c r="U111" s="1">
        <f t="shared" ca="1" si="11"/>
        <v>-2.8667167670251459E-2</v>
      </c>
      <c r="V111" s="1">
        <f ca="1">(V61+0.6*(W61+U61)+0.15*T1)/(1+2*0.6+0.15)</f>
        <v>-3.3350794917082781E-2</v>
      </c>
      <c r="W111" s="1">
        <f ca="1">(W61+0.6*(V61)+0.15*U61)/(1+0.6+0.15)</f>
        <v>-3.7388998240682626E-2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-6.8134235882867822E-2</v>
      </c>
      <c r="E112" s="1">
        <f t="shared" ref="E112:E158" ca="1" si="13">(E62+0.6*(F62+D62)+0.15*G2)/(1+2*0.6+0.15)</f>
        <v>-6.1054162174999371E-3</v>
      </c>
      <c r="F112" s="1">
        <f t="shared" ref="F112:U127" ca="1" si="14">(F62+0.6*(G62+E62)+0.15*(D62+H62))/(1+2*0.6+2*0.15)</f>
        <v>2.4198417334536558E-2</v>
      </c>
      <c r="G112" s="1">
        <f t="shared" ca="1" si="10"/>
        <v>3.6980320444794983E-2</v>
      </c>
      <c r="H112" s="1">
        <f t="shared" ca="1" si="10"/>
        <v>5.9979825647858108E-2</v>
      </c>
      <c r="I112" s="1">
        <f t="shared" ca="1" si="11"/>
        <v>5.3673042553834829E-2</v>
      </c>
      <c r="J112" s="1">
        <f t="shared" ca="1" si="11"/>
        <v>0.10606254982796104</v>
      </c>
      <c r="K112" s="1">
        <f t="shared" ca="1" si="11"/>
        <v>0.22109828440233179</v>
      </c>
      <c r="L112" s="1">
        <f t="shared" ca="1" si="11"/>
        <v>0.20897227211108277</v>
      </c>
      <c r="M112" s="1">
        <f t="shared" ca="1" si="11"/>
        <v>0.28432093801383856</v>
      </c>
      <c r="N112" s="1">
        <f t="shared" ca="1" si="11"/>
        <v>0.39566879506896974</v>
      </c>
      <c r="O112" s="1">
        <f t="shared" ca="1" si="11"/>
        <v>0.2513064971277495</v>
      </c>
      <c r="P112" s="1">
        <f t="shared" ca="1" si="11"/>
        <v>7.7283329381745272E-2</v>
      </c>
      <c r="Q112" s="1">
        <f t="shared" ca="1" si="11"/>
        <v>4.590673699592808E-2</v>
      </c>
      <c r="R112" s="1">
        <f t="shared" ca="1" si="11"/>
        <v>7.30670896616641E-2</v>
      </c>
      <c r="S112" s="1">
        <f t="shared" ca="1" si="11"/>
        <v>5.4392089692055237E-2</v>
      </c>
      <c r="T112" s="1">
        <f t="shared" ca="1" si="11"/>
        <v>2.8985163273802607E-2</v>
      </c>
      <c r="U112" s="1">
        <f t="shared" ca="1" si="11"/>
        <v>3.6605802425704048E-2</v>
      </c>
      <c r="V112" s="1">
        <f t="shared" ref="V112:V158" ca="1" si="15">(V62+0.6*(W62+U62)+0.15*T2)/(1+2*0.6+0.15)</f>
        <v>5.651793003254945E-2</v>
      </c>
      <c r="W112" s="1">
        <f t="shared" ref="W112:W157" ca="1" si="16">(W62+0.6*(V62)+0.15*U62)/(1+0.6+0.15)</f>
        <v>1.5097159355579809E-2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1.5867631892827115E-4</v>
      </c>
      <c r="E113" s="1">
        <f t="shared" ca="1" si="13"/>
        <v>3.1964848174318848E-2</v>
      </c>
      <c r="F113" s="1">
        <f t="shared" ca="1" si="14"/>
        <v>3.8077457842912867E-2</v>
      </c>
      <c r="G113" s="1">
        <f t="shared" ca="1" si="10"/>
        <v>3.3279930732946626E-2</v>
      </c>
      <c r="H113" s="1">
        <f t="shared" ca="1" si="10"/>
        <v>3.1602836784686423E-4</v>
      </c>
      <c r="I113" s="1">
        <f t="shared" ca="1" si="11"/>
        <v>6.8036090629747095E-2</v>
      </c>
      <c r="J113" s="1">
        <f t="shared" ca="1" si="11"/>
        <v>0.23962606847346518</v>
      </c>
      <c r="K113" s="1">
        <f t="shared" ca="1" si="11"/>
        <v>0.37539177156831904</v>
      </c>
      <c r="L113" s="1">
        <f t="shared" ca="1" si="11"/>
        <v>0.25108776089135543</v>
      </c>
      <c r="M113" s="1">
        <f t="shared" ca="1" si="11"/>
        <v>0.24275205729345611</v>
      </c>
      <c r="N113" s="1">
        <f t="shared" ca="1" si="11"/>
        <v>0.35427638229895542</v>
      </c>
      <c r="O113" s="1">
        <f t="shared" ca="1" si="11"/>
        <v>0.23184241058273428</v>
      </c>
      <c r="P113" s="1">
        <f t="shared" ca="1" si="11"/>
        <v>6.450387606276746E-2</v>
      </c>
      <c r="Q113" s="1">
        <f t="shared" ca="1" si="11"/>
        <v>-4.0428926746502968E-2</v>
      </c>
      <c r="R113" s="1">
        <f t="shared" ca="1" si="11"/>
        <v>-9.1406034579854439E-2</v>
      </c>
      <c r="S113" s="1">
        <f t="shared" ca="1" si="11"/>
        <v>-7.5066159183268658E-2</v>
      </c>
      <c r="T113" s="1">
        <f t="shared" ca="1" si="11"/>
        <v>1.2889456248741184E-2</v>
      </c>
      <c r="U113" s="1">
        <f t="shared" ca="1" si="11"/>
        <v>8.4683056670670012E-2</v>
      </c>
      <c r="V113" s="1">
        <f t="shared" ca="1" si="15"/>
        <v>0.12021476618704756</v>
      </c>
      <c r="W113" s="1">
        <f t="shared" ca="1" si="16"/>
        <v>0.1281485542548311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2.7811670606067082E-3</v>
      </c>
      <c r="E114" s="1">
        <f t="shared" ca="1" si="13"/>
        <v>3.0797617702362865E-2</v>
      </c>
      <c r="F114" s="1">
        <f t="shared" ca="1" si="14"/>
        <v>3.575810930748119E-2</v>
      </c>
      <c r="G114" s="1">
        <f t="shared" ca="1" si="10"/>
        <v>4.6642901182883507E-2</v>
      </c>
      <c r="H114" s="1">
        <f t="shared" ca="1" si="10"/>
        <v>7.9146073752076523E-2</v>
      </c>
      <c r="I114" s="1">
        <f t="shared" ca="1" si="11"/>
        <v>9.5762135663123832E-2</v>
      </c>
      <c r="J114" s="1">
        <f t="shared" ca="1" si="11"/>
        <v>0.16514446626543119</v>
      </c>
      <c r="K114" s="1">
        <f t="shared" ca="1" si="11"/>
        <v>0.24269665590476391</v>
      </c>
      <c r="L114" s="1">
        <f t="shared" ca="1" si="11"/>
        <v>0.21151345901052623</v>
      </c>
      <c r="M114" s="1">
        <f t="shared" ca="1" si="11"/>
        <v>0.30287092630131873</v>
      </c>
      <c r="N114" s="1">
        <f t="shared" ca="1" si="11"/>
        <v>0.43853483042901431</v>
      </c>
      <c r="O114" s="1">
        <f t="shared" ca="1" si="11"/>
        <v>0.26393084064795674</v>
      </c>
      <c r="P114" s="1">
        <f t="shared" ca="1" si="11"/>
        <v>4.6254057885837238E-2</v>
      </c>
      <c r="Q114" s="1">
        <f t="shared" ca="1" si="11"/>
        <v>-5.4480094828566307E-3</v>
      </c>
      <c r="R114" s="1">
        <f t="shared" ca="1" si="11"/>
        <v>-9.7396570846007384E-3</v>
      </c>
      <c r="S114" s="1">
        <f t="shared" ca="1" si="11"/>
        <v>-3.6816072057601332E-2</v>
      </c>
      <c r="T114" s="1">
        <f t="shared" ca="1" si="11"/>
        <v>-6.8394327193858462E-2</v>
      </c>
      <c r="U114" s="1">
        <f t="shared" ca="1" si="11"/>
        <v>-7.1636156839038317E-2</v>
      </c>
      <c r="V114" s="1">
        <f t="shared" ca="1" si="15"/>
        <v>-3.7738666599776323E-3</v>
      </c>
      <c r="W114" s="1">
        <f t="shared" ca="1" si="16"/>
        <v>6.2712595792281917E-2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-4.8870654927171499E-2</v>
      </c>
      <c r="E115" s="1">
        <f t="shared" ca="1" si="13"/>
        <v>-4.9498154956602626E-2</v>
      </c>
      <c r="F115" s="1">
        <f t="shared" ca="1" si="14"/>
        <v>-5.7683579899743945E-2</v>
      </c>
      <c r="G115" s="1">
        <f t="shared" ca="1" si="10"/>
        <v>-3.1556785632948968E-2</v>
      </c>
      <c r="H115" s="1">
        <f t="shared" ca="1" si="10"/>
        <v>-1.7366705912879522E-3</v>
      </c>
      <c r="I115" s="1">
        <f t="shared" ca="1" si="11"/>
        <v>0.10334641797043483</v>
      </c>
      <c r="J115" s="1">
        <f t="shared" ca="1" si="11"/>
        <v>0.27525138210804251</v>
      </c>
      <c r="K115" s="1">
        <f t="shared" ca="1" si="11"/>
        <v>0.3711227885649161</v>
      </c>
      <c r="L115" s="1">
        <f t="shared" ca="1" si="11"/>
        <v>0.27902271270738604</v>
      </c>
      <c r="M115" s="1">
        <f t="shared" ca="1" si="11"/>
        <v>0.29095926649010539</v>
      </c>
      <c r="N115" s="1">
        <f t="shared" ca="1" si="11"/>
        <v>0.38646496083098647</v>
      </c>
      <c r="O115" s="1">
        <f t="shared" ca="1" si="11"/>
        <v>0.21621072525054824</v>
      </c>
      <c r="P115" s="1">
        <f t="shared" ca="1" si="11"/>
        <v>7.6467799764721706E-2</v>
      </c>
      <c r="Q115" s="1">
        <f t="shared" ca="1" si="11"/>
        <v>2.7268338285132098E-2</v>
      </c>
      <c r="R115" s="1">
        <f t="shared" ca="1" si="11"/>
        <v>-3.5685605820618216E-3</v>
      </c>
      <c r="S115" s="1">
        <f t="shared" ca="1" si="11"/>
        <v>-1.6692546811373072E-2</v>
      </c>
      <c r="T115" s="1">
        <f t="shared" ca="1" si="11"/>
        <v>-7.2122478265585184E-3</v>
      </c>
      <c r="U115" s="1">
        <f t="shared" ca="1" si="11"/>
        <v>-4.1826705556750592E-3</v>
      </c>
      <c r="V115" s="1">
        <f t="shared" ca="1" si="15"/>
        <v>-7.5844479011762406E-3</v>
      </c>
      <c r="W115" s="1">
        <f t="shared" ca="1" si="16"/>
        <v>-1.2067050166548262E-2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4.0518145333749825E-2</v>
      </c>
      <c r="E116" s="1">
        <f t="shared" ca="1" si="13"/>
        <v>7.9985127948263304E-2</v>
      </c>
      <c r="F116" s="1">
        <f t="shared" ca="1" si="14"/>
        <v>6.4164014431515842E-2</v>
      </c>
      <c r="G116" s="1">
        <f t="shared" ca="1" si="10"/>
        <v>2.8608531287189199E-2</v>
      </c>
      <c r="H116" s="1">
        <f t="shared" ca="1" si="10"/>
        <v>6.2660320134357267E-2</v>
      </c>
      <c r="I116" s="1">
        <f t="shared" ca="1" si="11"/>
        <v>0.14993451972550248</v>
      </c>
      <c r="J116" s="1">
        <f t="shared" ca="1" si="11"/>
        <v>0.22660065274875474</v>
      </c>
      <c r="K116" s="1">
        <f t="shared" ca="1" si="11"/>
        <v>0.26457941188933842</v>
      </c>
      <c r="L116" s="1">
        <f t="shared" ca="1" si="11"/>
        <v>0.18870002176246808</v>
      </c>
      <c r="M116" s="1">
        <f t="shared" ca="1" si="11"/>
        <v>0.26836810191633936</v>
      </c>
      <c r="N116" s="1">
        <f t="shared" ca="1" si="11"/>
        <v>0.38815708221455802</v>
      </c>
      <c r="O116" s="1">
        <f t="shared" ca="1" si="11"/>
        <v>0.2418148054187525</v>
      </c>
      <c r="P116" s="1">
        <f t="shared" ca="1" si="11"/>
        <v>9.320176025753861E-2</v>
      </c>
      <c r="Q116" s="1">
        <f t="shared" ca="1" si="11"/>
        <v>3.7835652972475063E-2</v>
      </c>
      <c r="R116" s="1">
        <f t="shared" ca="1" si="11"/>
        <v>5.4110806886264663E-2</v>
      </c>
      <c r="S116" s="1">
        <f t="shared" ca="1" si="11"/>
        <v>0.1160927508422565</v>
      </c>
      <c r="T116" s="1">
        <f t="shared" ca="1" si="11"/>
        <v>0.18375125974743997</v>
      </c>
      <c r="U116" s="1">
        <f t="shared" ca="1" si="11"/>
        <v>0.14614914038377153</v>
      </c>
      <c r="V116" s="1">
        <f t="shared" ca="1" si="15"/>
        <v>8.7258724504469684E-2</v>
      </c>
      <c r="W116" s="1">
        <f t="shared" ca="1" si="16"/>
        <v>8.6327961219632487E-2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-1.2818585044470096E-2</v>
      </c>
      <c r="E117" s="1">
        <f t="shared" ca="1" si="13"/>
        <v>-2.5354082196113618E-2</v>
      </c>
      <c r="F117" s="1">
        <f t="shared" ca="1" si="14"/>
        <v>-3.5628811878730904E-2</v>
      </c>
      <c r="G117" s="1">
        <f t="shared" ca="1" si="10"/>
        <v>1.0792000812256708E-2</v>
      </c>
      <c r="H117" s="1">
        <f t="shared" ca="1" si="10"/>
        <v>0.12049335112587174</v>
      </c>
      <c r="I117" s="1">
        <f t="shared" ca="1" si="11"/>
        <v>0.29971276430071914</v>
      </c>
      <c r="J117" s="1">
        <f t="shared" ca="1" si="11"/>
        <v>0.44939126116308969</v>
      </c>
      <c r="K117" s="1">
        <f t="shared" ca="1" si="11"/>
        <v>0.51410194694822986</v>
      </c>
      <c r="L117" s="1">
        <f t="shared" ca="1" si="11"/>
        <v>0.328446768035071</v>
      </c>
      <c r="M117" s="1">
        <f t="shared" ca="1" si="11"/>
        <v>0.32097635352194598</v>
      </c>
      <c r="N117" s="1">
        <f t="shared" ca="1" si="11"/>
        <v>0.49961644515554637</v>
      </c>
      <c r="O117" s="1">
        <f t="shared" ca="1" si="11"/>
        <v>0.40695594634130983</v>
      </c>
      <c r="P117" s="1">
        <f t="shared" ca="1" si="11"/>
        <v>0.17840514602507199</v>
      </c>
      <c r="Q117" s="1">
        <f t="shared" ca="1" si="11"/>
        <v>6.7060052250046548E-2</v>
      </c>
      <c r="R117" s="1">
        <f t="shared" ca="1" si="11"/>
        <v>6.2474664524652182E-2</v>
      </c>
      <c r="S117" s="1">
        <f t="shared" ca="1" si="11"/>
        <v>0.13884984128357014</v>
      </c>
      <c r="T117" s="1">
        <f t="shared" ca="1" si="11"/>
        <v>0.17229585305234857</v>
      </c>
      <c r="U117" s="1">
        <f t="shared" ca="1" si="11"/>
        <v>5.1956014132709248E-2</v>
      </c>
      <c r="V117" s="1">
        <f t="shared" ca="1" si="15"/>
        <v>-1.3147466320314639E-2</v>
      </c>
      <c r="W117" s="1">
        <f t="shared" ca="1" si="16"/>
        <v>2.2119909648006926E-2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6.6175697839702091E-2</v>
      </c>
      <c r="E118" s="1">
        <f t="shared" ca="1" si="13"/>
        <v>2.8026567434573952E-2</v>
      </c>
      <c r="F118" s="1">
        <f t="shared" ca="1" si="14"/>
        <v>1.3133527180600452E-2</v>
      </c>
      <c r="G118" s="1">
        <f t="shared" ca="1" si="10"/>
        <v>8.1685260206469337E-2</v>
      </c>
      <c r="H118" s="1">
        <f t="shared" ca="1" si="10"/>
        <v>0.19685618244590142</v>
      </c>
      <c r="I118" s="1">
        <f t="shared" ca="1" si="11"/>
        <v>0.28767538807844339</v>
      </c>
      <c r="J118" s="1">
        <f t="shared" ca="1" si="11"/>
        <v>0.32371856681652383</v>
      </c>
      <c r="K118" s="1">
        <f t="shared" ca="1" si="11"/>
        <v>0.37184185192324526</v>
      </c>
      <c r="L118" s="1">
        <f t="shared" ca="1" si="11"/>
        <v>0.21797548928274341</v>
      </c>
      <c r="M118" s="1">
        <f t="shared" ca="1" si="11"/>
        <v>0.22658258520743377</v>
      </c>
      <c r="N118" s="1">
        <f t="shared" ca="1" si="11"/>
        <v>0.37613930053065409</v>
      </c>
      <c r="O118" s="1">
        <f t="shared" ca="1" si="11"/>
        <v>0.26153996173709804</v>
      </c>
      <c r="P118" s="1">
        <f t="shared" ca="1" si="11"/>
        <v>0.11015368980143789</v>
      </c>
      <c r="Q118" s="1">
        <f t="shared" ca="1" si="11"/>
        <v>5.458519111924074E-2</v>
      </c>
      <c r="R118" s="1">
        <f t="shared" ca="1" si="11"/>
        <v>4.9738151889937625E-2</v>
      </c>
      <c r="S118" s="1">
        <f t="shared" ca="1" si="11"/>
        <v>7.0047708071308418E-2</v>
      </c>
      <c r="T118" s="1">
        <f t="shared" ca="1" si="11"/>
        <v>9.8858877345148713E-2</v>
      </c>
      <c r="U118" s="1">
        <f t="shared" ca="1" si="11"/>
        <v>9.574093658530157E-2</v>
      </c>
      <c r="V118" s="1">
        <f t="shared" ca="1" si="15"/>
        <v>0.12675335775922322</v>
      </c>
      <c r="W118" s="1">
        <f t="shared" ca="1" si="16"/>
        <v>0.15019318898467307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-1.0481013789676712E-2</v>
      </c>
      <c r="E119" s="1">
        <f t="shared" ca="1" si="13"/>
        <v>-1.1646287778733324E-3</v>
      </c>
      <c r="F119" s="1">
        <f t="shared" ca="1" si="14"/>
        <v>-1.8818770300990155E-2</v>
      </c>
      <c r="G119" s="1">
        <f t="shared" ca="1" si="10"/>
        <v>-8.6601329683455019E-3</v>
      </c>
      <c r="H119" s="1">
        <f t="shared" ca="1" si="10"/>
        <v>2.8273536164905477E-2</v>
      </c>
      <c r="I119" s="1">
        <f t="shared" ca="1" si="11"/>
        <v>8.5717262222784252E-2</v>
      </c>
      <c r="J119" s="1">
        <f t="shared" ca="1" si="11"/>
        <v>0.21966529474393889</v>
      </c>
      <c r="K119" s="1">
        <f t="shared" ca="1" si="11"/>
        <v>0.37872770606129319</v>
      </c>
      <c r="L119" s="1">
        <f t="shared" ca="1" si="11"/>
        <v>0.35517441161108831</v>
      </c>
      <c r="M119" s="1">
        <f t="shared" ca="1" si="11"/>
        <v>0.41664104339158337</v>
      </c>
      <c r="N119" s="1">
        <f t="shared" ca="1" si="11"/>
        <v>0.53788388627501693</v>
      </c>
      <c r="O119" s="1">
        <f t="shared" ca="1" si="11"/>
        <v>0.35137432657255124</v>
      </c>
      <c r="P119" s="1">
        <f t="shared" ca="1" si="11"/>
        <v>9.8561403254590854E-2</v>
      </c>
      <c r="Q119" s="1">
        <f t="shared" ca="1" si="11"/>
        <v>-3.4593610179484348E-2</v>
      </c>
      <c r="R119" s="1">
        <f t="shared" ca="1" si="11"/>
        <v>3.2817831271066606E-3</v>
      </c>
      <c r="S119" s="1">
        <f t="shared" ca="1" si="11"/>
        <v>0.12410804750867559</v>
      </c>
      <c r="T119" s="1">
        <f t="shared" ca="1" si="11"/>
        <v>0.17983072098828948</v>
      </c>
      <c r="U119" s="1">
        <f t="shared" ca="1" si="11"/>
        <v>0.1135940777613013</v>
      </c>
      <c r="V119" s="1">
        <f t="shared" ca="1" si="15"/>
        <v>-3.8120000796995532E-3</v>
      </c>
      <c r="W119" s="1">
        <f t="shared" ca="1" si="16"/>
        <v>-7.6414137935263554E-2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1.3433663641626403E-2</v>
      </c>
      <c r="E120" s="1">
        <f t="shared" ca="1" si="13"/>
        <v>1.8726222022837028E-2</v>
      </c>
      <c r="F120" s="1">
        <f t="shared" ca="1" si="14"/>
        <v>1.6047983219285279E-2</v>
      </c>
      <c r="G120" s="1">
        <f t="shared" ca="1" si="10"/>
        <v>2.4653928723390912E-2</v>
      </c>
      <c r="H120" s="1">
        <f t="shared" ca="1" si="10"/>
        <v>0.10053488291788737</v>
      </c>
      <c r="I120" s="1">
        <f t="shared" ca="1" si="11"/>
        <v>0.20208947543669806</v>
      </c>
      <c r="J120" s="1">
        <f t="shared" ca="1" si="11"/>
        <v>0.29537784942281969</v>
      </c>
      <c r="K120" s="1">
        <f t="shared" ca="1" si="11"/>
        <v>0.39872099514479648</v>
      </c>
      <c r="L120" s="1">
        <f t="shared" ca="1" si="11"/>
        <v>0.27506932145856433</v>
      </c>
      <c r="M120" s="1">
        <f t="shared" ca="1" si="11"/>
        <v>0.25314797533942085</v>
      </c>
      <c r="N120" s="1">
        <f t="shared" ca="1" si="11"/>
        <v>0.3866229915270763</v>
      </c>
      <c r="O120" s="1">
        <f t="shared" ca="1" si="11"/>
        <v>0.27581167133387952</v>
      </c>
      <c r="P120" s="1">
        <f t="shared" ca="1" si="11"/>
        <v>8.7481066680057396E-2</v>
      </c>
      <c r="Q120" s="1">
        <f t="shared" ca="1" si="11"/>
        <v>1.0802261728672848E-2</v>
      </c>
      <c r="R120" s="1">
        <f t="shared" ca="1" si="11"/>
        <v>4.2778602699155607E-2</v>
      </c>
      <c r="S120" s="1">
        <f t="shared" ca="1" si="11"/>
        <v>0.14750880881480108</v>
      </c>
      <c r="T120" s="1">
        <f t="shared" ca="1" si="11"/>
        <v>0.25842614650930307</v>
      </c>
      <c r="U120" s="1">
        <f t="shared" ca="1" si="11"/>
        <v>0.20607260896756224</v>
      </c>
      <c r="V120" s="1">
        <f t="shared" ca="1" si="15"/>
        <v>9.0798779203234287E-2</v>
      </c>
      <c r="W120" s="1">
        <f t="shared" ca="1" si="16"/>
        <v>7.9786590621813105E-2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5.7631766572266319E-2</v>
      </c>
      <c r="E121" s="1">
        <f t="shared" ca="1" si="13"/>
        <v>-9.0801409977880609E-3</v>
      </c>
      <c r="F121" s="1">
        <f t="shared" ca="1" si="14"/>
        <v>-8.0864781682700212E-2</v>
      </c>
      <c r="G121" s="1">
        <f t="shared" ca="1" si="10"/>
        <v>-7.1001258237920931E-2</v>
      </c>
      <c r="H121" s="1">
        <f t="shared" ca="1" si="10"/>
        <v>-1.0622828262157189E-2</v>
      </c>
      <c r="I121" s="1">
        <f t="shared" ca="1" si="11"/>
        <v>0.11164698940035249</v>
      </c>
      <c r="J121" s="1">
        <f t="shared" ca="1" si="11"/>
        <v>0.31839972329095689</v>
      </c>
      <c r="K121" s="1">
        <f t="shared" ca="1" si="11"/>
        <v>0.466140758022558</v>
      </c>
      <c r="L121" s="1">
        <f t="shared" ca="1" si="11"/>
        <v>0.32408865057169839</v>
      </c>
      <c r="M121" s="1">
        <f t="shared" ca="1" si="11"/>
        <v>0.28348301104849549</v>
      </c>
      <c r="N121" s="1">
        <f t="shared" ca="1" si="11"/>
        <v>0.38665392974770152</v>
      </c>
      <c r="O121" s="1">
        <f t="shared" ca="1" si="11"/>
        <v>0.26704965471924813</v>
      </c>
      <c r="P121" s="1">
        <f t="shared" ca="1" si="11"/>
        <v>7.9171557140518878E-2</v>
      </c>
      <c r="Q121" s="1">
        <f t="shared" ca="1" si="11"/>
        <v>2.1219697714660894E-3</v>
      </c>
      <c r="R121" s="1">
        <f t="shared" ca="1" si="11"/>
        <v>2.718950551570113E-2</v>
      </c>
      <c r="S121" s="1">
        <f t="shared" ca="1" si="11"/>
        <v>4.2653889804035568E-2</v>
      </c>
      <c r="T121" s="1">
        <f t="shared" ca="1" si="11"/>
        <v>1.2566846332270737E-2</v>
      </c>
      <c r="U121" s="1">
        <f t="shared" ca="1" si="11"/>
        <v>-2.5872063595857468E-2</v>
      </c>
      <c r="V121" s="1">
        <f t="shared" ca="1" si="15"/>
        <v>-2.2563092081914277E-2</v>
      </c>
      <c r="W121" s="1">
        <f t="shared" ca="1" si="16"/>
        <v>-1.4133300329908045E-2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-8.3812227854589402E-2</v>
      </c>
      <c r="E122" s="1">
        <f t="shared" ca="1" si="13"/>
        <v>-0.12177213630435885</v>
      </c>
      <c r="F122" s="1">
        <f t="shared" ca="1" si="14"/>
        <v>-0.10730164712595476</v>
      </c>
      <c r="G122" s="1">
        <f t="shared" ca="1" si="10"/>
        <v>-2.8283115114159669E-2</v>
      </c>
      <c r="H122" s="1">
        <f t="shared" ca="1" si="10"/>
        <v>6.2250614706778194E-2</v>
      </c>
      <c r="I122" s="1">
        <f t="shared" ca="1" si="11"/>
        <v>0.14692276200081142</v>
      </c>
      <c r="J122" s="1">
        <f t="shared" ca="1" si="11"/>
        <v>0.28980922593305758</v>
      </c>
      <c r="K122" s="1">
        <f t="shared" ca="1" si="11"/>
        <v>0.43143690258161449</v>
      </c>
      <c r="L122" s="1">
        <f t="shared" ca="1" si="11"/>
        <v>0.34236467114701463</v>
      </c>
      <c r="M122" s="1">
        <f t="shared" ca="1" si="11"/>
        <v>0.37236210353328392</v>
      </c>
      <c r="N122" s="1">
        <f t="shared" ca="1" si="11"/>
        <v>0.4997800369133597</v>
      </c>
      <c r="O122" s="1">
        <f t="shared" ca="1" si="11"/>
        <v>0.32065867890508898</v>
      </c>
      <c r="P122" s="1">
        <f t="shared" ca="1" si="11"/>
        <v>7.4649952571616662E-2</v>
      </c>
      <c r="Q122" s="1">
        <f t="shared" ca="1" si="11"/>
        <v>-3.5233404244913766E-2</v>
      </c>
      <c r="R122" s="1">
        <f t="shared" ca="1" si="11"/>
        <v>-4.2584068116082299E-2</v>
      </c>
      <c r="S122" s="1">
        <f t="shared" ca="1" si="11"/>
        <v>3.6041461759521122E-3</v>
      </c>
      <c r="T122" s="1">
        <f t="shared" ca="1" si="11"/>
        <v>4.7036152968845953E-2</v>
      </c>
      <c r="U122" s="1">
        <f t="shared" ca="1" si="11"/>
        <v>3.0174109963153756E-2</v>
      </c>
      <c r="V122" s="1">
        <f t="shared" ca="1" si="15"/>
        <v>5.5012273935940915E-2</v>
      </c>
      <c r="W122" s="1">
        <f t="shared" ca="1" si="16"/>
        <v>8.6770097234964663E-2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4.7829130575734312E-2</v>
      </c>
      <c r="E123" s="1">
        <f t="shared" ca="1" si="13"/>
        <v>7.0505208750200873E-2</v>
      </c>
      <c r="F123" s="1">
        <f t="shared" ca="1" si="14"/>
        <v>3.5475329178181234E-2</v>
      </c>
      <c r="G123" s="1">
        <f t="shared" ca="1" si="10"/>
        <v>-1.1309796508178158E-2</v>
      </c>
      <c r="H123" s="1">
        <f t="shared" ca="1" si="10"/>
        <v>7.9818493838119432E-3</v>
      </c>
      <c r="I123" s="1">
        <f t="shared" ca="1" si="11"/>
        <v>0.12137974172858126</v>
      </c>
      <c r="J123" s="1">
        <f t="shared" ca="1" si="11"/>
        <v>0.28017022982499867</v>
      </c>
      <c r="K123" s="1">
        <f t="shared" ca="1" si="11"/>
        <v>0.3986311452874195</v>
      </c>
      <c r="L123" s="1">
        <f t="shared" ca="1" si="11"/>
        <v>0.32047991656523467</v>
      </c>
      <c r="M123" s="1">
        <f t="shared" ca="1" si="11"/>
        <v>0.37944463023660258</v>
      </c>
      <c r="N123" s="1">
        <f t="shared" ca="1" si="11"/>
        <v>0.47800879391393247</v>
      </c>
      <c r="O123" s="1">
        <f t="shared" ca="1" si="11"/>
        <v>0.27121305911138616</v>
      </c>
      <c r="P123" s="1">
        <f t="shared" ca="1" si="11"/>
        <v>7.5624292647479691E-2</v>
      </c>
      <c r="Q123" s="1">
        <f t="shared" ca="1" si="11"/>
        <v>7.7162498255241241E-2</v>
      </c>
      <c r="R123" s="1">
        <f t="shared" ca="1" si="11"/>
        <v>0.17746417718143864</v>
      </c>
      <c r="S123" s="1">
        <f t="shared" ca="1" si="11"/>
        <v>0.20220186766132114</v>
      </c>
      <c r="T123" s="1">
        <f t="shared" ca="1" si="11"/>
        <v>0.10780165226019622</v>
      </c>
      <c r="U123" s="1">
        <f t="shared" ca="1" si="11"/>
        <v>3.3936683707414858E-2</v>
      </c>
      <c r="V123" s="1">
        <f t="shared" ca="1" si="15"/>
        <v>2.2065278901190286E-2</v>
      </c>
      <c r="W123" s="1">
        <f t="shared" ca="1" si="16"/>
        <v>3.2868607314641453E-2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4.715672130366709E-2</v>
      </c>
      <c r="E124" s="1">
        <f t="shared" ca="1" si="13"/>
        <v>8.2224779891790448E-3</v>
      </c>
      <c r="F124" s="1">
        <f t="shared" ca="1" si="14"/>
        <v>4.0410102479759111E-2</v>
      </c>
      <c r="G124" s="1">
        <f t="shared" ca="1" si="10"/>
        <v>5.0745230516934005E-2</v>
      </c>
      <c r="H124" s="1">
        <f t="shared" ca="1" si="10"/>
        <v>6.0186488275607186E-2</v>
      </c>
      <c r="I124" s="1">
        <f t="shared" ca="1" si="11"/>
        <v>0.14468890715773891</v>
      </c>
      <c r="J124" s="1">
        <f t="shared" ca="1" si="11"/>
        <v>0.30781549425991006</v>
      </c>
      <c r="K124" s="1">
        <f t="shared" ca="1" si="11"/>
        <v>0.4033661240154397</v>
      </c>
      <c r="L124" s="1">
        <f t="shared" ca="1" si="11"/>
        <v>0.29692368086018639</v>
      </c>
      <c r="M124" s="1">
        <f t="shared" ca="1" si="11"/>
        <v>0.37180011818647957</v>
      </c>
      <c r="N124" s="1">
        <f t="shared" ca="1" si="11"/>
        <v>0.55965642960512629</v>
      </c>
      <c r="O124" s="1">
        <f t="shared" ca="1" si="11"/>
        <v>0.40706974211208929</v>
      </c>
      <c r="P124" s="1">
        <f t="shared" ca="1" si="11"/>
        <v>0.12491704608534837</v>
      </c>
      <c r="Q124" s="1">
        <f t="shared" ca="1" si="11"/>
        <v>-2.6540949073487557E-2</v>
      </c>
      <c r="R124" s="1">
        <f t="shared" ca="1" si="11"/>
        <v>-6.7974498928200597E-3</v>
      </c>
      <c r="S124" s="1">
        <f t="shared" ca="1" si="11"/>
        <v>6.7962631673127688E-2</v>
      </c>
      <c r="T124" s="1">
        <f t="shared" ca="1" si="11"/>
        <v>0.13995927775086156</v>
      </c>
      <c r="U124" s="1">
        <f t="shared" ca="1" si="11"/>
        <v>0.14062221312997039</v>
      </c>
      <c r="V124" s="1">
        <f t="shared" ca="1" si="15"/>
        <v>9.9388374929398643E-2</v>
      </c>
      <c r="W124" s="1">
        <f t="shared" ca="1" si="16"/>
        <v>3.1089578429311558E-2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-2.401364220049677E-2</v>
      </c>
      <c r="E125" s="1">
        <f t="shared" ca="1" si="13"/>
        <v>-7.0049490918077842E-2</v>
      </c>
      <c r="F125" s="1">
        <f t="shared" ca="1" si="14"/>
        <v>-0.12432280814346031</v>
      </c>
      <c r="G125" s="1">
        <f t="shared" ca="1" si="10"/>
        <v>-8.07130376349742E-2</v>
      </c>
      <c r="H125" s="1">
        <f t="shared" ca="1" si="10"/>
        <v>3.6945565841352147E-2</v>
      </c>
      <c r="I125" s="1">
        <f t="shared" ca="1" si="11"/>
        <v>0.17281218670694698</v>
      </c>
      <c r="J125" s="1">
        <f t="shared" ca="1" si="11"/>
        <v>0.30765972565950539</v>
      </c>
      <c r="K125" s="1">
        <f t="shared" ca="1" si="11"/>
        <v>0.3846849807810237</v>
      </c>
      <c r="L125" s="1">
        <f t="shared" ca="1" si="11"/>
        <v>0.23210851615812905</v>
      </c>
      <c r="M125" s="1">
        <f t="shared" ca="1" si="11"/>
        <v>0.25014902707183534</v>
      </c>
      <c r="N125" s="1">
        <f t="shared" ca="1" si="11"/>
        <v>0.39128567118540364</v>
      </c>
      <c r="O125" s="1">
        <f t="shared" ca="1" si="11"/>
        <v>0.30488363498099391</v>
      </c>
      <c r="P125" s="1">
        <f t="shared" ca="1" si="11"/>
        <v>0.15693262670129088</v>
      </c>
      <c r="Q125" s="1">
        <f t="shared" ca="1" si="11"/>
        <v>9.4834773080038209E-2</v>
      </c>
      <c r="R125" s="1">
        <f t="shared" ca="1" si="11"/>
        <v>0.12656819834553387</v>
      </c>
      <c r="S125" s="1">
        <f t="shared" ca="1" si="11"/>
        <v>0.18243975954680042</v>
      </c>
      <c r="T125" s="1">
        <f t="shared" ca="1" si="11"/>
        <v>0.13755840453527751</v>
      </c>
      <c r="U125" s="1">
        <f t="shared" ca="1" si="11"/>
        <v>6.8364547088513888E-2</v>
      </c>
      <c r="V125" s="1">
        <f t="shared" ca="1" si="15"/>
        <v>6.0041578919896053E-2</v>
      </c>
      <c r="W125" s="1">
        <f t="shared" ca="1" si="16"/>
        <v>9.1777662057376738E-2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5.7153583904008418E-2</v>
      </c>
      <c r="E126" s="1">
        <f t="shared" ca="1" si="13"/>
        <v>5.7769943307365172E-2</v>
      </c>
      <c r="F126" s="1">
        <f t="shared" ca="1" si="14"/>
        <v>6.2253208661223566E-2</v>
      </c>
      <c r="G126" s="1">
        <f t="shared" ca="1" si="10"/>
        <v>5.7544847125704165E-2</v>
      </c>
      <c r="H126" s="1">
        <f t="shared" ca="1" si="10"/>
        <v>8.0948219414503642E-2</v>
      </c>
      <c r="I126" s="1">
        <f t="shared" ca="1" si="11"/>
        <v>0.18449473022904289</v>
      </c>
      <c r="J126" s="1">
        <f t="shared" ca="1" si="11"/>
        <v>0.30654902849235738</v>
      </c>
      <c r="K126" s="1">
        <f t="shared" ca="1" si="11"/>
        <v>0.40604546427506938</v>
      </c>
      <c r="L126" s="1">
        <f t="shared" ca="1" si="11"/>
        <v>0.3037975498051565</v>
      </c>
      <c r="M126" s="1">
        <f t="shared" ca="1" si="11"/>
        <v>0.30758792707012206</v>
      </c>
      <c r="N126" s="1">
        <f t="shared" ca="1" si="11"/>
        <v>0.42783171896826017</v>
      </c>
      <c r="O126" s="1">
        <f t="shared" ca="1" si="11"/>
        <v>0.39731488367200873</v>
      </c>
      <c r="P126" s="1">
        <f t="shared" ca="1" si="11"/>
        <v>0.27334338702201855</v>
      </c>
      <c r="Q126" s="1">
        <f t="shared" ca="1" si="11"/>
        <v>0.18292644652321993</v>
      </c>
      <c r="R126" s="1">
        <f t="shared" ca="1" si="11"/>
        <v>0.12850474693992292</v>
      </c>
      <c r="S126" s="1">
        <f t="shared" ca="1" si="11"/>
        <v>0.11283725448835935</v>
      </c>
      <c r="T126" s="1">
        <f t="shared" ca="1" si="11"/>
        <v>7.0098680751209258E-2</v>
      </c>
      <c r="U126" s="1">
        <f t="shared" ca="1" si="11"/>
        <v>1.2904945894584244E-3</v>
      </c>
      <c r="V126" s="1">
        <f t="shared" ca="1" si="15"/>
        <v>-4.496158625164362E-2</v>
      </c>
      <c r="W126" s="1">
        <f t="shared" ca="1" si="16"/>
        <v>-9.0771390608599331E-2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6.8734271509028791E-2</v>
      </c>
      <c r="E127" s="1">
        <f t="shared" ca="1" si="13"/>
        <v>5.1873669316291129E-2</v>
      </c>
      <c r="F127" s="1">
        <f t="shared" ca="1" si="14"/>
        <v>-1.9194772990905218E-2</v>
      </c>
      <c r="G127" s="1">
        <f t="shared" ca="1" si="14"/>
        <v>-4.9185770642019906E-2</v>
      </c>
      <c r="H127" s="1">
        <f t="shared" ca="1" si="14"/>
        <v>-1.8687825132487929E-2</v>
      </c>
      <c r="I127" s="1">
        <f t="shared" ca="1" si="14"/>
        <v>8.0646303960673987E-2</v>
      </c>
      <c r="J127" s="1">
        <f t="shared" ca="1" si="14"/>
        <v>0.27495676787366391</v>
      </c>
      <c r="K127" s="1">
        <f t="shared" ca="1" si="14"/>
        <v>0.40332572814865514</v>
      </c>
      <c r="L127" s="1">
        <f t="shared" ca="1" si="14"/>
        <v>0.26502872918408815</v>
      </c>
      <c r="M127" s="1">
        <f t="shared" ca="1" si="14"/>
        <v>0.28621631201435238</v>
      </c>
      <c r="N127" s="1">
        <f t="shared" ca="1" si="14"/>
        <v>0.46127010204346608</v>
      </c>
      <c r="O127" s="1">
        <f t="shared" ca="1" si="14"/>
        <v>0.33352781910192164</v>
      </c>
      <c r="P127" s="1">
        <f t="shared" ca="1" si="14"/>
        <v>9.6938703823313196E-2</v>
      </c>
      <c r="Q127" s="1">
        <f t="shared" ca="1" si="14"/>
        <v>-1.0946061384776891E-2</v>
      </c>
      <c r="R127" s="1">
        <f t="shared" ca="1" si="14"/>
        <v>1.1719502381603153E-2</v>
      </c>
      <c r="S127" s="1">
        <f t="shared" ca="1" si="14"/>
        <v>8.0775227838346619E-2</v>
      </c>
      <c r="T127" s="1">
        <f t="shared" ca="1" si="14"/>
        <v>0.19498649624065423</v>
      </c>
      <c r="U127" s="1">
        <f t="shared" ca="1" si="14"/>
        <v>0.21111621164908723</v>
      </c>
      <c r="V127" s="1">
        <f t="shared" ca="1" si="15"/>
        <v>0.18935920128623326</v>
      </c>
      <c r="W127" s="1">
        <f t="shared" ca="1" si="16"/>
        <v>0.23772414140764839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-4.4344035555279722E-2</v>
      </c>
      <c r="E128" s="1">
        <f t="shared" ca="1" si="13"/>
        <v>1.0702658504003011E-3</v>
      </c>
      <c r="F128" s="1">
        <f t="shared" ref="F128:U143" ca="1" si="17">(F78+0.6*(G78+E78)+0.15*(D78+H78))/(1+2*0.6+2*0.15)</f>
        <v>3.5942241701115277E-2</v>
      </c>
      <c r="G128" s="1">
        <f t="shared" ca="1" si="17"/>
        <v>4.3538255345880544E-2</v>
      </c>
      <c r="H128" s="1">
        <f t="shared" ca="1" si="17"/>
        <v>2.0889630558167886E-2</v>
      </c>
      <c r="I128" s="1">
        <f t="shared" ca="1" si="17"/>
        <v>3.5057987415689253E-2</v>
      </c>
      <c r="J128" s="1">
        <f t="shared" ca="1" si="17"/>
        <v>0.15352918188576684</v>
      </c>
      <c r="K128" s="1">
        <f t="shared" ca="1" si="17"/>
        <v>0.31356617227845751</v>
      </c>
      <c r="L128" s="1">
        <f t="shared" ca="1" si="17"/>
        <v>0.29548612534298013</v>
      </c>
      <c r="M128" s="1">
        <f t="shared" ca="1" si="17"/>
        <v>0.34868216044810418</v>
      </c>
      <c r="N128" s="1">
        <f t="shared" ca="1" si="17"/>
        <v>0.48497137345110913</v>
      </c>
      <c r="O128" s="1">
        <f t="shared" ca="1" si="17"/>
        <v>0.36713586055677933</v>
      </c>
      <c r="P128" s="1">
        <f t="shared" ca="1" si="17"/>
        <v>0.16982010926357921</v>
      </c>
      <c r="Q128" s="1">
        <f t="shared" ca="1" si="17"/>
        <v>6.372888782533534E-2</v>
      </c>
      <c r="R128" s="1">
        <f t="shared" ca="1" si="17"/>
        <v>3.2157023832221562E-2</v>
      </c>
      <c r="S128" s="1">
        <f t="shared" ca="1" si="17"/>
        <v>4.9538038572059316E-2</v>
      </c>
      <c r="T128" s="1">
        <f t="shared" ca="1" si="17"/>
        <v>9.9608080505814545E-2</v>
      </c>
      <c r="U128" s="1">
        <f t="shared" ca="1" si="17"/>
        <v>0.12542153633216319</v>
      </c>
      <c r="V128" s="1">
        <f t="shared" ca="1" si="15"/>
        <v>0.10593384855079947</v>
      </c>
      <c r="W128" s="1">
        <f t="shared" ca="1" si="16"/>
        <v>6.1128709871414312E-2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7.3042137690523578E-3</v>
      </c>
      <c r="E129" s="1">
        <f t="shared" ca="1" si="13"/>
        <v>4.2051168053940984E-2</v>
      </c>
      <c r="F129" s="1">
        <f t="shared" ca="1" si="17"/>
        <v>2.854694981355075E-2</v>
      </c>
      <c r="G129" s="1">
        <f t="shared" ca="1" si="17"/>
        <v>-1.0438046390808581E-2</v>
      </c>
      <c r="H129" s="1">
        <f t="shared" ca="1" si="17"/>
        <v>-2.6648403495859441E-2</v>
      </c>
      <c r="I129" s="1">
        <f t="shared" ca="1" si="17"/>
        <v>-1.319183883267388E-2</v>
      </c>
      <c r="J129" s="1">
        <f t="shared" ca="1" si="17"/>
        <v>0.12851179645005734</v>
      </c>
      <c r="K129" s="1">
        <f t="shared" ca="1" si="17"/>
        <v>0.28392789909296651</v>
      </c>
      <c r="L129" s="1">
        <f t="shared" ca="1" si="17"/>
        <v>0.24168178217368946</v>
      </c>
      <c r="M129" s="1">
        <f t="shared" ca="1" si="17"/>
        <v>0.30449199688379169</v>
      </c>
      <c r="N129" s="1">
        <f t="shared" ca="1" si="17"/>
        <v>0.41463523231449734</v>
      </c>
      <c r="O129" s="1">
        <f t="shared" ca="1" si="17"/>
        <v>0.24984651619656786</v>
      </c>
      <c r="P129" s="1">
        <f t="shared" ca="1" si="17"/>
        <v>6.3854008189417069E-2</v>
      </c>
      <c r="Q129" s="1">
        <f t="shared" ca="1" si="17"/>
        <v>3.9847825049438346E-2</v>
      </c>
      <c r="R129" s="1">
        <f t="shared" ca="1" si="17"/>
        <v>4.4616913325310079E-2</v>
      </c>
      <c r="S129" s="1">
        <f t="shared" ca="1" si="17"/>
        <v>0.10852664279406699</v>
      </c>
      <c r="T129" s="1">
        <f t="shared" ca="1" si="17"/>
        <v>0.13926202062510837</v>
      </c>
      <c r="U129" s="1">
        <f t="shared" ca="1" si="17"/>
        <v>4.9073691585522702E-2</v>
      </c>
      <c r="V129" s="1">
        <f t="shared" ca="1" si="15"/>
        <v>-8.3667733655109502E-2</v>
      </c>
      <c r="W129" s="1">
        <f t="shared" ca="1" si="16"/>
        <v>-0.14435465487798832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-2.6955753081294304E-2</v>
      </c>
      <c r="E130" s="1">
        <f t="shared" ca="1" si="13"/>
        <v>-2.218939403277163E-2</v>
      </c>
      <c r="F130" s="1">
        <f t="shared" ca="1" si="17"/>
        <v>-3.2200564626049352E-2</v>
      </c>
      <c r="G130" s="1">
        <f t="shared" ca="1" si="17"/>
        <v>2.7484040271607306E-3</v>
      </c>
      <c r="H130" s="1">
        <f t="shared" ca="1" si="17"/>
        <v>2.3559297500888764E-2</v>
      </c>
      <c r="I130" s="1">
        <f t="shared" ca="1" si="17"/>
        <v>9.9335156551348641E-2</v>
      </c>
      <c r="J130" s="1">
        <f t="shared" ca="1" si="17"/>
        <v>0.30559738628223432</v>
      </c>
      <c r="K130" s="1">
        <f t="shared" ca="1" si="17"/>
        <v>0.43558247022573343</v>
      </c>
      <c r="L130" s="1">
        <f t="shared" ca="1" si="17"/>
        <v>0.25836117457854257</v>
      </c>
      <c r="M130" s="1">
        <f t="shared" ca="1" si="17"/>
        <v>0.23306091867992434</v>
      </c>
      <c r="N130" s="1">
        <f t="shared" ca="1" si="17"/>
        <v>0.40865715313904782</v>
      </c>
      <c r="O130" s="1">
        <f t="shared" ca="1" si="17"/>
        <v>0.33695615548456631</v>
      </c>
      <c r="P130" s="1">
        <f t="shared" ca="1" si="17"/>
        <v>0.19797922890116429</v>
      </c>
      <c r="Q130" s="1">
        <f t="shared" ca="1" si="17"/>
        <v>0.1161739639770846</v>
      </c>
      <c r="R130" s="1">
        <f t="shared" ca="1" si="17"/>
        <v>9.7144958884471666E-2</v>
      </c>
      <c r="S130" s="1">
        <f t="shared" ca="1" si="17"/>
        <v>0.11998759888996147</v>
      </c>
      <c r="T130" s="1">
        <f t="shared" ca="1" si="17"/>
        <v>0.11528012841672206</v>
      </c>
      <c r="U130" s="1">
        <f t="shared" ca="1" si="17"/>
        <v>7.6705655499978237E-2</v>
      </c>
      <c r="V130" s="1">
        <f t="shared" ca="1" si="15"/>
        <v>2.0942593516961778E-2</v>
      </c>
      <c r="W130" s="1">
        <f t="shared" ca="1" si="16"/>
        <v>-2.1021496141879949E-2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7.1236525239284795E-2</v>
      </c>
      <c r="E131" s="1">
        <f t="shared" ca="1" si="13"/>
        <v>5.8375609432500739E-3</v>
      </c>
      <c r="F131" s="1">
        <f t="shared" ca="1" si="17"/>
        <v>4.4270181892264504E-2</v>
      </c>
      <c r="G131" s="1">
        <f t="shared" ca="1" si="17"/>
        <v>9.6111613781402636E-2</v>
      </c>
      <c r="H131" s="1">
        <f t="shared" ca="1" si="17"/>
        <v>7.7410967245747156E-2</v>
      </c>
      <c r="I131" s="1">
        <f t="shared" ca="1" si="17"/>
        <v>0.1081503778880111</v>
      </c>
      <c r="J131" s="1">
        <f t="shared" ca="1" si="17"/>
        <v>0.28296060089763037</v>
      </c>
      <c r="K131" s="1">
        <f t="shared" ca="1" si="17"/>
        <v>0.4440571681252819</v>
      </c>
      <c r="L131" s="1">
        <f t="shared" ca="1" si="17"/>
        <v>0.33893450145284831</v>
      </c>
      <c r="M131" s="1">
        <f t="shared" ca="1" si="17"/>
        <v>0.30699474563547907</v>
      </c>
      <c r="N131" s="1">
        <f t="shared" ca="1" si="17"/>
        <v>0.36746102434624445</v>
      </c>
      <c r="O131" s="1">
        <f t="shared" ca="1" si="17"/>
        <v>0.176896759610049</v>
      </c>
      <c r="P131" s="1">
        <f t="shared" ca="1" si="17"/>
        <v>-1.882876425160853E-2</v>
      </c>
      <c r="Q131" s="1">
        <f t="shared" ca="1" si="17"/>
        <v>-4.5975203859449955E-2</v>
      </c>
      <c r="R131" s="1">
        <f t="shared" ca="1" si="17"/>
        <v>6.6983834677205992E-2</v>
      </c>
      <c r="S131" s="1">
        <f t="shared" ca="1" si="17"/>
        <v>0.23530980612219671</v>
      </c>
      <c r="T131" s="1">
        <f t="shared" ca="1" si="17"/>
        <v>0.29264868324471316</v>
      </c>
      <c r="U131" s="1">
        <f t="shared" ca="1" si="17"/>
        <v>0.14218080761413884</v>
      </c>
      <c r="V131" s="1">
        <f t="shared" ca="1" si="15"/>
        <v>4.9523982101420554E-2</v>
      </c>
      <c r="W131" s="1">
        <f t="shared" ca="1" si="16"/>
        <v>9.0083871430925458E-2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8.8045324017870796E-2</v>
      </c>
      <c r="E132" s="1">
        <f t="shared" ca="1" si="13"/>
        <v>3.3325261130829113E-2</v>
      </c>
      <c r="F132" s="1">
        <f t="shared" ca="1" si="17"/>
        <v>6.2372288345180958E-2</v>
      </c>
      <c r="G132" s="1">
        <f t="shared" ca="1" si="17"/>
        <v>0.10117530900936314</v>
      </c>
      <c r="H132" s="1">
        <f t="shared" ca="1" si="17"/>
        <v>9.981122715111268E-2</v>
      </c>
      <c r="I132" s="1">
        <f t="shared" ca="1" si="17"/>
        <v>0.13575359733232001</v>
      </c>
      <c r="J132" s="1">
        <f t="shared" ca="1" si="17"/>
        <v>0.20186313855582974</v>
      </c>
      <c r="K132" s="1">
        <f t="shared" ca="1" si="17"/>
        <v>0.27432772864468224</v>
      </c>
      <c r="L132" s="1">
        <f t="shared" ca="1" si="17"/>
        <v>0.21783678762202677</v>
      </c>
      <c r="M132" s="1">
        <f t="shared" ca="1" si="17"/>
        <v>0.3037087032275757</v>
      </c>
      <c r="N132" s="1">
        <f t="shared" ca="1" si="17"/>
        <v>0.4209694775064895</v>
      </c>
      <c r="O132" s="1">
        <f t="shared" ca="1" si="17"/>
        <v>0.22888432113079688</v>
      </c>
      <c r="P132" s="1">
        <f t="shared" ca="1" si="17"/>
        <v>5.2795093612169552E-2</v>
      </c>
      <c r="Q132" s="1">
        <f t="shared" ca="1" si="17"/>
        <v>5.3075803272801161E-2</v>
      </c>
      <c r="R132" s="1">
        <f t="shared" ca="1" si="17"/>
        <v>0.14929783953197823</v>
      </c>
      <c r="S132" s="1">
        <f t="shared" ca="1" si="17"/>
        <v>0.20249722251676089</v>
      </c>
      <c r="T132" s="1">
        <f t="shared" ca="1" si="17"/>
        <v>0.18214762839829474</v>
      </c>
      <c r="U132" s="1">
        <f t="shared" ca="1" si="17"/>
        <v>0.13259311878100116</v>
      </c>
      <c r="V132" s="1">
        <f t="shared" ca="1" si="15"/>
        <v>9.8841987766275133E-2</v>
      </c>
      <c r="W132" s="1">
        <f t="shared" ca="1" si="16"/>
        <v>8.9387505450810298E-2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6.0523044342643495E-2</v>
      </c>
      <c r="E133" s="1">
        <f t="shared" ca="1" si="13"/>
        <v>2.2344204446787516E-2</v>
      </c>
      <c r="F133" s="1">
        <f t="shared" ca="1" si="17"/>
        <v>1.6131775106861496E-2</v>
      </c>
      <c r="G133" s="1">
        <f t="shared" ca="1" si="17"/>
        <v>2.6070852351528052E-2</v>
      </c>
      <c r="H133" s="1">
        <f t="shared" ca="1" si="17"/>
        <v>5.6074943182220151E-2</v>
      </c>
      <c r="I133" s="1">
        <f t="shared" ca="1" si="17"/>
        <v>0.14404431516464838</v>
      </c>
      <c r="J133" s="1">
        <f t="shared" ca="1" si="17"/>
        <v>0.34833682656611015</v>
      </c>
      <c r="K133" s="1">
        <f t="shared" ca="1" si="17"/>
        <v>0.4948291986910881</v>
      </c>
      <c r="L133" s="1">
        <f t="shared" ca="1" si="17"/>
        <v>0.39716543856525877</v>
      </c>
      <c r="M133" s="1">
        <f t="shared" ca="1" si="17"/>
        <v>0.41157861425514347</v>
      </c>
      <c r="N133" s="1">
        <f t="shared" ca="1" si="17"/>
        <v>0.46787512235660261</v>
      </c>
      <c r="O133" s="1">
        <f t="shared" ca="1" si="17"/>
        <v>0.25187436554508891</v>
      </c>
      <c r="P133" s="1">
        <f t="shared" ca="1" si="17"/>
        <v>2.9848841638306107E-2</v>
      </c>
      <c r="Q133" s="1">
        <f t="shared" ca="1" si="17"/>
        <v>-2.084678947413008E-2</v>
      </c>
      <c r="R133" s="1">
        <f t="shared" ca="1" si="17"/>
        <v>5.6225317004413855E-3</v>
      </c>
      <c r="S133" s="1">
        <f t="shared" ca="1" si="17"/>
        <v>-8.2681396384055444E-3</v>
      </c>
      <c r="T133" s="1">
        <f t="shared" ca="1" si="17"/>
        <v>-4.8477826004893219E-2</v>
      </c>
      <c r="U133" s="1">
        <f t="shared" ca="1" si="17"/>
        <v>-5.005316492231604E-2</v>
      </c>
      <c r="V133" s="1">
        <f t="shared" ca="1" si="15"/>
        <v>-1.1575629161832766E-2</v>
      </c>
      <c r="W133" s="1">
        <f t="shared" ca="1" si="16"/>
        <v>8.6424285393802563E-3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6.0736602562371546E-2</v>
      </c>
      <c r="E134" s="1">
        <f t="shared" ca="1" si="13"/>
        <v>3.2345171452785458E-3</v>
      </c>
      <c r="F134" s="1">
        <f t="shared" ca="1" si="17"/>
        <v>-3.990759168879273E-2</v>
      </c>
      <c r="G134" s="1">
        <f t="shared" ca="1" si="17"/>
        <v>-3.0517632952502351E-2</v>
      </c>
      <c r="H134" s="1">
        <f t="shared" ca="1" si="17"/>
        <v>1.5847235807371185E-2</v>
      </c>
      <c r="I134" s="1">
        <f t="shared" ca="1" si="17"/>
        <v>8.2775947887637188E-2</v>
      </c>
      <c r="J134" s="1">
        <f t="shared" ca="1" si="17"/>
        <v>0.23836940512887983</v>
      </c>
      <c r="K134" s="1">
        <f t="shared" ca="1" si="17"/>
        <v>0.35902568093552373</v>
      </c>
      <c r="L134" s="1">
        <f t="shared" ca="1" si="17"/>
        <v>0.24116929449251626</v>
      </c>
      <c r="M134" s="1">
        <f t="shared" ca="1" si="17"/>
        <v>0.28786243236963405</v>
      </c>
      <c r="N134" s="1">
        <f t="shared" ca="1" si="17"/>
        <v>0.4271519092775139</v>
      </c>
      <c r="O134" s="1">
        <f t="shared" ca="1" si="17"/>
        <v>0.2476004055608485</v>
      </c>
      <c r="P134" s="1">
        <f t="shared" ca="1" si="17"/>
        <v>5.3055655270295102E-3</v>
      </c>
      <c r="Q134" s="1">
        <f t="shared" ca="1" si="17"/>
        <v>-0.10761719500945606</v>
      </c>
      <c r="R134" s="1">
        <f t="shared" ca="1" si="17"/>
        <v>-1.4540987119373683E-2</v>
      </c>
      <c r="S134" s="1">
        <f t="shared" ca="1" si="17"/>
        <v>0.13167729391464594</v>
      </c>
      <c r="T134" s="1">
        <f t="shared" ca="1" si="17"/>
        <v>0.19296413052044764</v>
      </c>
      <c r="U134" s="1">
        <f t="shared" ca="1" si="17"/>
        <v>0.10203624187400417</v>
      </c>
      <c r="V134" s="1">
        <f t="shared" ca="1" si="15"/>
        <v>1.7868897657292548E-2</v>
      </c>
      <c r="W134" s="1">
        <f t="shared" ca="1" si="16"/>
        <v>-4.4079048958175285E-2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-6.2372518405642612E-2</v>
      </c>
      <c r="E135" s="1">
        <f t="shared" ca="1" si="13"/>
        <v>-3.7048822299544544E-2</v>
      </c>
      <c r="F135" s="1">
        <f t="shared" ca="1" si="17"/>
        <v>0.10757937921285665</v>
      </c>
      <c r="G135" s="1">
        <f t="shared" ca="1" si="17"/>
        <v>0.27366861618793731</v>
      </c>
      <c r="H135" s="1">
        <f t="shared" ca="1" si="17"/>
        <v>0.22788674673147225</v>
      </c>
      <c r="I135" s="1">
        <f t="shared" ca="1" si="17"/>
        <v>0.20042320325824386</v>
      </c>
      <c r="J135" s="1">
        <f t="shared" ca="1" si="17"/>
        <v>0.28881223714790027</v>
      </c>
      <c r="K135" s="1">
        <f t="shared" ca="1" si="17"/>
        <v>0.45480454548351501</v>
      </c>
      <c r="L135" s="1">
        <f t="shared" ca="1" si="17"/>
        <v>0.53968206426845666</v>
      </c>
      <c r="M135" s="1">
        <f t="shared" ca="1" si="17"/>
        <v>0.62191790278107384</v>
      </c>
      <c r="N135" s="1">
        <f t="shared" ca="1" si="17"/>
        <v>0.77859163594588521</v>
      </c>
      <c r="O135" s="1">
        <f t="shared" ca="1" si="17"/>
        <v>0.75023650218159488</v>
      </c>
      <c r="P135" s="1">
        <f t="shared" ca="1" si="17"/>
        <v>0.54430592579331338</v>
      </c>
      <c r="Q135" s="1">
        <f t="shared" ca="1" si="17"/>
        <v>0.54391419172874311</v>
      </c>
      <c r="R135" s="1">
        <f t="shared" ca="1" si="17"/>
        <v>0.52415563235163076</v>
      </c>
      <c r="S135" s="1">
        <f t="shared" ca="1" si="17"/>
        <v>0.55216861126949746</v>
      </c>
      <c r="T135" s="1">
        <f t="shared" ca="1" si="17"/>
        <v>0.4990628939236334</v>
      </c>
      <c r="U135" s="1">
        <f t="shared" ca="1" si="17"/>
        <v>0.43884034921566295</v>
      </c>
      <c r="V135" s="1">
        <f t="shared" ca="1" si="15"/>
        <v>0.38055203852438108</v>
      </c>
      <c r="W135" s="1">
        <f t="shared" ca="1" si="16"/>
        <v>0.24738466970246234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2.019177600121267E-3</v>
      </c>
      <c r="E136" s="1">
        <f t="shared" ca="1" si="13"/>
        <v>-2.4038116953823468E-4</v>
      </c>
      <c r="F136" s="1">
        <f t="shared" ca="1" si="17"/>
        <v>-2.7660877301999925E-2</v>
      </c>
      <c r="G136" s="1">
        <f t="shared" ca="1" si="17"/>
        <v>-6.0434126453114453E-2</v>
      </c>
      <c r="H136" s="1">
        <f t="shared" ca="1" si="17"/>
        <v>-2.7358838222132299E-2</v>
      </c>
      <c r="I136" s="1">
        <f t="shared" ca="1" si="17"/>
        <v>0.15444344009440245</v>
      </c>
      <c r="J136" s="1">
        <f t="shared" ca="1" si="17"/>
        <v>0.50362028855150887</v>
      </c>
      <c r="K136" s="1">
        <f t="shared" ca="1" si="17"/>
        <v>0.81062748688152053</v>
      </c>
      <c r="L136" s="1">
        <f t="shared" ca="1" si="17"/>
        <v>0.85743485971762079</v>
      </c>
      <c r="M136" s="1">
        <f t="shared" ca="1" si="17"/>
        <v>0.78909308896873298</v>
      </c>
      <c r="N136" s="1">
        <f t="shared" ca="1" si="17"/>
        <v>0.79935120526347092</v>
      </c>
      <c r="O136" s="1">
        <f t="shared" ca="1" si="17"/>
        <v>0.68049289073502506</v>
      </c>
      <c r="P136" s="1">
        <f t="shared" ca="1" si="17"/>
        <v>0.37042981672039865</v>
      </c>
      <c r="Q136" s="1">
        <f t="shared" ca="1" si="17"/>
        <v>0.22713562637122947</v>
      </c>
      <c r="R136" s="1">
        <f t="shared" ca="1" si="17"/>
        <v>0.26352640776543029</v>
      </c>
      <c r="S136" s="1">
        <f t="shared" ca="1" si="17"/>
        <v>0.41236951618540385</v>
      </c>
      <c r="T136" s="1">
        <f t="shared" ca="1" si="17"/>
        <v>0.36115890125752154</v>
      </c>
      <c r="U136" s="1">
        <f t="shared" ca="1" si="17"/>
        <v>0.16098420702473709</v>
      </c>
      <c r="V136" s="1">
        <f t="shared" ca="1" si="15"/>
        <v>6.4106506442946076E-2</v>
      </c>
      <c r="W136" s="1">
        <f t="shared" ca="1" si="16"/>
        <v>4.9154948068778084E-2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1.8881372246402243E-2</v>
      </c>
      <c r="E137" s="1">
        <f t="shared" ca="1" si="13"/>
        <v>7.2743309190316796E-2</v>
      </c>
      <c r="F137" s="1">
        <f t="shared" ca="1" si="17"/>
        <v>0.21421427641090043</v>
      </c>
      <c r="G137" s="1">
        <f t="shared" ca="1" si="17"/>
        <v>0.36213624325751281</v>
      </c>
      <c r="H137" s="1">
        <f t="shared" ca="1" si="17"/>
        <v>0.27535255986093304</v>
      </c>
      <c r="I137" s="1">
        <f t="shared" ca="1" si="17"/>
        <v>0.22007748668658422</v>
      </c>
      <c r="J137" s="1">
        <f t="shared" ca="1" si="17"/>
        <v>0.34430182238496737</v>
      </c>
      <c r="K137" s="1">
        <f t="shared" ca="1" si="17"/>
        <v>0.56421012438754403</v>
      </c>
      <c r="L137" s="1">
        <f t="shared" ca="1" si="17"/>
        <v>0.56876875000614002</v>
      </c>
      <c r="M137" s="1">
        <f t="shared" ca="1" si="17"/>
        <v>0.63747488721384271</v>
      </c>
      <c r="N137" s="1">
        <f t="shared" ca="1" si="17"/>
        <v>0.64482080643025774</v>
      </c>
      <c r="O137" s="1">
        <f t="shared" ca="1" si="17"/>
        <v>0.53717314624382628</v>
      </c>
      <c r="P137" s="1">
        <f t="shared" ca="1" si="17"/>
        <v>0.28478187007511002</v>
      </c>
      <c r="Q137" s="1">
        <f t="shared" ca="1" si="17"/>
        <v>0.18435985479368075</v>
      </c>
      <c r="R137" s="1">
        <f t="shared" ca="1" si="17"/>
        <v>0.15723078559735093</v>
      </c>
      <c r="S137" s="1">
        <f t="shared" ca="1" si="17"/>
        <v>8.5432469014082274E-2</v>
      </c>
      <c r="T137" s="1">
        <f t="shared" ca="1" si="17"/>
        <v>3.2939973544537295E-2</v>
      </c>
      <c r="U137" s="1">
        <f t="shared" ca="1" si="17"/>
        <v>5.950904633207392E-2</v>
      </c>
      <c r="V137" s="1">
        <f t="shared" ca="1" si="15"/>
        <v>7.521014058256803E-2</v>
      </c>
      <c r="W137" s="1">
        <f t="shared" ca="1" si="16"/>
        <v>7.1568831210932007E-2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-1.3667334014909332E-2</v>
      </c>
      <c r="E138" s="1">
        <f t="shared" ca="1" si="13"/>
        <v>3.4066020052417427E-2</v>
      </c>
      <c r="F138" s="1">
        <f t="shared" ca="1" si="17"/>
        <v>0.14874221550711686</v>
      </c>
      <c r="G138" s="1">
        <f t="shared" ca="1" si="17"/>
        <v>0.28717802260342851</v>
      </c>
      <c r="H138" s="1">
        <f t="shared" ca="1" si="17"/>
        <v>0.29770393550880381</v>
      </c>
      <c r="I138" s="1">
        <f t="shared" ca="1" si="17"/>
        <v>0.34376993990432958</v>
      </c>
      <c r="J138" s="1">
        <f t="shared" ca="1" si="17"/>
        <v>0.43374788811880211</v>
      </c>
      <c r="K138" s="1">
        <f t="shared" ca="1" si="17"/>
        <v>0.52725145284841346</v>
      </c>
      <c r="L138" s="1">
        <f t="shared" ca="1" si="17"/>
        <v>0.50684475229801651</v>
      </c>
      <c r="M138" s="1">
        <f t="shared" ca="1" si="17"/>
        <v>0.60506891193366263</v>
      </c>
      <c r="N138" s="1">
        <f t="shared" ca="1" si="17"/>
        <v>0.7045732160736512</v>
      </c>
      <c r="O138" s="1">
        <f t="shared" ca="1" si="17"/>
        <v>0.62298959188549397</v>
      </c>
      <c r="P138" s="1">
        <f t="shared" ca="1" si="17"/>
        <v>0.43658843172005601</v>
      </c>
      <c r="Q138" s="1">
        <f t="shared" ca="1" si="17"/>
        <v>0.44405771010220835</v>
      </c>
      <c r="R138" s="1">
        <f t="shared" ca="1" si="17"/>
        <v>0.51763332342971946</v>
      </c>
      <c r="S138" s="1">
        <f t="shared" ca="1" si="17"/>
        <v>0.46510535984188606</v>
      </c>
      <c r="T138" s="1">
        <f t="shared" ca="1" si="17"/>
        <v>0.36693071824608314</v>
      </c>
      <c r="U138" s="1">
        <f t="shared" ca="1" si="17"/>
        <v>0.4290139152600031</v>
      </c>
      <c r="V138" s="1">
        <f t="shared" ca="1" si="15"/>
        <v>0.48302435717543435</v>
      </c>
      <c r="W138" s="1">
        <f t="shared" ca="1" si="16"/>
        <v>0.34784007737936784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1.2065939544255317E-2</v>
      </c>
      <c r="E139" s="1">
        <f t="shared" ca="1" si="13"/>
        <v>-2.2901838084082454E-2</v>
      </c>
      <c r="F139" s="1">
        <f t="shared" ca="1" si="17"/>
        <v>-4.4477956482463207E-2</v>
      </c>
      <c r="G139" s="1">
        <f t="shared" ca="1" si="17"/>
        <v>-1.9853861841803096E-2</v>
      </c>
      <c r="H139" s="1">
        <f t="shared" ca="1" si="17"/>
        <v>5.9741016593217414E-2</v>
      </c>
      <c r="I139" s="1">
        <f t="shared" ca="1" si="17"/>
        <v>0.2163798864699506</v>
      </c>
      <c r="J139" s="1">
        <f t="shared" ca="1" si="17"/>
        <v>0.36240630754435932</v>
      </c>
      <c r="K139" s="1">
        <f t="shared" ca="1" si="17"/>
        <v>0.48064798469012249</v>
      </c>
      <c r="L139" s="1">
        <f t="shared" ca="1" si="17"/>
        <v>0.41329041431277569</v>
      </c>
      <c r="M139" s="1">
        <f t="shared" ca="1" si="17"/>
        <v>0.38669917854525521</v>
      </c>
      <c r="N139" s="1">
        <f t="shared" ca="1" si="17"/>
        <v>0.42481709063906087</v>
      </c>
      <c r="O139" s="1">
        <f t="shared" ca="1" si="17"/>
        <v>0.40856874767514684</v>
      </c>
      <c r="P139" s="1">
        <f t="shared" ca="1" si="17"/>
        <v>0.36009949564541704</v>
      </c>
      <c r="Q139" s="1">
        <f t="shared" ca="1" si="17"/>
        <v>0.38063426105990816</v>
      </c>
      <c r="R139" s="1">
        <f t="shared" ca="1" si="17"/>
        <v>0.25226476373235712</v>
      </c>
      <c r="S139" s="1">
        <f t="shared" ca="1" si="17"/>
        <v>0.11492128041390567</v>
      </c>
      <c r="T139" s="1">
        <f t="shared" ca="1" si="17"/>
        <v>4.2855937241039178E-2</v>
      </c>
      <c r="U139" s="1">
        <f t="shared" ca="1" si="17"/>
        <v>3.4073021117860217E-2</v>
      </c>
      <c r="V139" s="1">
        <f t="shared" ca="1" si="15"/>
        <v>9.2745712821560702E-2</v>
      </c>
      <c r="W139" s="1">
        <f t="shared" ca="1" si="16"/>
        <v>0.1576053203176267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-0.18794621587984348</v>
      </c>
      <c r="E140" s="1">
        <f t="shared" ca="1" si="13"/>
        <v>-0.10806442171412514</v>
      </c>
      <c r="F140" s="1">
        <f t="shared" ca="1" si="17"/>
        <v>-4.3382184426618807E-2</v>
      </c>
      <c r="G140" s="1">
        <f t="shared" ca="1" si="17"/>
        <v>-8.2166767472527987E-3</v>
      </c>
      <c r="H140" s="1">
        <f t="shared" ca="1" si="17"/>
        <v>3.4070875498086087E-2</v>
      </c>
      <c r="I140" s="1">
        <f t="shared" ca="1" si="17"/>
        <v>0.15899912499451335</v>
      </c>
      <c r="J140" s="1">
        <f t="shared" ca="1" si="17"/>
        <v>0.3059566523058555</v>
      </c>
      <c r="K140" s="1">
        <f t="shared" ca="1" si="17"/>
        <v>0.39656953492022967</v>
      </c>
      <c r="L140" s="1">
        <f t="shared" ca="1" si="17"/>
        <v>0.37444678973922269</v>
      </c>
      <c r="M140" s="1">
        <f t="shared" ca="1" si="17"/>
        <v>0.51688567103857164</v>
      </c>
      <c r="N140" s="1">
        <f t="shared" ca="1" si="17"/>
        <v>0.60352672120158279</v>
      </c>
      <c r="O140" s="1">
        <f t="shared" ca="1" si="17"/>
        <v>0.48296518851682124</v>
      </c>
      <c r="P140" s="1">
        <f t="shared" ca="1" si="17"/>
        <v>0.35726529564849013</v>
      </c>
      <c r="Q140" s="1">
        <f t="shared" ca="1" si="17"/>
        <v>0.34364588989544714</v>
      </c>
      <c r="R140" s="1">
        <f t="shared" ca="1" si="17"/>
        <v>0.2553066122767747</v>
      </c>
      <c r="S140" s="1">
        <f t="shared" ca="1" si="17"/>
        <v>0.13450066301533528</v>
      </c>
      <c r="T140" s="1">
        <f t="shared" ca="1" si="17"/>
        <v>7.4395247721150554E-2</v>
      </c>
      <c r="U140" s="1">
        <f t="shared" ca="1" si="17"/>
        <v>3.6699478033378072E-2</v>
      </c>
      <c r="V140" s="1">
        <f t="shared" ca="1" si="15"/>
        <v>-1.5274068734376129E-2</v>
      </c>
      <c r="W140" s="1">
        <f t="shared" ca="1" si="16"/>
        <v>-6.006301852136408E-2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1.796953160667856E-3</v>
      </c>
      <c r="E141" s="1">
        <f t="shared" ca="1" si="13"/>
        <v>1.1771343715672259E-2</v>
      </c>
      <c r="F141" s="1">
        <f t="shared" ca="1" si="17"/>
        <v>0.14976302615716555</v>
      </c>
      <c r="G141" s="1">
        <f t="shared" ca="1" si="17"/>
        <v>0.38433307957403962</v>
      </c>
      <c r="H141" s="1">
        <f t="shared" ca="1" si="17"/>
        <v>0.41055320057059241</v>
      </c>
      <c r="I141" s="1">
        <f t="shared" ca="1" si="17"/>
        <v>0.3589216479467594</v>
      </c>
      <c r="J141" s="1">
        <f t="shared" ca="1" si="17"/>
        <v>0.34611413355758075</v>
      </c>
      <c r="K141" s="1">
        <f t="shared" ca="1" si="17"/>
        <v>0.43421816409782849</v>
      </c>
      <c r="L141" s="1">
        <f t="shared" ca="1" si="17"/>
        <v>0.37486586871505984</v>
      </c>
      <c r="M141" s="1">
        <f t="shared" ca="1" si="17"/>
        <v>0.40679427792606743</v>
      </c>
      <c r="N141" s="1">
        <f t="shared" ca="1" si="17"/>
        <v>0.6459318314004856</v>
      </c>
      <c r="O141" s="1">
        <f t="shared" ca="1" si="17"/>
        <v>0.64792847857476832</v>
      </c>
      <c r="P141" s="1">
        <f t="shared" ca="1" si="17"/>
        <v>0.48604633250932699</v>
      </c>
      <c r="Q141" s="1">
        <f t="shared" ca="1" si="17"/>
        <v>0.56141001727555029</v>
      </c>
      <c r="R141" s="1">
        <f t="shared" ca="1" si="17"/>
        <v>0.6640179867672098</v>
      </c>
      <c r="S141" s="1">
        <f t="shared" ca="1" si="17"/>
        <v>0.61876404560066667</v>
      </c>
      <c r="T141" s="1">
        <f t="shared" ca="1" si="17"/>
        <v>0.55937320273223257</v>
      </c>
      <c r="U141" s="1">
        <f t="shared" ca="1" si="17"/>
        <v>0.66288289761926289</v>
      </c>
      <c r="V141" s="1">
        <f t="shared" ca="1" si="15"/>
        <v>0.63355977197103641</v>
      </c>
      <c r="W141" s="1">
        <f t="shared" ca="1" si="16"/>
        <v>0.38918161659586936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5.3701774011539131E-2</v>
      </c>
      <c r="E142" s="1">
        <f t="shared" ca="1" si="13"/>
        <v>0.11116646968117287</v>
      </c>
      <c r="F142" s="1">
        <f t="shared" ca="1" si="17"/>
        <v>0.22037290256638059</v>
      </c>
      <c r="G142" s="1">
        <f t="shared" ca="1" si="17"/>
        <v>0.359998348089693</v>
      </c>
      <c r="H142" s="1">
        <f t="shared" ca="1" si="17"/>
        <v>0.39127918278020934</v>
      </c>
      <c r="I142" s="1">
        <f t="shared" ca="1" si="17"/>
        <v>0.3602118899656383</v>
      </c>
      <c r="J142" s="1">
        <f t="shared" ca="1" si="17"/>
        <v>0.24243359886888011</v>
      </c>
      <c r="K142" s="1">
        <f t="shared" ca="1" si="17"/>
        <v>0.2359658096063269</v>
      </c>
      <c r="L142" s="1">
        <f t="shared" ca="1" si="17"/>
        <v>0.2005329999611502</v>
      </c>
      <c r="M142" s="1">
        <f t="shared" ca="1" si="17"/>
        <v>0.30320099040232806</v>
      </c>
      <c r="N142" s="1">
        <f t="shared" ca="1" si="17"/>
        <v>0.48135306274929296</v>
      </c>
      <c r="O142" s="1">
        <f t="shared" ca="1" si="17"/>
        <v>0.58393186530660102</v>
      </c>
      <c r="P142" s="1">
        <f t="shared" ca="1" si="17"/>
        <v>0.49037545204825667</v>
      </c>
      <c r="Q142" s="1">
        <f t="shared" ca="1" si="17"/>
        <v>0.48227167473108407</v>
      </c>
      <c r="R142" s="1">
        <f t="shared" ca="1" si="17"/>
        <v>0.39137060089708087</v>
      </c>
      <c r="S142" s="1">
        <f t="shared" ca="1" si="17"/>
        <v>0.38788841080368597</v>
      </c>
      <c r="T142" s="1">
        <f t="shared" ca="1" si="17"/>
        <v>0.51708782133111764</v>
      </c>
      <c r="U142" s="1">
        <f t="shared" ca="1" si="17"/>
        <v>0.61377505564115631</v>
      </c>
      <c r="V142" s="1">
        <f t="shared" ca="1" si="15"/>
        <v>0.50760353975522765</v>
      </c>
      <c r="W142" s="1">
        <f t="shared" ca="1" si="16"/>
        <v>0.32275403383844575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-2.5240125688432247E-3</v>
      </c>
      <c r="E143" s="1">
        <f t="shared" ca="1" si="13"/>
        <v>-2.1148389791190419E-2</v>
      </c>
      <c r="F143" s="1">
        <f t="shared" ca="1" si="17"/>
        <v>-1.5546604763899232E-2</v>
      </c>
      <c r="G143" s="1">
        <f t="shared" ca="1" si="17"/>
        <v>1.1281981045552952E-2</v>
      </c>
      <c r="H143" s="1">
        <f t="shared" ca="1" si="17"/>
        <v>8.0593937637248453E-3</v>
      </c>
      <c r="I143" s="1">
        <f t="shared" ca="1" si="17"/>
        <v>3.278197650080983E-3</v>
      </c>
      <c r="J143" s="1">
        <f t="shared" ca="1" si="17"/>
        <v>9.0255493136337822E-2</v>
      </c>
      <c r="K143" s="1">
        <f t="shared" ca="1" si="17"/>
        <v>0.24347861555830241</v>
      </c>
      <c r="L143" s="1">
        <f t="shared" ca="1" si="17"/>
        <v>0.21555313516545013</v>
      </c>
      <c r="M143" s="1">
        <f t="shared" ca="1" si="17"/>
        <v>0.17606606976804889</v>
      </c>
      <c r="N143" s="1">
        <f t="shared" ca="1" si="17"/>
        <v>0.29129596677362796</v>
      </c>
      <c r="O143" s="1">
        <f t="shared" ca="1" si="17"/>
        <v>0.32332205309618928</v>
      </c>
      <c r="P143" s="1">
        <f t="shared" ca="1" si="17"/>
        <v>0.21249816159668455</v>
      </c>
      <c r="Q143" s="1">
        <f t="shared" ca="1" si="17"/>
        <v>0.20449958694472042</v>
      </c>
      <c r="R143" s="1">
        <f t="shared" ca="1" si="17"/>
        <v>0.32119797626168356</v>
      </c>
      <c r="S143" s="1">
        <f t="shared" ca="1" si="17"/>
        <v>0.40449848896049734</v>
      </c>
      <c r="T143" s="1">
        <f t="shared" ca="1" si="17"/>
        <v>0.31660153487463799</v>
      </c>
      <c r="U143" s="1">
        <f t="shared" ref="U143:U158" ca="1" si="18">(U93+0.6*(V93+T93)+0.15*(S93+W93))/(1+2*0.6+2*0.15)</f>
        <v>0.22240598079413271</v>
      </c>
      <c r="V143" s="1">
        <f t="shared" ca="1" si="15"/>
        <v>0.16100552499557336</v>
      </c>
      <c r="W143" s="1">
        <f t="shared" ca="1" si="16"/>
        <v>0.10191954891415327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1.0254866133620497E-3</v>
      </c>
      <c r="E144" s="1">
        <f t="shared" ca="1" si="13"/>
        <v>6.5790281319872843E-2</v>
      </c>
      <c r="F144" s="1">
        <f t="shared" ref="F144:T158" ca="1" si="19">(F94+0.6*(G94+E94)+0.15*(D94+H94))/(1+2*0.6+2*0.15)</f>
        <v>0.21785561557635374</v>
      </c>
      <c r="G144" s="1">
        <f t="shared" ca="1" si="19"/>
        <v>0.35811519165604516</v>
      </c>
      <c r="H144" s="1">
        <f t="shared" ca="1" si="19"/>
        <v>0.22995642197350613</v>
      </c>
      <c r="I144" s="1">
        <f t="shared" ca="1" si="19"/>
        <v>0.13971866930718094</v>
      </c>
      <c r="J144" s="1">
        <f t="shared" ca="1" si="19"/>
        <v>0.13704489498133365</v>
      </c>
      <c r="K144" s="1">
        <f t="shared" ca="1" si="19"/>
        <v>0.12950012407117095</v>
      </c>
      <c r="L144" s="1">
        <f t="shared" ca="1" si="19"/>
        <v>0.14742017077425454</v>
      </c>
      <c r="M144" s="1">
        <f t="shared" ca="1" si="19"/>
        <v>0.34750316071149434</v>
      </c>
      <c r="N144" s="1">
        <f t="shared" ca="1" si="19"/>
        <v>0.59716093667838721</v>
      </c>
      <c r="O144" s="1">
        <f t="shared" ca="1" si="19"/>
        <v>0.60850802932423609</v>
      </c>
      <c r="P144" s="1">
        <f t="shared" ca="1" si="19"/>
        <v>0.42917159479124345</v>
      </c>
      <c r="Q144" s="1">
        <f t="shared" ca="1" si="19"/>
        <v>0.37948312611036689</v>
      </c>
      <c r="R144" s="1">
        <f t="shared" ca="1" si="19"/>
        <v>0.34456911776304538</v>
      </c>
      <c r="S144" s="1">
        <f t="shared" ca="1" si="19"/>
        <v>0.33058128006645066</v>
      </c>
      <c r="T144" s="1">
        <f t="shared" ca="1" si="19"/>
        <v>0.21117001599935864</v>
      </c>
      <c r="U144" s="1">
        <f t="shared" ca="1" si="18"/>
        <v>0.13267383555357723</v>
      </c>
      <c r="V144" s="1">
        <f t="shared" ca="1" si="15"/>
        <v>8.4503735857430387E-2</v>
      </c>
      <c r="W144" s="1">
        <f t="shared" ca="1" si="16"/>
        <v>2.9378733051903954E-2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8.4386760608864728E-2</v>
      </c>
      <c r="E145" s="1">
        <f t="shared" ca="1" si="13"/>
        <v>0.13331766917020149</v>
      </c>
      <c r="F145" s="1">
        <f t="shared" ca="1" si="19"/>
        <v>0.11174585557813463</v>
      </c>
      <c r="G145" s="1">
        <f t="shared" ca="1" si="19"/>
        <v>6.8149783516414431E-2</v>
      </c>
      <c r="H145" s="1">
        <f t="shared" ca="1" si="19"/>
        <v>5.6730841514121458E-2</v>
      </c>
      <c r="I145" s="1">
        <f t="shared" ca="1" si="19"/>
        <v>0.10514132307542871</v>
      </c>
      <c r="J145" s="1">
        <f t="shared" ca="1" si="19"/>
        <v>0.19649530303569668</v>
      </c>
      <c r="K145" s="1">
        <f t="shared" ca="1" si="19"/>
        <v>0.28727834749853864</v>
      </c>
      <c r="L145" s="1">
        <f t="shared" ca="1" si="19"/>
        <v>0.23009563042527059</v>
      </c>
      <c r="M145" s="1">
        <f t="shared" ca="1" si="19"/>
        <v>0.25557089530832255</v>
      </c>
      <c r="N145" s="1">
        <f t="shared" ca="1" si="19"/>
        <v>0.37920009149099154</v>
      </c>
      <c r="O145" s="1">
        <f t="shared" ca="1" si="19"/>
        <v>0.2411827942204337</v>
      </c>
      <c r="P145" s="1">
        <f t="shared" ca="1" si="19"/>
        <v>4.7118781578467606E-2</v>
      </c>
      <c r="Q145" s="1">
        <f t="shared" ca="1" si="19"/>
        <v>2.4564666907493145E-2</v>
      </c>
      <c r="R145" s="1">
        <f t="shared" ca="1" si="19"/>
        <v>8.1360412964765566E-2</v>
      </c>
      <c r="S145" s="1">
        <f t="shared" ca="1" si="19"/>
        <v>0.10373041236666247</v>
      </c>
      <c r="T145" s="1">
        <f t="shared" ca="1" si="19"/>
        <v>0.1300541939447962</v>
      </c>
      <c r="U145" s="1">
        <f t="shared" ca="1" si="18"/>
        <v>0.15789181815279507</v>
      </c>
      <c r="V145" s="1">
        <f t="shared" ca="1" si="15"/>
        <v>0.1475513079537199</v>
      </c>
      <c r="W145" s="1">
        <f t="shared" ca="1" si="16"/>
        <v>0.12862628336374365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7.624007043981372E-2</v>
      </c>
      <c r="E146" s="1">
        <f t="shared" ca="1" si="13"/>
        <v>0.11771398827842321</v>
      </c>
      <c r="F146" s="1">
        <f t="shared" ca="1" si="19"/>
        <v>0.23423262158834796</v>
      </c>
      <c r="G146" s="1">
        <f t="shared" ca="1" si="19"/>
        <v>0.37267963908141399</v>
      </c>
      <c r="H146" s="1">
        <f t="shared" ca="1" si="19"/>
        <v>0.28684460059100864</v>
      </c>
      <c r="I146" s="1">
        <f t="shared" ca="1" si="19"/>
        <v>0.18482225762341783</v>
      </c>
      <c r="J146" s="1">
        <f t="shared" ca="1" si="19"/>
        <v>0.22309677836419431</v>
      </c>
      <c r="K146" s="1">
        <f t="shared" ca="1" si="19"/>
        <v>0.32169009172019664</v>
      </c>
      <c r="L146" s="1">
        <f t="shared" ca="1" si="19"/>
        <v>0.2784150510285951</v>
      </c>
      <c r="M146" s="1">
        <f t="shared" ca="1" si="19"/>
        <v>0.3778442209060523</v>
      </c>
      <c r="N146" s="1">
        <f t="shared" ca="1" si="19"/>
        <v>0.62812225860758397</v>
      </c>
      <c r="O146" s="1">
        <f t="shared" ca="1" si="19"/>
        <v>0.66143012916969968</v>
      </c>
      <c r="P146" s="1">
        <f t="shared" ca="1" si="19"/>
        <v>0.46223950145193121</v>
      </c>
      <c r="Q146" s="1">
        <f t="shared" ca="1" si="19"/>
        <v>0.38364768426353962</v>
      </c>
      <c r="R146" s="1">
        <f t="shared" ca="1" si="19"/>
        <v>0.314177808301353</v>
      </c>
      <c r="S146" s="1">
        <f t="shared" ca="1" si="19"/>
        <v>0.28462093662006316</v>
      </c>
      <c r="T146" s="1">
        <f t="shared" ca="1" si="19"/>
        <v>0.27006501570097957</v>
      </c>
      <c r="U146" s="1">
        <f t="shared" ca="1" si="18"/>
        <v>0.3027740031944316</v>
      </c>
      <c r="V146" s="1">
        <f t="shared" ca="1" si="15"/>
        <v>0.23072663946515715</v>
      </c>
      <c r="W146" s="1">
        <f t="shared" ca="1" si="16"/>
        <v>0.15297694257948333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7.7483171840761825E-2</v>
      </c>
      <c r="E147" s="1">
        <f t="shared" ca="1" si="13"/>
        <v>8.0034362934035153E-2</v>
      </c>
      <c r="F147" s="1">
        <f t="shared" ca="1" si="19"/>
        <v>0.13043308417165106</v>
      </c>
      <c r="G147" s="1">
        <f t="shared" ca="1" si="19"/>
        <v>0.16045880883681987</v>
      </c>
      <c r="H147" s="1">
        <f t="shared" ca="1" si="19"/>
        <v>8.4081895904999482E-2</v>
      </c>
      <c r="I147" s="1">
        <f t="shared" ca="1" si="19"/>
        <v>5.328191915599996E-2</v>
      </c>
      <c r="J147" s="1">
        <f t="shared" ca="1" si="19"/>
        <v>0.19344120129798628</v>
      </c>
      <c r="K147" s="1">
        <f t="shared" ca="1" si="19"/>
        <v>0.41189888055436247</v>
      </c>
      <c r="L147" s="1">
        <f t="shared" ca="1" si="19"/>
        <v>0.47431788310297451</v>
      </c>
      <c r="M147" s="1">
        <f t="shared" ca="1" si="19"/>
        <v>0.60445725195237221</v>
      </c>
      <c r="N147" s="1">
        <f t="shared" ca="1" si="19"/>
        <v>0.66755069168650927</v>
      </c>
      <c r="O147" s="1">
        <f t="shared" ca="1" si="19"/>
        <v>0.50595095033229964</v>
      </c>
      <c r="P147" s="1">
        <f t="shared" ca="1" si="19"/>
        <v>0.25455716267863043</v>
      </c>
      <c r="Q147" s="1">
        <f t="shared" ca="1" si="19"/>
        <v>0.25696008504030587</v>
      </c>
      <c r="R147" s="1">
        <f t="shared" ca="1" si="19"/>
        <v>0.44399254653318199</v>
      </c>
      <c r="S147" s="1">
        <f t="shared" ca="1" si="19"/>
        <v>0.49428985209429877</v>
      </c>
      <c r="T147" s="1">
        <f t="shared" ca="1" si="19"/>
        <v>0.4670586534447736</v>
      </c>
      <c r="U147" s="1">
        <f t="shared" ca="1" si="18"/>
        <v>0.44625227509577997</v>
      </c>
      <c r="V147" s="1">
        <f t="shared" ca="1" si="15"/>
        <v>0.24601893608826741</v>
      </c>
      <c r="W147" s="1">
        <f t="shared" ca="1" si="16"/>
        <v>9.0735185057258097E-2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1.5184367553711331E-2</v>
      </c>
      <c r="E148" s="1">
        <f t="shared" ca="1" si="13"/>
        <v>5.8838393929439611E-2</v>
      </c>
      <c r="F148" s="1">
        <f t="shared" ca="1" si="19"/>
        <v>8.3387246065367682E-2</v>
      </c>
      <c r="G148" s="1">
        <f t="shared" ca="1" si="19"/>
        <v>8.7260172922168394E-2</v>
      </c>
      <c r="H148" s="1">
        <f t="shared" ca="1" si="19"/>
        <v>8.9156249455315389E-2</v>
      </c>
      <c r="I148" s="1">
        <f t="shared" ca="1" si="19"/>
        <v>0.15051479102061233</v>
      </c>
      <c r="J148" s="1">
        <f t="shared" ca="1" si="19"/>
        <v>0.30278514838936083</v>
      </c>
      <c r="K148" s="1">
        <f t="shared" ca="1" si="19"/>
        <v>0.48574949550041235</v>
      </c>
      <c r="L148" s="1">
        <f t="shared" ca="1" si="19"/>
        <v>0.46414877108849417</v>
      </c>
      <c r="M148" s="1">
        <f t="shared" ca="1" si="19"/>
        <v>0.516925003405029</v>
      </c>
      <c r="N148" s="1">
        <f t="shared" ca="1" si="19"/>
        <v>0.54413846626580387</v>
      </c>
      <c r="O148" s="1">
        <f t="shared" ca="1" si="19"/>
        <v>0.44041635842781679</v>
      </c>
      <c r="P148" s="1">
        <f t="shared" ca="1" si="19"/>
        <v>0.27156392061900192</v>
      </c>
      <c r="Q148" s="1">
        <f t="shared" ca="1" si="19"/>
        <v>0.28400296748949427</v>
      </c>
      <c r="R148" s="1">
        <f t="shared" ca="1" si="19"/>
        <v>0.42535128359230834</v>
      </c>
      <c r="S148" s="1">
        <f t="shared" ca="1" si="19"/>
        <v>0.46532822377402383</v>
      </c>
      <c r="T148" s="1">
        <f t="shared" ca="1" si="19"/>
        <v>0.50966855619610929</v>
      </c>
      <c r="U148" s="1">
        <f t="shared" ca="1" si="18"/>
        <v>0.45611228540144821</v>
      </c>
      <c r="V148" s="1">
        <f t="shared" ca="1" si="15"/>
        <v>0.28428644049281082</v>
      </c>
      <c r="W148" s="1">
        <f t="shared" ca="1" si="16"/>
        <v>0.10956552353289781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3.1107727866636976E-2</v>
      </c>
      <c r="E149" s="1">
        <f t="shared" ca="1" si="13"/>
        <v>6.8197688064877124E-2</v>
      </c>
      <c r="F149" s="1">
        <f t="shared" ca="1" si="19"/>
        <v>0.17872153276387698</v>
      </c>
      <c r="G149" s="1">
        <f t="shared" ca="1" si="19"/>
        <v>0.32576361818546273</v>
      </c>
      <c r="H149" s="1">
        <f t="shared" ca="1" si="19"/>
        <v>0.27101983873672186</v>
      </c>
      <c r="I149" s="1">
        <f t="shared" ca="1" si="19"/>
        <v>0.24470632379036822</v>
      </c>
      <c r="J149" s="1">
        <f t="shared" ca="1" si="19"/>
        <v>0.36051404399310777</v>
      </c>
      <c r="K149" s="1">
        <f t="shared" ca="1" si="19"/>
        <v>0.64577490688304429</v>
      </c>
      <c r="L149" s="1">
        <f t="shared" ca="1" si="19"/>
        <v>0.74944249698342336</v>
      </c>
      <c r="M149" s="1">
        <f t="shared" ca="1" si="19"/>
        <v>0.73153520410467787</v>
      </c>
      <c r="N149" s="1">
        <f t="shared" ca="1" si="19"/>
        <v>0.70738299634556434</v>
      </c>
      <c r="O149" s="1">
        <f t="shared" ca="1" si="19"/>
        <v>0.59650938733005032</v>
      </c>
      <c r="P149" s="1">
        <f t="shared" ca="1" si="19"/>
        <v>0.45808371110376322</v>
      </c>
      <c r="Q149" s="1">
        <f t="shared" ca="1" si="19"/>
        <v>0.5924662904693806</v>
      </c>
      <c r="R149" s="1">
        <f t="shared" ca="1" si="19"/>
        <v>0.67641236527015081</v>
      </c>
      <c r="S149" s="1">
        <f t="shared" ca="1" si="19"/>
        <v>0.55149302767945563</v>
      </c>
      <c r="T149" s="1">
        <f t="shared" ca="1" si="19"/>
        <v>0.46203538190000853</v>
      </c>
      <c r="U149" s="1">
        <f t="shared" ca="1" si="18"/>
        <v>0.56696049180445707</v>
      </c>
      <c r="V149" s="1">
        <f t="shared" ca="1" si="15"/>
        <v>0.56505681982758316</v>
      </c>
      <c r="W149" s="1">
        <f t="shared" ca="1" si="16"/>
        <v>0.37280996585091947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6.2998286679295704E-2</v>
      </c>
      <c r="E150" s="1">
        <f t="shared" ca="1" si="13"/>
        <v>9.2740235954836228E-2</v>
      </c>
      <c r="F150" s="1">
        <f t="shared" ca="1" si="19"/>
        <v>8.9975440847614024E-2</v>
      </c>
      <c r="G150" s="1">
        <f t="shared" ca="1" si="19"/>
        <v>9.5054430456302547E-2</v>
      </c>
      <c r="H150" s="1">
        <f t="shared" ca="1" si="19"/>
        <v>0.10201069999468444</v>
      </c>
      <c r="I150" s="1">
        <f t="shared" ca="1" si="19"/>
        <v>0.18895826377043071</v>
      </c>
      <c r="J150" s="1">
        <f t="shared" ca="1" si="19"/>
        <v>0.35393212097941373</v>
      </c>
      <c r="K150" s="1">
        <f t="shared" ca="1" si="19"/>
        <v>0.44474589107184892</v>
      </c>
      <c r="L150" s="1">
        <f t="shared" ca="1" si="19"/>
        <v>0.34489246298285581</v>
      </c>
      <c r="M150" s="1">
        <f t="shared" ca="1" si="19"/>
        <v>0.33287744717861134</v>
      </c>
      <c r="N150" s="1">
        <f t="shared" ca="1" si="19"/>
        <v>0.50205539903783569</v>
      </c>
      <c r="O150" s="1">
        <f t="shared" ca="1" si="19"/>
        <v>0.51490345635366053</v>
      </c>
      <c r="P150" s="1">
        <f t="shared" ca="1" si="19"/>
        <v>0.49011914199813678</v>
      </c>
      <c r="Q150" s="1">
        <f t="shared" ca="1" si="19"/>
        <v>0.58822827155088242</v>
      </c>
      <c r="R150" s="1">
        <f t="shared" ca="1" si="19"/>
        <v>0.5777421640303807</v>
      </c>
      <c r="S150" s="1">
        <f t="shared" ca="1" si="19"/>
        <v>0.57151511658147214</v>
      </c>
      <c r="T150" s="1">
        <f t="shared" ca="1" si="19"/>
        <v>0.40406481038475695</v>
      </c>
      <c r="U150" s="1">
        <f t="shared" ca="1" si="18"/>
        <v>0.1782667355713955</v>
      </c>
      <c r="V150" s="1">
        <f t="shared" ca="1" si="15"/>
        <v>3.1829880154784565E-2</v>
      </c>
      <c r="W150" s="1">
        <f t="shared" ca="1" si="16"/>
        <v>-1.7608328690925445E-2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-2.9901545422315649E-2</v>
      </c>
      <c r="E151" s="1">
        <f t="shared" ca="1" si="13"/>
        <v>3.2775977868273333E-2</v>
      </c>
      <c r="F151" s="1">
        <f t="shared" ca="1" si="19"/>
        <v>8.9652934063643802E-2</v>
      </c>
      <c r="G151" s="1">
        <f t="shared" ca="1" si="19"/>
        <v>9.2138004867649059E-2</v>
      </c>
      <c r="H151" s="1">
        <f t="shared" ca="1" si="19"/>
        <v>5.1762092983421229E-2</v>
      </c>
      <c r="I151" s="1">
        <f t="shared" ca="1" si="19"/>
        <v>6.9977787890532953E-2</v>
      </c>
      <c r="J151" s="1">
        <f t="shared" ca="1" si="19"/>
        <v>0.24684313303658678</v>
      </c>
      <c r="K151" s="1">
        <f t="shared" ca="1" si="19"/>
        <v>0.44576564251712181</v>
      </c>
      <c r="L151" s="1">
        <f t="shared" ca="1" si="19"/>
        <v>0.44798186213113234</v>
      </c>
      <c r="M151" s="1">
        <f t="shared" ca="1" si="19"/>
        <v>0.51604961218814138</v>
      </c>
      <c r="N151" s="1">
        <f t="shared" ca="1" si="19"/>
        <v>0.58235929032891531</v>
      </c>
      <c r="O151" s="1">
        <f t="shared" ca="1" si="19"/>
        <v>0.46820765127123953</v>
      </c>
      <c r="P151" s="1">
        <f t="shared" ca="1" si="19"/>
        <v>0.18792150494664078</v>
      </c>
      <c r="Q151" s="1">
        <f t="shared" ca="1" si="19"/>
        <v>-6.804379876816152E-3</v>
      </c>
      <c r="R151" s="1">
        <f t="shared" ca="1" si="19"/>
        <v>-2.2998404545638562E-2</v>
      </c>
      <c r="S151" s="1">
        <f t="shared" ca="1" si="19"/>
        <v>3.4355163148002743E-2</v>
      </c>
      <c r="T151" s="1">
        <f t="shared" ca="1" si="19"/>
        <v>6.8132158841786111E-2</v>
      </c>
      <c r="U151" s="1">
        <f t="shared" ca="1" si="18"/>
        <v>7.9741592009369686E-2</v>
      </c>
      <c r="V151" s="1">
        <f t="shared" ca="1" si="15"/>
        <v>8.020962962253475E-2</v>
      </c>
      <c r="W151" s="1">
        <f t="shared" ca="1" si="16"/>
        <v>1.1965114481541842E-2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1.0092257927998444E-2</v>
      </c>
      <c r="E152" s="1">
        <f t="shared" ca="1" si="13"/>
        <v>4.6415376085113862E-2</v>
      </c>
      <c r="F152" s="1">
        <f t="shared" ca="1" si="19"/>
        <v>8.4374300705842717E-2</v>
      </c>
      <c r="G152" s="1">
        <f t="shared" ca="1" si="19"/>
        <v>0.16434660295383266</v>
      </c>
      <c r="H152" s="1">
        <f t="shared" ca="1" si="19"/>
        <v>0.2654952044510776</v>
      </c>
      <c r="I152" s="1">
        <f t="shared" ca="1" si="19"/>
        <v>0.3787920687400555</v>
      </c>
      <c r="J152" s="1">
        <f t="shared" ca="1" si="19"/>
        <v>0.38076356813932394</v>
      </c>
      <c r="K152" s="1">
        <f t="shared" ca="1" si="19"/>
        <v>0.3990115130404156</v>
      </c>
      <c r="L152" s="1">
        <f t="shared" ca="1" si="19"/>
        <v>0.30024925179289447</v>
      </c>
      <c r="M152" s="1">
        <f t="shared" ca="1" si="19"/>
        <v>0.37998069760921432</v>
      </c>
      <c r="N152" s="1">
        <f t="shared" ca="1" si="19"/>
        <v>0.58616151078558099</v>
      </c>
      <c r="O152" s="1">
        <f t="shared" ca="1" si="19"/>
        <v>0.54179227773028227</v>
      </c>
      <c r="P152" s="1">
        <f t="shared" ca="1" si="19"/>
        <v>0.30281667304397236</v>
      </c>
      <c r="Q152" s="1">
        <f t="shared" ca="1" si="19"/>
        <v>0.25479677624365943</v>
      </c>
      <c r="R152" s="1">
        <f t="shared" ca="1" si="19"/>
        <v>0.34827548476826486</v>
      </c>
      <c r="S152" s="1">
        <f t="shared" ca="1" si="19"/>
        <v>0.41597408621335419</v>
      </c>
      <c r="T152" s="1">
        <f t="shared" ca="1" si="19"/>
        <v>0.42965651555432666</v>
      </c>
      <c r="U152" s="1">
        <f t="shared" ca="1" si="18"/>
        <v>0.54962144952052938</v>
      </c>
      <c r="V152" s="1">
        <f t="shared" ca="1" si="15"/>
        <v>0.5633252242819623</v>
      </c>
      <c r="W152" s="1">
        <f t="shared" ca="1" si="16"/>
        <v>0.40217232469778663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-1.6009629805806135E-2</v>
      </c>
      <c r="E153" s="1">
        <f t="shared" ca="1" si="13"/>
        <v>-3.3539517663860804E-2</v>
      </c>
      <c r="F153" s="1">
        <f t="shared" ca="1" si="19"/>
        <v>5.2633485431723007E-3</v>
      </c>
      <c r="G153" s="1">
        <f t="shared" ca="1" si="19"/>
        <v>7.1552238213988942E-2</v>
      </c>
      <c r="H153" s="1">
        <f t="shared" ca="1" si="19"/>
        <v>0.1873114623887116</v>
      </c>
      <c r="I153" s="1">
        <f t="shared" ca="1" si="19"/>
        <v>0.32416985931679532</v>
      </c>
      <c r="J153" s="1">
        <f t="shared" ca="1" si="19"/>
        <v>0.32364185495368358</v>
      </c>
      <c r="K153" s="1">
        <f t="shared" ca="1" si="19"/>
        <v>0.32431296088098638</v>
      </c>
      <c r="L153" s="1">
        <f t="shared" ca="1" si="19"/>
        <v>0.31753049685709589</v>
      </c>
      <c r="M153" s="1">
        <f t="shared" ca="1" si="19"/>
        <v>0.46362705909717156</v>
      </c>
      <c r="N153" s="1">
        <f t="shared" ca="1" si="19"/>
        <v>0.56790769828375143</v>
      </c>
      <c r="O153" s="1">
        <f t="shared" ca="1" si="19"/>
        <v>0.46879971535383591</v>
      </c>
      <c r="P153" s="1">
        <f t="shared" ca="1" si="19"/>
        <v>0.37785727656206874</v>
      </c>
      <c r="Q153" s="1">
        <f t="shared" ca="1" si="19"/>
        <v>0.3974771169469028</v>
      </c>
      <c r="R153" s="1">
        <f t="shared" ca="1" si="19"/>
        <v>0.27887900502752117</v>
      </c>
      <c r="S153" s="1">
        <f t="shared" ca="1" si="19"/>
        <v>0.21194669754730056</v>
      </c>
      <c r="T153" s="1">
        <f t="shared" ca="1" si="19"/>
        <v>0.22143549928709066</v>
      </c>
      <c r="U153" s="1">
        <f t="shared" ca="1" si="18"/>
        <v>0.21310532195972681</v>
      </c>
      <c r="V153" s="1">
        <f t="shared" ca="1" si="15"/>
        <v>0.14714903848669664</v>
      </c>
      <c r="W153" s="1">
        <f t="shared" ca="1" si="16"/>
        <v>9.7061733666573669E-2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-8.3804162837312915E-2</v>
      </c>
      <c r="E154" s="1">
        <f t="shared" ca="1" si="13"/>
        <v>-2.0356867349397633E-2</v>
      </c>
      <c r="F154" s="1">
        <f t="shared" ca="1" si="19"/>
        <v>-3.7603099228321321E-2</v>
      </c>
      <c r="G154" s="1">
        <f t="shared" ca="1" si="19"/>
        <v>-4.9015498239413872E-3</v>
      </c>
      <c r="H154" s="1">
        <f t="shared" ca="1" si="19"/>
        <v>0.17143582001903973</v>
      </c>
      <c r="I154" s="1">
        <f t="shared" ca="1" si="19"/>
        <v>0.39254201828654189</v>
      </c>
      <c r="J154" s="1">
        <f t="shared" ca="1" si="19"/>
        <v>0.46067231781557139</v>
      </c>
      <c r="K154" s="1">
        <f t="shared" ca="1" si="19"/>
        <v>0.39941392688619221</v>
      </c>
      <c r="L154" s="1">
        <f t="shared" ca="1" si="19"/>
        <v>0.24616122841015228</v>
      </c>
      <c r="M154" s="1">
        <f t="shared" ca="1" si="19"/>
        <v>0.22038089682690307</v>
      </c>
      <c r="N154" s="1">
        <f t="shared" ca="1" si="19"/>
        <v>0.28744392130412377</v>
      </c>
      <c r="O154" s="1">
        <f t="shared" ca="1" si="19"/>
        <v>0.27973058426345598</v>
      </c>
      <c r="P154" s="1">
        <f t="shared" ca="1" si="19"/>
        <v>0.34856506178587454</v>
      </c>
      <c r="Q154" s="1">
        <f t="shared" ca="1" si="19"/>
        <v>0.43285996215382355</v>
      </c>
      <c r="R154" s="1">
        <f t="shared" ca="1" si="19"/>
        <v>0.27046528574258161</v>
      </c>
      <c r="S154" s="1">
        <f t="shared" ca="1" si="19"/>
        <v>0.10335687177523536</v>
      </c>
      <c r="T154" s="1">
        <f t="shared" ca="1" si="19"/>
        <v>2.658679155587574E-2</v>
      </c>
      <c r="U154" s="1">
        <f t="shared" ca="1" si="18"/>
        <v>-4.1918154833752982E-2</v>
      </c>
      <c r="V154" s="1">
        <f t="shared" ca="1" si="15"/>
        <v>-0.10266125810948173</v>
      </c>
      <c r="W154" s="1">
        <f t="shared" ca="1" si="16"/>
        <v>-0.12380816948873151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5.069735765588769E-2</v>
      </c>
      <c r="E155" s="1">
        <f t="shared" ca="1" si="13"/>
        <v>1.0760229583841756E-2</v>
      </c>
      <c r="F155" s="1">
        <f t="shared" ca="1" si="19"/>
        <v>3.1097607633918556E-2</v>
      </c>
      <c r="G155" s="1">
        <f t="shared" ca="1" si="19"/>
        <v>0.1119110000745696</v>
      </c>
      <c r="H155" s="1">
        <f t="shared" ca="1" si="19"/>
        <v>0.15152516511241995</v>
      </c>
      <c r="I155" s="1">
        <f t="shared" ca="1" si="19"/>
        <v>0.14297701950384076</v>
      </c>
      <c r="J155" s="1">
        <f t="shared" ca="1" si="19"/>
        <v>0.12788530887416993</v>
      </c>
      <c r="K155" s="1">
        <f t="shared" ca="1" si="19"/>
        <v>0.15244365910062513</v>
      </c>
      <c r="L155" s="1">
        <f t="shared" ca="1" si="19"/>
        <v>0.22519215932018161</v>
      </c>
      <c r="M155" s="1">
        <f t="shared" ca="1" si="19"/>
        <v>0.37556420114282629</v>
      </c>
      <c r="N155" s="1">
        <f t="shared" ca="1" si="19"/>
        <v>0.55926243306728707</v>
      </c>
      <c r="O155" s="1">
        <f t="shared" ca="1" si="19"/>
        <v>0.52375554737967556</v>
      </c>
      <c r="P155" s="1">
        <f t="shared" ca="1" si="19"/>
        <v>0.52013451004441369</v>
      </c>
      <c r="Q155" s="1">
        <f t="shared" ca="1" si="19"/>
        <v>0.67689504580207249</v>
      </c>
      <c r="R155" s="1">
        <f t="shared" ca="1" si="19"/>
        <v>0.72272691492889518</v>
      </c>
      <c r="S155" s="1">
        <f t="shared" ca="1" si="19"/>
        <v>0.70201173514943871</v>
      </c>
      <c r="T155" s="1">
        <f t="shared" ca="1" si="19"/>
        <v>0.58722281507075191</v>
      </c>
      <c r="U155" s="1">
        <f t="shared" ca="1" si="18"/>
        <v>0.40774630769639619</v>
      </c>
      <c r="V155" s="1">
        <f t="shared" ca="1" si="15"/>
        <v>0.20217513936670184</v>
      </c>
      <c r="W155" s="1">
        <f t="shared" ca="1" si="16"/>
        <v>5.411660563318732E-2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1.5102194547746695E-2</v>
      </c>
      <c r="E156" s="1">
        <f t="shared" ca="1" si="13"/>
        <v>2.0356736339109192E-2</v>
      </c>
      <c r="F156" s="1">
        <f t="shared" ca="1" si="19"/>
        <v>2.9926612015346975E-2</v>
      </c>
      <c r="G156" s="1">
        <f t="shared" ca="1" si="19"/>
        <v>9.2492469776415814E-2</v>
      </c>
      <c r="H156" s="1">
        <f t="shared" ca="1" si="19"/>
        <v>0.28855390651293816</v>
      </c>
      <c r="I156" s="1">
        <f t="shared" ca="1" si="19"/>
        <v>0.59363898710681029</v>
      </c>
      <c r="J156" s="1">
        <f t="shared" ca="1" si="19"/>
        <v>0.66669360841483538</v>
      </c>
      <c r="K156" s="1">
        <f t="shared" ca="1" si="19"/>
        <v>0.41189169714180734</v>
      </c>
      <c r="L156" s="1">
        <f t="shared" ca="1" si="19"/>
        <v>0.17669332764799192</v>
      </c>
      <c r="M156" s="1">
        <f t="shared" ca="1" si="19"/>
        <v>0.26026303484205882</v>
      </c>
      <c r="N156" s="1">
        <f t="shared" ca="1" si="19"/>
        <v>0.57166802026623598</v>
      </c>
      <c r="O156" s="1">
        <f t="shared" ca="1" si="19"/>
        <v>0.68791818031252827</v>
      </c>
      <c r="P156" s="1">
        <f t="shared" ca="1" si="19"/>
        <v>0.58543867832595275</v>
      </c>
      <c r="Q156" s="1">
        <f t="shared" ca="1" si="19"/>
        <v>0.50329827871878474</v>
      </c>
      <c r="R156" s="1">
        <f t="shared" ca="1" si="19"/>
        <v>0.33853070883503311</v>
      </c>
      <c r="S156" s="1">
        <f t="shared" ca="1" si="19"/>
        <v>0.22609623159266984</v>
      </c>
      <c r="T156" s="1">
        <f t="shared" ca="1" si="19"/>
        <v>0.26857875178719476</v>
      </c>
      <c r="U156" s="1">
        <f t="shared" ca="1" si="18"/>
        <v>0.31768519581065602</v>
      </c>
      <c r="V156" s="1">
        <f t="shared" ca="1" si="15"/>
        <v>0.17549519235325828</v>
      </c>
      <c r="W156" s="1">
        <f t="shared" ca="1" si="16"/>
        <v>2.958131520928204E-2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8.3245650714416433E-2</v>
      </c>
      <c r="E157" s="1">
        <f t="shared" ca="1" si="13"/>
        <v>-1.7668031063761757E-2</v>
      </c>
      <c r="F157" s="1">
        <f t="shared" ca="1" si="19"/>
        <v>-4.5868636929021593E-2</v>
      </c>
      <c r="G157" s="1">
        <f t="shared" ca="1" si="19"/>
        <v>4.8641528232689045E-2</v>
      </c>
      <c r="H157" s="1">
        <f t="shared" ca="1" si="19"/>
        <v>0.23931959942077471</v>
      </c>
      <c r="I157" s="1">
        <f t="shared" ca="1" si="19"/>
        <v>0.43460592676745052</v>
      </c>
      <c r="J157" s="1">
        <f t="shared" ca="1" si="19"/>
        <v>0.47659797102620283</v>
      </c>
      <c r="K157" s="1">
        <f t="shared" ca="1" si="19"/>
        <v>0.5589990938211411</v>
      </c>
      <c r="L157" s="1">
        <f t="shared" ca="1" si="19"/>
        <v>0.6271559105538429</v>
      </c>
      <c r="M157" s="1">
        <f t="shared" ca="1" si="19"/>
        <v>0.8275625487693713</v>
      </c>
      <c r="N157" s="1">
        <f t="shared" ca="1" si="19"/>
        <v>0.91982967638078283</v>
      </c>
      <c r="O157" s="1">
        <f t="shared" ca="1" si="19"/>
        <v>0.73864511897281049</v>
      </c>
      <c r="P157" s="1">
        <f t="shared" ca="1" si="19"/>
        <v>0.40611655453335516</v>
      </c>
      <c r="Q157" s="1">
        <f t="shared" ca="1" si="19"/>
        <v>0.26690329025146137</v>
      </c>
      <c r="R157" s="1">
        <f t="shared" ca="1" si="19"/>
        <v>0.19636101309906828</v>
      </c>
      <c r="S157" s="1">
        <f t="shared" ca="1" si="19"/>
        <v>0.16724121298999198</v>
      </c>
      <c r="T157" s="1">
        <f t="shared" ca="1" si="19"/>
        <v>0.10765840093115228</v>
      </c>
      <c r="U157" s="1">
        <f t="shared" ca="1" si="18"/>
        <v>5.2000936097095572E-2</v>
      </c>
      <c r="V157" s="1">
        <f t="shared" ca="1" si="15"/>
        <v>-2.260747454323711E-3</v>
      </c>
      <c r="W157" s="1">
        <f t="shared" ca="1" si="16"/>
        <v>-4.7863414487590981E-2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2.0824026972295382E-2</v>
      </c>
      <c r="E158" s="1">
        <f t="shared" ca="1" si="13"/>
        <v>-1.5192590330676842E-2</v>
      </c>
      <c r="F158" s="1">
        <f t="shared" ca="1" si="19"/>
        <v>-4.4429851120147815E-2</v>
      </c>
      <c r="G158" s="1">
        <f t="shared" ca="1" si="19"/>
        <v>-3.4742122439791995E-2</v>
      </c>
      <c r="H158" s="1">
        <f t="shared" ca="1" si="19"/>
        <v>0.13402771107639774</v>
      </c>
      <c r="I158" s="1">
        <f t="shared" ca="1" si="19"/>
        <v>0.43818996144345429</v>
      </c>
      <c r="J158" s="1">
        <f t="shared" ca="1" si="19"/>
        <v>0.60399326787359597</v>
      </c>
      <c r="K158" s="1">
        <f t="shared" ca="1" si="19"/>
        <v>0.52956460618176915</v>
      </c>
      <c r="L158" s="1">
        <f ca="1">(L108+0.6*(M108+K108)+0.15*(J108+N108))/(1+2*0.6+2*0.15)</f>
        <v>0.34592378147952657</v>
      </c>
      <c r="M158" s="1">
        <f t="shared" ca="1" si="19"/>
        <v>0.25608749175189571</v>
      </c>
      <c r="N158" s="1">
        <f t="shared" ca="1" si="19"/>
        <v>0.33600340551840663</v>
      </c>
      <c r="O158" s="1">
        <f t="shared" ca="1" si="19"/>
        <v>0.36364082053180102</v>
      </c>
      <c r="P158" s="1">
        <f t="shared" ca="1" si="19"/>
        <v>0.38804448198576164</v>
      </c>
      <c r="Q158" s="1">
        <f t="shared" ca="1" si="19"/>
        <v>0.53355204767248499</v>
      </c>
      <c r="R158" s="1">
        <f t="shared" ca="1" si="19"/>
        <v>0.54185469384880203</v>
      </c>
      <c r="S158" s="1">
        <f t="shared" ca="1" si="19"/>
        <v>0.54658004945346073</v>
      </c>
      <c r="T158" s="1">
        <f t="shared" ca="1" si="19"/>
        <v>0.45927345156910065</v>
      </c>
      <c r="U158" s="1">
        <f t="shared" ca="1" si="18"/>
        <v>0.26690034235731802</v>
      </c>
      <c r="V158" s="1">
        <f t="shared" ca="1" si="15"/>
        <v>0.10731083985080253</v>
      </c>
      <c r="W158" s="1">
        <f ca="1">(W108+0.6*(V108)+0.15*U108)/(1+0.6+0.15)</f>
        <v>3.4963739580172404E-2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1.8266460248590608E-2</v>
      </c>
      <c r="E160" s="3">
        <f t="shared" ref="E160:W160" ca="1" si="20">AVERAGE(E111:E134)</f>
        <v>9.5996824128160643E-3</v>
      </c>
      <c r="F160" s="3">
        <f t="shared" ca="1" si="20"/>
        <v>1.9526165961967353E-3</v>
      </c>
      <c r="G160" s="3">
        <f t="shared" ca="1" si="20"/>
        <v>1.5901686645554174E-2</v>
      </c>
      <c r="H160" s="3">
        <f t="shared" ca="1" si="20"/>
        <v>5.283500977830663E-2</v>
      </c>
      <c r="I160" s="3">
        <f t="shared" ca="1" si="20"/>
        <v>0.12914211066342335</v>
      </c>
      <c r="J160" s="3">
        <f t="shared" ca="1" si="20"/>
        <v>0.26195568936830482</v>
      </c>
      <c r="K160" s="3">
        <f t="shared" ca="1" si="20"/>
        <v>0.37152783672125694</v>
      </c>
      <c r="L160" s="3">
        <f t="shared" ca="1" si="20"/>
        <v>0.27625571095011109</v>
      </c>
      <c r="M160" s="3">
        <f t="shared" ca="1" si="20"/>
        <v>0.30576577193979121</v>
      </c>
      <c r="N160" s="3">
        <f t="shared" ca="1" si="20"/>
        <v>0.43065247129621143</v>
      </c>
      <c r="O160" s="3">
        <f t="shared" ca="1" si="20"/>
        <v>0.28742299660919229</v>
      </c>
      <c r="P160" s="3">
        <f t="shared" ca="1" si="20"/>
        <v>9.5476377282514555E-2</v>
      </c>
      <c r="Q160" s="3">
        <f t="shared" ca="1" si="20"/>
        <v>2.4066682992009803E-2</v>
      </c>
      <c r="R160" s="3">
        <f t="shared" ca="1" si="20"/>
        <v>4.2368844051901333E-2</v>
      </c>
      <c r="S160" s="3">
        <f t="shared" ca="1" si="20"/>
        <v>8.7319875109564279E-2</v>
      </c>
      <c r="T160" s="3">
        <f t="shared" ca="1" si="20"/>
        <v>0.10668967894450483</v>
      </c>
      <c r="U160" s="3">
        <f t="shared" ca="1" si="20"/>
        <v>6.9496071881595359E-2</v>
      </c>
      <c r="V160" s="3">
        <f t="shared" ca="1" si="20"/>
        <v>4.0670206592632575E-2</v>
      </c>
      <c r="W160" s="3">
        <f t="shared" ca="1" si="20"/>
        <v>3.473452018142692E-2</v>
      </c>
    </row>
    <row r="161" spans="2:23">
      <c r="C161" s="1" t="s">
        <v>198</v>
      </c>
      <c r="D161" s="10">
        <f ca="1">AVERAGE(D135:D158)</f>
        <v>9.1927982103793115E-3</v>
      </c>
      <c r="E161" s="3">
        <f t="shared" ref="E161:W161" ca="1" si="21">AVERAGE(E135:E158)</f>
        <v>2.8355300945892715E-2</v>
      </c>
      <c r="F161" s="3">
        <f t="shared" ca="1" si="21"/>
        <v>7.7848699548134115E-2</v>
      </c>
      <c r="G161" s="3">
        <f t="shared" ca="1" si="21"/>
        <v>0.14995881009275139</v>
      </c>
      <c r="H161" s="3">
        <f t="shared" ca="1" si="21"/>
        <v>0.17860498263416849</v>
      </c>
      <c r="I161" s="3">
        <f t="shared" ca="1" si="21"/>
        <v>0.24410591640705928</v>
      </c>
      <c r="J161" s="3">
        <f t="shared" ca="1" si="21"/>
        <v>0.3321687059496356</v>
      </c>
      <c r="K161" s="3">
        <f t="shared" ca="1" si="21"/>
        <v>0.42065893980597657</v>
      </c>
      <c r="L161" s="3">
        <f t="shared" ca="1" si="21"/>
        <v>0.3927933382817741</v>
      </c>
      <c r="M161" s="3">
        <f t="shared" ca="1" si="21"/>
        <v>0.45455957101548855</v>
      </c>
      <c r="N161" s="3">
        <f t="shared" ca="1" si="21"/>
        <v>0.57543784718854474</v>
      </c>
      <c r="O161" s="3">
        <f t="shared" ca="1" si="21"/>
        <v>0.52829164438288723</v>
      </c>
      <c r="P161" s="3">
        <f t="shared" ca="1" si="21"/>
        <v>0.37800580571692793</v>
      </c>
      <c r="Q161" s="3">
        <f t="shared" ca="1" si="21"/>
        <v>0.372510835110267</v>
      </c>
      <c r="R161" s="3">
        <f t="shared" ca="1" si="21"/>
        <v>0.37018352038495633</v>
      </c>
      <c r="S161" s="3">
        <f t="shared" ca="1" si="21"/>
        <v>0.3493654059232017</v>
      </c>
      <c r="T161" s="3">
        <f t="shared" ca="1" si="21"/>
        <v>0.30804446846000061</v>
      </c>
      <c r="U161" s="3">
        <f t="shared" ca="1" si="21"/>
        <v>0.28099993276789542</v>
      </c>
      <c r="V161" s="3">
        <f t="shared" ca="1" si="21"/>
        <v>0.21430209757384397</v>
      </c>
      <c r="W161" s="3">
        <f t="shared" ca="1" si="21"/>
        <v>0.12300081589765725</v>
      </c>
    </row>
    <row r="162" spans="2:23">
      <c r="C162" s="1" t="s">
        <v>16</v>
      </c>
      <c r="D162" s="3">
        <f ca="1">IF(D165&gt;0,TINV(TTEST(D111:D134,D135:D158,2,2),46),-TINV(TTEST(D111:D134,D135:D158,2,2),46))</f>
        <v>0.57005984823296973</v>
      </c>
      <c r="E162" s="3">
        <f t="shared" ref="E162:V162" ca="1" si="22">IF(E165&gt;0,TINV(TTEST(E111:E134,E135:E158,2,2),46),-TINV(TTEST(E111:E134,E135:E158,2,2),46))</f>
        <v>-1.2399111349268792</v>
      </c>
      <c r="F162" s="3">
        <f t="shared" ca="1" si="22"/>
        <v>-3.3839001739882422</v>
      </c>
      <c r="G162" s="3">
        <f t="shared" ca="1" si="22"/>
        <v>-4.165794922588363</v>
      </c>
      <c r="H162" s="3">
        <f t="shared" ca="1" si="22"/>
        <v>-4.6681591678085841</v>
      </c>
      <c r="I162" s="3">
        <f t="shared" ca="1" si="22"/>
        <v>-3.4946554032094106</v>
      </c>
      <c r="J162" s="3">
        <f t="shared" ca="1" si="22"/>
        <v>-2.1181552969884256</v>
      </c>
      <c r="K162" s="3">
        <f t="shared" ca="1" si="22"/>
        <v>-1.400846180098748</v>
      </c>
      <c r="L162" s="3">
        <f t="shared" ca="1" si="22"/>
        <v>-3.0047940054595488</v>
      </c>
      <c r="M162" s="3">
        <f t="shared" ca="1" si="22"/>
        <v>-3.8284428381942277</v>
      </c>
      <c r="N162" s="3">
        <f t="shared" ca="1" si="22"/>
        <v>-4.263419736395381</v>
      </c>
      <c r="O162" s="3">
        <f t="shared" ca="1" si="22"/>
        <v>-7.7291022566246301</v>
      </c>
      <c r="P162" s="3">
        <f t="shared" ca="1" si="22"/>
        <v>-9.8177531166428516</v>
      </c>
      <c r="Q162" s="3">
        <f t="shared" ca="1" si="22"/>
        <v>-9.1386149416237927</v>
      </c>
      <c r="R162" s="3">
        <f t="shared" ca="1" si="22"/>
        <v>-8.1251531811456346</v>
      </c>
      <c r="S162" s="3">
        <f t="shared" ca="1" si="22"/>
        <v>-6.0467639500714139</v>
      </c>
      <c r="T162" s="3">
        <f t="shared" ca="1" si="22"/>
        <v>-4.7427778378558312</v>
      </c>
      <c r="U162" s="3">
        <f t="shared" ca="1" si="22"/>
        <v>-4.7290993791019496</v>
      </c>
      <c r="V162" s="3">
        <f t="shared" ca="1" si="22"/>
        <v>-3.9615037314758128</v>
      </c>
      <c r="W162" s="3">
        <f ca="1">IF(W165&gt;0,TINV(TTEST(W111:W134,W135:W158,2,2),46),-TINV(TTEST(W111:W134,W135:W158,2,2),46))</f>
        <v>-2.5197345013007757</v>
      </c>
    </row>
    <row r="163" spans="2:23">
      <c r="B163" s="1" t="s">
        <v>199</v>
      </c>
      <c r="C163" s="1" t="s">
        <v>0</v>
      </c>
      <c r="D163" s="3">
        <f ca="1">STDEV(D111:D134)/SQRT(COUNT(D111:D134))</f>
        <v>1.0120230778582793E-2</v>
      </c>
      <c r="E163" s="3">
        <f t="shared" ref="E163:W163" ca="1" si="23">STDEV(E111:E134)/SQRT(COUNT(E111:E134))</f>
        <v>9.2970167960340494E-3</v>
      </c>
      <c r="F163" s="3">
        <f t="shared" ca="1" si="23"/>
        <v>1.0961721733014126E-2</v>
      </c>
      <c r="G163" s="3">
        <f t="shared" ca="1" si="23"/>
        <v>1.0044213200265819E-2</v>
      </c>
      <c r="H163" s="3">
        <f t="shared" ca="1" si="23"/>
        <v>1.0963027590637987E-2</v>
      </c>
      <c r="I163" s="3">
        <f t="shared" ca="1" si="23"/>
        <v>1.46857679592052E-2</v>
      </c>
      <c r="J163" s="3">
        <f t="shared" ca="1" si="23"/>
        <v>1.5466765399808902E-2</v>
      </c>
      <c r="K163" s="3">
        <f t="shared" ca="1" si="23"/>
        <v>1.6047230840921713E-2</v>
      </c>
      <c r="L163" s="3">
        <f t="shared" ca="1" si="23"/>
        <v>1.107733763604205E-2</v>
      </c>
      <c r="M163" s="3">
        <f t="shared" ca="1" si="23"/>
        <v>1.0845656696739956E-2</v>
      </c>
      <c r="N163" s="3">
        <f t="shared" ca="1" si="23"/>
        <v>1.1443771513711887E-2</v>
      </c>
      <c r="O163" s="3">
        <f t="shared" ca="1" si="23"/>
        <v>1.2993446371383952E-2</v>
      </c>
      <c r="P163" s="3">
        <f t="shared" ca="1" si="23"/>
        <v>1.3002971687049987E-2</v>
      </c>
      <c r="Q163" s="3">
        <f t="shared" ca="1" si="23"/>
        <v>1.2656679214756203E-2</v>
      </c>
      <c r="R163" s="3">
        <f t="shared" ca="1" si="23"/>
        <v>1.2710721788154878E-2</v>
      </c>
      <c r="S163" s="3">
        <f t="shared" ca="1" si="23"/>
        <v>1.6267219714004608E-2</v>
      </c>
      <c r="T163" s="3">
        <f t="shared" ca="1" si="23"/>
        <v>1.9113423305985252E-2</v>
      </c>
      <c r="U163" s="3">
        <f t="shared" ca="1" si="23"/>
        <v>1.5560271101832265E-2</v>
      </c>
      <c r="V163" s="3">
        <f t="shared" ca="1" si="23"/>
        <v>1.3321890352761035E-2</v>
      </c>
      <c r="W163" s="3">
        <f t="shared" ca="1" si="23"/>
        <v>1.7129428728034947E-2</v>
      </c>
    </row>
    <row r="164" spans="2:23">
      <c r="C164" s="1" t="s">
        <v>198</v>
      </c>
      <c r="D164" s="3">
        <f ca="1">STDEV(D135:D158)/SQRT(COUNT(D135:D158))</f>
        <v>1.2285475295689196E-2</v>
      </c>
      <c r="E164" s="3">
        <f t="shared" ref="E164:W164" ca="1" si="24">STDEV(E135:E158)/SQRT(COUNT(E135:E158))</f>
        <v>1.1932266674734134E-2</v>
      </c>
      <c r="F164" s="3">
        <f t="shared" ca="1" si="24"/>
        <v>1.9567369591847301E-2</v>
      </c>
      <c r="G164" s="3">
        <f t="shared" ca="1" si="24"/>
        <v>3.0572776330545677E-2</v>
      </c>
      <c r="H164" s="3">
        <f t="shared" ca="1" si="24"/>
        <v>2.4610736210737935E-2</v>
      </c>
      <c r="I164" s="3">
        <f t="shared" ca="1" si="24"/>
        <v>2.9437106149104848E-2</v>
      </c>
      <c r="J164" s="3">
        <f t="shared" ca="1" si="24"/>
        <v>2.9318624487009611E-2</v>
      </c>
      <c r="K164" s="3">
        <f t="shared" ca="1" si="24"/>
        <v>3.118594081930327E-2</v>
      </c>
      <c r="L164" s="3">
        <f t="shared" ca="1" si="24"/>
        <v>3.7168311978488695E-2</v>
      </c>
      <c r="M164" s="3">
        <f t="shared" ca="1" si="24"/>
        <v>3.7321411204389074E-2</v>
      </c>
      <c r="N164" s="3">
        <f t="shared" ca="1" si="24"/>
        <v>3.1973676432816948E-2</v>
      </c>
      <c r="O164" s="3">
        <f t="shared" ca="1" si="24"/>
        <v>2.8325896590390663E-2</v>
      </c>
      <c r="P164" s="3">
        <f t="shared" ca="1" si="24"/>
        <v>2.5672194972377237E-2</v>
      </c>
      <c r="Q164" s="3">
        <f t="shared" ca="1" si="24"/>
        <v>3.596681267191746E-2</v>
      </c>
      <c r="R164" s="3">
        <f t="shared" ca="1" si="24"/>
        <v>3.8291120618890971E-2</v>
      </c>
      <c r="S164" s="3">
        <f t="shared" ca="1" si="24"/>
        <v>4.0167511811303777E-2</v>
      </c>
      <c r="T164" s="3">
        <f t="shared" ca="1" si="24"/>
        <v>3.7909192483157383E-2</v>
      </c>
      <c r="U164" s="3">
        <f t="shared" ca="1" si="24"/>
        <v>4.1929786031028426E-2</v>
      </c>
      <c r="V164" s="3">
        <f t="shared" ca="1" si="24"/>
        <v>4.1756173751056384E-2</v>
      </c>
      <c r="W164" s="3">
        <f t="shared" ca="1" si="24"/>
        <v>3.0556234453956919E-2</v>
      </c>
    </row>
    <row r="165" spans="2:23">
      <c r="C165" s="1" t="s">
        <v>110</v>
      </c>
      <c r="D165" s="2">
        <f ca="1">D160-D161</f>
        <v>9.0736620382112967E-3</v>
      </c>
      <c r="E165" s="2">
        <f t="shared" ref="E165:W165" ca="1" si="25">E160-E161</f>
        <v>-1.875561853307665E-2</v>
      </c>
      <c r="F165" s="2">
        <f t="shared" ca="1" si="25"/>
        <v>-7.589608295193738E-2</v>
      </c>
      <c r="G165" s="2">
        <f t="shared" ca="1" si="25"/>
        <v>-0.13405712344719722</v>
      </c>
      <c r="H165" s="2">
        <f t="shared" ca="1" si="25"/>
        <v>-0.12576997285586186</v>
      </c>
      <c r="I165" s="2">
        <f t="shared" ca="1" si="25"/>
        <v>-0.11496380574363593</v>
      </c>
      <c r="J165" s="2">
        <f t="shared" ca="1" si="25"/>
        <v>-7.0213016581330778E-2</v>
      </c>
      <c r="K165" s="2">
        <f t="shared" ca="1" si="25"/>
        <v>-4.913110308471963E-2</v>
      </c>
      <c r="L165" s="2">
        <f t="shared" ca="1" si="25"/>
        <v>-0.11653762733166301</v>
      </c>
      <c r="M165" s="2">
        <f t="shared" ca="1" si="25"/>
        <v>-0.14879379907569734</v>
      </c>
      <c r="N165" s="2">
        <f t="shared" ca="1" si="25"/>
        <v>-0.14478537589233331</v>
      </c>
      <c r="O165" s="2">
        <f t="shared" ca="1" si="25"/>
        <v>-0.24086864777369493</v>
      </c>
      <c r="P165" s="2">
        <f t="shared" ca="1" si="25"/>
        <v>-0.28252942843441337</v>
      </c>
      <c r="Q165" s="2">
        <f t="shared" ca="1" si="25"/>
        <v>-0.34844415211825719</v>
      </c>
      <c r="R165" s="2">
        <f t="shared" ca="1" si="25"/>
        <v>-0.327814676333055</v>
      </c>
      <c r="S165" s="2">
        <f t="shared" ca="1" si="25"/>
        <v>-0.26204553081363741</v>
      </c>
      <c r="T165" s="2">
        <f t="shared" ca="1" si="25"/>
        <v>-0.20135478951549579</v>
      </c>
      <c r="U165" s="2">
        <f t="shared" ca="1" si="25"/>
        <v>-0.21150386088630008</v>
      </c>
      <c r="V165" s="2">
        <f t="shared" ca="1" si="25"/>
        <v>-0.1736318909812114</v>
      </c>
      <c r="W165" s="2">
        <f t="shared" ca="1" si="25"/>
        <v>-8.8266295716230334E-2</v>
      </c>
    </row>
    <row r="167" spans="2:23">
      <c r="B167" s="1" t="s">
        <v>200</v>
      </c>
      <c r="D167" s="1">
        <f ca="1">COVAR(D111:D158,$C111:$C158)/VAR($C111:$C158)</f>
        <v>4.442313706207613E-3</v>
      </c>
      <c r="E167" s="1">
        <f t="shared" ref="E167:W167" ca="1" si="26">COVAR(E111:E158,$C111:$C158)/VAR($C111:$C158)</f>
        <v>-9.1824382401521128E-3</v>
      </c>
      <c r="F167" s="1">
        <f t="shared" ca="1" si="26"/>
        <v>-3.7157457278552658E-2</v>
      </c>
      <c r="G167" s="1">
        <f t="shared" ca="1" si="26"/>
        <v>-6.5632133354356956E-2</v>
      </c>
      <c r="H167" s="1">
        <f t="shared" ca="1" si="26"/>
        <v>-6.1574882544015719E-2</v>
      </c>
      <c r="I167" s="1">
        <f t="shared" ca="1" si="26"/>
        <v>-5.6284363228655106E-2</v>
      </c>
      <c r="J167" s="1">
        <f t="shared" ca="1" si="26"/>
        <v>-3.4375122701276559E-2</v>
      </c>
      <c r="K167" s="1">
        <f t="shared" ca="1" si="26"/>
        <v>-2.4053769218560585E-2</v>
      </c>
      <c r="L167" s="1">
        <f t="shared" ca="1" si="26"/>
        <v>-5.7054880047793355E-2</v>
      </c>
      <c r="M167" s="1">
        <f t="shared" ca="1" si="26"/>
        <v>-7.284696413081021E-2</v>
      </c>
      <c r="N167" s="1">
        <f t="shared" ca="1" si="26"/>
        <v>-7.0884506947288234E-2</v>
      </c>
      <c r="O167" s="1">
        <f t="shared" ca="1" si="26"/>
        <v>-0.11792527547253814</v>
      </c>
      <c r="P167" s="1">
        <f t="shared" ca="1" si="26"/>
        <v>-0.13832169933768151</v>
      </c>
      <c r="Q167" s="1">
        <f t="shared" ca="1" si="26"/>
        <v>-0.1705924494745634</v>
      </c>
      <c r="R167" s="1">
        <f t="shared" ca="1" si="26"/>
        <v>-0.16049260195472487</v>
      </c>
      <c r="S167" s="1">
        <f t="shared" ca="1" si="26"/>
        <v>-0.12829312446084332</v>
      </c>
      <c r="T167" s="1">
        <f t="shared" ca="1" si="26"/>
        <v>-9.8579949033628156E-2</v>
      </c>
      <c r="U167" s="1">
        <f t="shared" ca="1" si="26"/>
        <v>-0.10354876522558445</v>
      </c>
      <c r="V167" s="1">
        <f t="shared" ca="1" si="26"/>
        <v>-8.5007279959551443E-2</v>
      </c>
      <c r="W167" s="1">
        <f t="shared" ca="1" si="26"/>
        <v>-4.321370727773776E-2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4.0000000000000001E-3</v>
      </c>
      <c r="E1">
        <v>1E-3</v>
      </c>
      <c r="F1">
        <v>1E-3</v>
      </c>
      <c r="G1">
        <v>2E-3</v>
      </c>
      <c r="H1">
        <v>3.0000000000000001E-3</v>
      </c>
      <c r="I1">
        <v>2E-3</v>
      </c>
      <c r="J1">
        <v>2E-3</v>
      </c>
      <c r="K1">
        <v>1E-3</v>
      </c>
      <c r="L1">
        <v>1E-3</v>
      </c>
      <c r="M1">
        <v>3.0000000000000001E-3</v>
      </c>
      <c r="N1">
        <v>2E-3</v>
      </c>
      <c r="O1">
        <v>1E-3</v>
      </c>
      <c r="P1">
        <v>4.0000000000000001E-3</v>
      </c>
      <c r="Q1">
        <v>3.0000000000000001E-3</v>
      </c>
      <c r="R1">
        <v>2E-3</v>
      </c>
      <c r="S1">
        <v>3.0000000000000001E-3</v>
      </c>
      <c r="T1">
        <v>4.0000000000000001E-3</v>
      </c>
      <c r="U1">
        <v>4.0000000000000001E-3</v>
      </c>
      <c r="V1">
        <v>1E-3</v>
      </c>
      <c r="W1">
        <v>4.0000000000000001E-3</v>
      </c>
      <c r="Z1" s="1">
        <f>AVERAGE(D1:M1)</f>
        <v>2E-3</v>
      </c>
      <c r="AA1" s="1">
        <f>AVERAGE(N1:W1)</f>
        <v>2.8E-3</v>
      </c>
    </row>
    <row r="2" spans="1:27">
      <c r="A2">
        <v>1</v>
      </c>
      <c r="B2" t="s">
        <v>149</v>
      </c>
      <c r="C2">
        <v>30</v>
      </c>
      <c r="D2">
        <v>4.0000000000000001E-3</v>
      </c>
      <c r="E2">
        <v>0.107</v>
      </c>
      <c r="F2">
        <v>4.5999999999999999E-2</v>
      </c>
      <c r="G2">
        <v>1E-3</v>
      </c>
      <c r="H2">
        <v>3.0000000000000001E-3</v>
      </c>
      <c r="I2">
        <v>4.0000000000000001E-3</v>
      </c>
      <c r="J2">
        <v>5.0000000000000001E-3</v>
      </c>
      <c r="K2">
        <v>2.1000000000000001E-2</v>
      </c>
      <c r="L2">
        <v>2E-3</v>
      </c>
      <c r="M2">
        <v>2E-3</v>
      </c>
      <c r="N2">
        <v>2E-3</v>
      </c>
      <c r="O2">
        <v>1E-3</v>
      </c>
      <c r="P2">
        <v>3.0000000000000001E-3</v>
      </c>
      <c r="Q2">
        <v>2.5000000000000001E-2</v>
      </c>
      <c r="R2">
        <v>3.0000000000000001E-3</v>
      </c>
      <c r="S2">
        <v>2E-3</v>
      </c>
      <c r="T2">
        <v>2E-3</v>
      </c>
      <c r="U2">
        <v>3.0000000000000001E-3</v>
      </c>
      <c r="V2">
        <v>1E-3</v>
      </c>
      <c r="W2">
        <v>3.0000000000000001E-3</v>
      </c>
      <c r="Z2" s="1">
        <f t="shared" ref="Z2:Z48" si="0">AVERAGE(D2:M2)</f>
        <v>1.95E-2</v>
      </c>
      <c r="AA2" s="1">
        <f t="shared" ref="AA2:AA48" si="1">AVERAGE(N2:W2)</f>
        <v>4.5000000000000014E-3</v>
      </c>
    </row>
    <row r="3" spans="1:27">
      <c r="A3">
        <v>2</v>
      </c>
      <c r="B3" t="s">
        <v>150</v>
      </c>
      <c r="C3">
        <v>30</v>
      </c>
      <c r="D3">
        <v>2E-3</v>
      </c>
      <c r="E3">
        <v>4.0000000000000001E-3</v>
      </c>
      <c r="F3">
        <v>1E-3</v>
      </c>
      <c r="G3">
        <v>1E-3</v>
      </c>
      <c r="H3">
        <v>1E-3</v>
      </c>
      <c r="I3">
        <v>4.0000000000000001E-3</v>
      </c>
      <c r="J3">
        <v>7.0000000000000001E-3</v>
      </c>
      <c r="K3">
        <v>1E-3</v>
      </c>
      <c r="L3">
        <v>6.4000000000000001E-2</v>
      </c>
      <c r="M3">
        <v>2E-3</v>
      </c>
      <c r="N3">
        <v>3.0000000000000001E-3</v>
      </c>
      <c r="O3">
        <v>1E-3</v>
      </c>
      <c r="P3">
        <v>3.0000000000000001E-3</v>
      </c>
      <c r="Q3">
        <v>1E-3</v>
      </c>
      <c r="R3">
        <v>3.0000000000000001E-3</v>
      </c>
      <c r="S3">
        <v>1E-3</v>
      </c>
      <c r="T3">
        <v>1E-3</v>
      </c>
      <c r="U3">
        <v>3.0000000000000001E-3</v>
      </c>
      <c r="V3">
        <v>1E-3</v>
      </c>
      <c r="W3">
        <v>3.0000000000000001E-3</v>
      </c>
      <c r="Z3" s="1">
        <f t="shared" si="0"/>
        <v>8.7000000000000011E-3</v>
      </c>
      <c r="AA3" s="1">
        <f t="shared" si="1"/>
        <v>2E-3</v>
      </c>
    </row>
    <row r="4" spans="1:27">
      <c r="A4">
        <v>3</v>
      </c>
      <c r="B4" t="s">
        <v>151</v>
      </c>
      <c r="C4">
        <v>30</v>
      </c>
      <c r="D4">
        <v>3.0000000000000001E-3</v>
      </c>
      <c r="E4">
        <v>1.4E-2</v>
      </c>
      <c r="F4">
        <v>3.0000000000000001E-3</v>
      </c>
      <c r="G4">
        <v>1E-3</v>
      </c>
      <c r="H4">
        <v>2E-3</v>
      </c>
      <c r="I4">
        <v>0.02</v>
      </c>
      <c r="J4">
        <v>2.5999999999999999E-2</v>
      </c>
      <c r="K4">
        <v>2E-3</v>
      </c>
      <c r="L4">
        <v>0.13</v>
      </c>
      <c r="M4">
        <v>3.0000000000000001E-3</v>
      </c>
      <c r="N4">
        <v>2E-3</v>
      </c>
      <c r="O4">
        <v>1E-3</v>
      </c>
      <c r="P4">
        <v>2E-3</v>
      </c>
      <c r="Q4">
        <v>1E-3</v>
      </c>
      <c r="R4">
        <v>4.0000000000000001E-3</v>
      </c>
      <c r="S4">
        <v>1E-3</v>
      </c>
      <c r="T4">
        <v>1E-3</v>
      </c>
      <c r="U4">
        <v>2E-3</v>
      </c>
      <c r="V4">
        <v>1E-3</v>
      </c>
      <c r="W4">
        <v>2E-3</v>
      </c>
      <c r="Z4" s="1">
        <f t="shared" si="0"/>
        <v>2.0400000000000001E-2</v>
      </c>
      <c r="AA4" s="1">
        <f t="shared" si="1"/>
        <v>1.7000000000000001E-3</v>
      </c>
    </row>
    <row r="5" spans="1:27">
      <c r="A5">
        <v>4</v>
      </c>
      <c r="B5" t="s">
        <v>152</v>
      </c>
      <c r="C5">
        <v>30</v>
      </c>
      <c r="D5">
        <v>1E-3</v>
      </c>
      <c r="E5">
        <v>7.0000000000000001E-3</v>
      </c>
      <c r="F5">
        <v>0</v>
      </c>
      <c r="G5">
        <v>2E-3</v>
      </c>
      <c r="H5">
        <v>2E-3</v>
      </c>
      <c r="I5">
        <v>3.0000000000000001E-3</v>
      </c>
      <c r="J5">
        <v>2E-3</v>
      </c>
      <c r="K5">
        <v>2E-3</v>
      </c>
      <c r="L5">
        <v>3.5000000000000003E-2</v>
      </c>
      <c r="M5">
        <v>3.0000000000000001E-3</v>
      </c>
      <c r="N5">
        <v>2E-3</v>
      </c>
      <c r="O5">
        <v>1E-3</v>
      </c>
      <c r="P5">
        <v>2E-3</v>
      </c>
      <c r="Q5">
        <v>1E-3</v>
      </c>
      <c r="R5">
        <v>4.0000000000000001E-3</v>
      </c>
      <c r="S5">
        <v>1E-3</v>
      </c>
      <c r="T5">
        <v>1E-3</v>
      </c>
      <c r="U5">
        <v>2E-3</v>
      </c>
      <c r="V5">
        <v>1E-3</v>
      </c>
      <c r="W5">
        <v>2E-3</v>
      </c>
      <c r="Z5" s="1">
        <f t="shared" si="0"/>
        <v>5.7000000000000011E-3</v>
      </c>
      <c r="AA5" s="1">
        <f t="shared" si="1"/>
        <v>1.7000000000000001E-3</v>
      </c>
    </row>
    <row r="6" spans="1:27">
      <c r="A6">
        <v>5</v>
      </c>
      <c r="B6" t="s">
        <v>153</v>
      </c>
      <c r="C6">
        <v>30</v>
      </c>
      <c r="D6">
        <v>5.0000000000000001E-3</v>
      </c>
      <c r="E6">
        <v>3.4000000000000002E-2</v>
      </c>
      <c r="F6">
        <v>2E-3</v>
      </c>
      <c r="G6">
        <v>2E-3</v>
      </c>
      <c r="H6">
        <v>2E-3</v>
      </c>
      <c r="I6">
        <v>7.0000000000000001E-3</v>
      </c>
      <c r="J6">
        <v>6.0000000000000001E-3</v>
      </c>
      <c r="K6">
        <v>6.5000000000000002E-2</v>
      </c>
      <c r="L6">
        <v>2E-3</v>
      </c>
      <c r="M6">
        <v>3.0000000000000001E-3</v>
      </c>
      <c r="N6">
        <v>1E-3</v>
      </c>
      <c r="O6">
        <v>1E-3</v>
      </c>
      <c r="P6">
        <v>2E-3</v>
      </c>
      <c r="Q6">
        <v>4.0000000000000001E-3</v>
      </c>
      <c r="R6">
        <v>2E-3</v>
      </c>
      <c r="S6">
        <v>1E-3</v>
      </c>
      <c r="T6">
        <v>1E-3</v>
      </c>
      <c r="U6">
        <v>3.0000000000000001E-3</v>
      </c>
      <c r="V6">
        <v>1E-3</v>
      </c>
      <c r="W6">
        <v>3.0000000000000001E-3</v>
      </c>
      <c r="Z6" s="1">
        <f t="shared" si="0"/>
        <v>1.2800000000000001E-2</v>
      </c>
      <c r="AA6" s="1">
        <f t="shared" si="1"/>
        <v>1.9E-3</v>
      </c>
    </row>
    <row r="7" spans="1:27">
      <c r="A7">
        <v>6</v>
      </c>
      <c r="B7" t="s">
        <v>154</v>
      </c>
      <c r="C7">
        <v>30</v>
      </c>
      <c r="D7">
        <v>4.0000000000000001E-3</v>
      </c>
      <c r="E7">
        <v>1E-3</v>
      </c>
      <c r="F7">
        <v>2.1999999999999999E-2</v>
      </c>
      <c r="G7">
        <v>2E-3</v>
      </c>
      <c r="H7">
        <v>2E-3</v>
      </c>
      <c r="I7">
        <v>3.0000000000000001E-3</v>
      </c>
      <c r="J7">
        <v>4.0000000000000001E-3</v>
      </c>
      <c r="K7">
        <v>3.3000000000000002E-2</v>
      </c>
      <c r="L7">
        <v>1E-3</v>
      </c>
      <c r="M7">
        <v>2E-3</v>
      </c>
      <c r="N7">
        <v>2E-3</v>
      </c>
      <c r="O7">
        <v>3.0000000000000001E-3</v>
      </c>
      <c r="P7">
        <v>3.0000000000000001E-3</v>
      </c>
      <c r="Q7">
        <v>5.0000000000000001E-3</v>
      </c>
      <c r="R7">
        <v>2E-3</v>
      </c>
      <c r="S7">
        <v>1E-3</v>
      </c>
      <c r="T7">
        <v>1E-3</v>
      </c>
      <c r="U7">
        <v>4.0000000000000001E-3</v>
      </c>
      <c r="V7">
        <v>1E-3</v>
      </c>
      <c r="W7">
        <v>4.0000000000000001E-3</v>
      </c>
      <c r="Z7" s="1">
        <f t="shared" si="0"/>
        <v>7.4000000000000012E-3</v>
      </c>
      <c r="AA7" s="1">
        <f t="shared" si="1"/>
        <v>2.6000000000000003E-3</v>
      </c>
    </row>
    <row r="8" spans="1:27">
      <c r="A8">
        <v>7</v>
      </c>
      <c r="B8" t="s">
        <v>155</v>
      </c>
      <c r="C8">
        <v>30</v>
      </c>
      <c r="D8">
        <v>3.0000000000000001E-3</v>
      </c>
      <c r="E8">
        <v>0</v>
      </c>
      <c r="F8">
        <v>1E-3</v>
      </c>
      <c r="G8">
        <v>2E-3</v>
      </c>
      <c r="H8">
        <v>2E-3</v>
      </c>
      <c r="I8">
        <v>2E-3</v>
      </c>
      <c r="J8">
        <v>2E-3</v>
      </c>
      <c r="K8">
        <v>0</v>
      </c>
      <c r="L8">
        <v>1E-3</v>
      </c>
      <c r="M8">
        <v>2E-3</v>
      </c>
      <c r="N8">
        <v>2E-3</v>
      </c>
      <c r="O8">
        <v>1E-3</v>
      </c>
      <c r="P8">
        <v>4.0000000000000001E-3</v>
      </c>
      <c r="Q8">
        <v>1E-3</v>
      </c>
      <c r="R8">
        <v>1E-3</v>
      </c>
      <c r="S8">
        <v>2E-3</v>
      </c>
      <c r="T8">
        <v>2E-3</v>
      </c>
      <c r="U8">
        <v>4.0000000000000001E-3</v>
      </c>
      <c r="V8">
        <v>1E-3</v>
      </c>
      <c r="W8">
        <v>4.0000000000000001E-3</v>
      </c>
      <c r="Z8" s="1">
        <f t="shared" si="0"/>
        <v>1.5E-3</v>
      </c>
      <c r="AA8" s="1">
        <f t="shared" si="1"/>
        <v>2.2000000000000001E-3</v>
      </c>
    </row>
    <row r="9" spans="1:27">
      <c r="A9">
        <v>8</v>
      </c>
      <c r="B9" t="s">
        <v>156</v>
      </c>
      <c r="C9">
        <v>30</v>
      </c>
      <c r="D9">
        <v>2E-3</v>
      </c>
      <c r="E9">
        <v>1E-3</v>
      </c>
      <c r="F9">
        <v>6.0000000000000001E-3</v>
      </c>
      <c r="G9">
        <v>1E-3</v>
      </c>
      <c r="H9">
        <v>1E-3</v>
      </c>
      <c r="I9">
        <v>2E-3</v>
      </c>
      <c r="J9">
        <v>8.0000000000000002E-3</v>
      </c>
      <c r="K9">
        <v>1E-3</v>
      </c>
      <c r="L9">
        <v>2.4E-2</v>
      </c>
      <c r="M9">
        <v>1E-3</v>
      </c>
      <c r="N9">
        <v>2E-3</v>
      </c>
      <c r="O9">
        <v>1E-3</v>
      </c>
      <c r="P9">
        <v>2E-3</v>
      </c>
      <c r="Q9">
        <v>1E-3</v>
      </c>
      <c r="R9">
        <v>2E-3</v>
      </c>
      <c r="S9">
        <v>1E-3</v>
      </c>
      <c r="T9">
        <v>1E-3</v>
      </c>
      <c r="U9">
        <v>3.0000000000000001E-3</v>
      </c>
      <c r="V9">
        <v>1E-3</v>
      </c>
      <c r="W9">
        <v>3.0000000000000001E-3</v>
      </c>
      <c r="Z9" s="1">
        <f t="shared" si="0"/>
        <v>4.7000000000000011E-3</v>
      </c>
      <c r="AA9" s="1">
        <f t="shared" si="1"/>
        <v>1.7000000000000001E-3</v>
      </c>
    </row>
    <row r="10" spans="1:27">
      <c r="A10">
        <v>9</v>
      </c>
      <c r="B10" t="s">
        <v>157</v>
      </c>
      <c r="C10">
        <v>30</v>
      </c>
      <c r="D10">
        <v>3.0000000000000001E-3</v>
      </c>
      <c r="E10">
        <v>0</v>
      </c>
      <c r="F10">
        <v>1.2999999999999999E-2</v>
      </c>
      <c r="G10">
        <v>1E-3</v>
      </c>
      <c r="H10">
        <v>1E-3</v>
      </c>
      <c r="I10">
        <v>2E-3</v>
      </c>
      <c r="J10">
        <v>2E-3</v>
      </c>
      <c r="K10">
        <v>1E-3</v>
      </c>
      <c r="L10">
        <v>1E-3</v>
      </c>
      <c r="M10">
        <v>1E-3</v>
      </c>
      <c r="N10">
        <v>2E-3</v>
      </c>
      <c r="O10">
        <v>1E-3</v>
      </c>
      <c r="P10">
        <v>3.0000000000000001E-3</v>
      </c>
      <c r="Q10">
        <v>1E-3</v>
      </c>
      <c r="R10">
        <v>1E-3</v>
      </c>
      <c r="S10">
        <v>1E-3</v>
      </c>
      <c r="T10">
        <v>2E-3</v>
      </c>
      <c r="U10">
        <v>3.0000000000000001E-3</v>
      </c>
      <c r="V10">
        <v>1E-3</v>
      </c>
      <c r="W10">
        <v>3.0000000000000001E-3</v>
      </c>
      <c r="Z10" s="1">
        <f t="shared" si="0"/>
        <v>2.5000000000000009E-3</v>
      </c>
      <c r="AA10" s="1">
        <f t="shared" si="1"/>
        <v>1.8000000000000002E-3</v>
      </c>
    </row>
    <row r="11" spans="1:27">
      <c r="A11">
        <v>10</v>
      </c>
      <c r="B11" t="s">
        <v>158</v>
      </c>
      <c r="C11">
        <v>30</v>
      </c>
      <c r="D11">
        <v>2E-3</v>
      </c>
      <c r="E11">
        <v>1E-3</v>
      </c>
      <c r="F11">
        <v>1E-3</v>
      </c>
      <c r="G11">
        <v>2E-3</v>
      </c>
      <c r="H11">
        <v>2E-3</v>
      </c>
      <c r="I11">
        <v>1E-3</v>
      </c>
      <c r="J11">
        <v>2E-3</v>
      </c>
      <c r="K11">
        <v>1E-3</v>
      </c>
      <c r="L11">
        <v>1E-3</v>
      </c>
      <c r="M11">
        <v>3.0000000000000001E-3</v>
      </c>
      <c r="N11">
        <v>2E-3</v>
      </c>
      <c r="O11">
        <v>1E-3</v>
      </c>
      <c r="P11">
        <v>4.0000000000000001E-3</v>
      </c>
      <c r="Q11">
        <v>2E-3</v>
      </c>
      <c r="R11">
        <v>5.0000000000000001E-3</v>
      </c>
      <c r="S11">
        <v>3.0000000000000001E-3</v>
      </c>
      <c r="T11">
        <v>3.0000000000000001E-3</v>
      </c>
      <c r="U11">
        <v>4.0000000000000001E-3</v>
      </c>
      <c r="V11">
        <v>1E-3</v>
      </c>
      <c r="W11">
        <v>5.0000000000000001E-3</v>
      </c>
      <c r="Z11" s="1">
        <f t="shared" si="0"/>
        <v>1.6000000000000001E-3</v>
      </c>
      <c r="AA11" s="1">
        <f t="shared" si="1"/>
        <v>3.0000000000000001E-3</v>
      </c>
    </row>
    <row r="12" spans="1:27">
      <c r="A12">
        <v>11</v>
      </c>
      <c r="B12" t="s">
        <v>159</v>
      </c>
      <c r="C12">
        <v>30</v>
      </c>
      <c r="D12">
        <v>3.0000000000000001E-3</v>
      </c>
      <c r="E12">
        <v>0</v>
      </c>
      <c r="F12">
        <v>1E-3</v>
      </c>
      <c r="G12">
        <v>1E-3</v>
      </c>
      <c r="H12">
        <v>1E-3</v>
      </c>
      <c r="I12">
        <v>3.0000000000000001E-3</v>
      </c>
      <c r="J12">
        <v>2E-3</v>
      </c>
      <c r="K12">
        <v>0</v>
      </c>
      <c r="L12">
        <v>1E-3</v>
      </c>
      <c r="M12">
        <v>2E-3</v>
      </c>
      <c r="N12">
        <v>3.0000000000000001E-3</v>
      </c>
      <c r="O12">
        <v>1E-3</v>
      </c>
      <c r="P12">
        <v>3.0000000000000001E-3</v>
      </c>
      <c r="Q12">
        <v>1E-3</v>
      </c>
      <c r="R12">
        <v>2E-3</v>
      </c>
      <c r="S12">
        <v>1E-3</v>
      </c>
      <c r="T12">
        <v>2E-3</v>
      </c>
      <c r="U12">
        <v>3.0000000000000001E-3</v>
      </c>
      <c r="V12">
        <v>1E-3</v>
      </c>
      <c r="W12">
        <v>4.0000000000000001E-3</v>
      </c>
      <c r="Z12" s="1">
        <f t="shared" si="0"/>
        <v>1.4E-3</v>
      </c>
      <c r="AA12" s="1">
        <f t="shared" si="1"/>
        <v>2.1000000000000003E-3</v>
      </c>
    </row>
    <row r="13" spans="1:27">
      <c r="A13">
        <v>12</v>
      </c>
      <c r="B13" t="s">
        <v>160</v>
      </c>
      <c r="C13">
        <v>30</v>
      </c>
      <c r="D13">
        <v>1E-3</v>
      </c>
      <c r="E13">
        <v>7.3999999999999996E-2</v>
      </c>
      <c r="F13">
        <v>1E-3</v>
      </c>
      <c r="G13">
        <v>1E-3</v>
      </c>
      <c r="H13">
        <v>2E-3</v>
      </c>
      <c r="I13">
        <v>1E-3</v>
      </c>
      <c r="J13">
        <v>2E-3</v>
      </c>
      <c r="K13">
        <v>2E-3</v>
      </c>
      <c r="L13">
        <v>1.9E-2</v>
      </c>
      <c r="M13">
        <v>3.0000000000000001E-3</v>
      </c>
      <c r="N13">
        <v>3.0000000000000001E-3</v>
      </c>
      <c r="O13">
        <v>5.0000000000000001E-3</v>
      </c>
      <c r="P13">
        <v>4.0000000000000001E-3</v>
      </c>
      <c r="Q13">
        <v>2E-3</v>
      </c>
      <c r="R13">
        <v>8.9999999999999993E-3</v>
      </c>
      <c r="S13">
        <v>2E-3</v>
      </c>
      <c r="T13">
        <v>1E-3</v>
      </c>
      <c r="U13">
        <v>4.0000000000000001E-3</v>
      </c>
      <c r="V13">
        <v>1E-3</v>
      </c>
      <c r="W13">
        <v>4.0000000000000001E-3</v>
      </c>
      <c r="Z13" s="1">
        <f t="shared" si="0"/>
        <v>1.0600000000000002E-2</v>
      </c>
      <c r="AA13" s="1">
        <f t="shared" si="1"/>
        <v>3.5000000000000005E-3</v>
      </c>
    </row>
    <row r="14" spans="1:27">
      <c r="A14">
        <v>13</v>
      </c>
      <c r="B14" t="s">
        <v>161</v>
      </c>
      <c r="C14">
        <v>30</v>
      </c>
      <c r="D14">
        <v>1E-3</v>
      </c>
      <c r="E14">
        <v>3.5000000000000003E-2</v>
      </c>
      <c r="F14">
        <v>1E-3</v>
      </c>
      <c r="G14">
        <v>2E-3</v>
      </c>
      <c r="H14">
        <v>1E-3</v>
      </c>
      <c r="I14">
        <v>2E-3</v>
      </c>
      <c r="J14">
        <v>4.0000000000000001E-3</v>
      </c>
      <c r="K14">
        <v>2.8000000000000001E-2</v>
      </c>
      <c r="L14">
        <v>2E-3</v>
      </c>
      <c r="M14">
        <v>2E-3</v>
      </c>
      <c r="N14">
        <v>1E-3</v>
      </c>
      <c r="O14">
        <v>5.8999999999999997E-2</v>
      </c>
      <c r="P14">
        <v>2E-3</v>
      </c>
      <c r="Q14">
        <v>1E-3</v>
      </c>
      <c r="R14">
        <v>5.0000000000000001E-3</v>
      </c>
      <c r="S14">
        <v>1E-3</v>
      </c>
      <c r="T14">
        <v>1E-3</v>
      </c>
      <c r="U14">
        <v>2E-3</v>
      </c>
      <c r="V14">
        <v>1E-3</v>
      </c>
      <c r="W14">
        <v>2E-3</v>
      </c>
      <c r="Z14" s="1">
        <f t="shared" si="0"/>
        <v>7.8000000000000014E-3</v>
      </c>
      <c r="AA14" s="1">
        <f t="shared" si="1"/>
        <v>7.5000000000000015E-3</v>
      </c>
    </row>
    <row r="15" spans="1:27">
      <c r="A15">
        <v>14</v>
      </c>
      <c r="B15" t="s">
        <v>162</v>
      </c>
      <c r="C15">
        <v>30</v>
      </c>
      <c r="D15">
        <v>1E-3</v>
      </c>
      <c r="E15">
        <v>1.4999999999999999E-2</v>
      </c>
      <c r="F15">
        <v>1E-3</v>
      </c>
      <c r="G15">
        <v>1E-3</v>
      </c>
      <c r="H15">
        <v>1E-3</v>
      </c>
      <c r="I15">
        <v>3.0000000000000001E-3</v>
      </c>
      <c r="J15">
        <v>3.0000000000000001E-3</v>
      </c>
      <c r="K15">
        <v>1E-3</v>
      </c>
      <c r="L15">
        <v>8.0000000000000002E-3</v>
      </c>
      <c r="M15">
        <v>1E-3</v>
      </c>
      <c r="N15">
        <v>2E-3</v>
      </c>
      <c r="O15">
        <v>1E-3</v>
      </c>
      <c r="P15">
        <v>3.0000000000000001E-3</v>
      </c>
      <c r="Q15">
        <v>1E-3</v>
      </c>
      <c r="R15">
        <v>3.0000000000000001E-3</v>
      </c>
      <c r="S15">
        <v>1E-3</v>
      </c>
      <c r="T15">
        <v>1E-3</v>
      </c>
      <c r="U15">
        <v>4.0000000000000001E-3</v>
      </c>
      <c r="V15">
        <v>1E-3</v>
      </c>
      <c r="W15">
        <v>4.0000000000000001E-3</v>
      </c>
      <c r="Z15" s="1">
        <f t="shared" si="0"/>
        <v>3.5000000000000005E-3</v>
      </c>
      <c r="AA15" s="1">
        <f t="shared" si="1"/>
        <v>2.1000000000000003E-3</v>
      </c>
    </row>
    <row r="16" spans="1:27">
      <c r="A16">
        <v>15</v>
      </c>
      <c r="B16" t="s">
        <v>163</v>
      </c>
      <c r="C16">
        <v>30</v>
      </c>
      <c r="D16">
        <v>3.0000000000000001E-3</v>
      </c>
      <c r="E16">
        <v>1.7000000000000001E-2</v>
      </c>
      <c r="F16">
        <v>4.8000000000000001E-2</v>
      </c>
      <c r="G16">
        <v>1E-3</v>
      </c>
      <c r="H16">
        <v>1E-3</v>
      </c>
      <c r="I16">
        <v>2E-3</v>
      </c>
      <c r="J16">
        <v>3.1E-2</v>
      </c>
      <c r="K16">
        <v>7.9000000000000001E-2</v>
      </c>
      <c r="L16">
        <v>1E-3</v>
      </c>
      <c r="M16">
        <v>1E-3</v>
      </c>
      <c r="N16">
        <v>1E-3</v>
      </c>
      <c r="O16">
        <v>1E-3</v>
      </c>
      <c r="P16">
        <v>2E-3</v>
      </c>
      <c r="Q16">
        <v>1E-3</v>
      </c>
      <c r="R16">
        <v>1E-3</v>
      </c>
      <c r="S16">
        <v>1E-3</v>
      </c>
      <c r="T16">
        <v>1E-3</v>
      </c>
      <c r="U16">
        <v>2E-3</v>
      </c>
      <c r="V16">
        <v>1E-3</v>
      </c>
      <c r="W16">
        <v>3.0000000000000001E-3</v>
      </c>
      <c r="Z16" s="1">
        <f t="shared" si="0"/>
        <v>1.84E-2</v>
      </c>
      <c r="AA16" s="1">
        <f t="shared" si="1"/>
        <v>1.3999999999999998E-3</v>
      </c>
    </row>
    <row r="17" spans="1:27">
      <c r="A17">
        <v>16</v>
      </c>
      <c r="B17" t="s">
        <v>164</v>
      </c>
      <c r="C17">
        <v>30</v>
      </c>
      <c r="D17">
        <v>2E-3</v>
      </c>
      <c r="E17">
        <v>1E-3</v>
      </c>
      <c r="F17">
        <v>0</v>
      </c>
      <c r="G17">
        <v>2E-3</v>
      </c>
      <c r="H17">
        <v>1E-3</v>
      </c>
      <c r="I17">
        <v>2E-3</v>
      </c>
      <c r="J17">
        <v>1.7000000000000001E-2</v>
      </c>
      <c r="K17">
        <v>1E-3</v>
      </c>
      <c r="L17">
        <v>1E-3</v>
      </c>
      <c r="M17">
        <v>2E-3</v>
      </c>
      <c r="N17">
        <v>1E-3</v>
      </c>
      <c r="O17">
        <v>1E-3</v>
      </c>
      <c r="P17">
        <v>2E-3</v>
      </c>
      <c r="Q17">
        <v>1E-3</v>
      </c>
      <c r="R17">
        <v>1E-3</v>
      </c>
      <c r="S17">
        <v>1E-3</v>
      </c>
      <c r="T17">
        <v>1E-3</v>
      </c>
      <c r="U17">
        <v>3.0000000000000001E-3</v>
      </c>
      <c r="V17">
        <v>1E-3</v>
      </c>
      <c r="W17">
        <v>3.0000000000000001E-3</v>
      </c>
      <c r="Z17" s="1">
        <f t="shared" si="0"/>
        <v>2.9000000000000007E-3</v>
      </c>
      <c r="AA17" s="1">
        <f t="shared" si="1"/>
        <v>1.5E-3</v>
      </c>
    </row>
    <row r="18" spans="1:27">
      <c r="A18">
        <v>17</v>
      </c>
      <c r="B18" t="s">
        <v>165</v>
      </c>
      <c r="C18">
        <v>30</v>
      </c>
      <c r="D18">
        <v>1E-3</v>
      </c>
      <c r="E18">
        <v>1E-3</v>
      </c>
      <c r="F18">
        <v>1E-3</v>
      </c>
      <c r="G18">
        <v>2E-3</v>
      </c>
      <c r="H18">
        <v>1E-3</v>
      </c>
      <c r="I18">
        <v>8.9999999999999993E-3</v>
      </c>
      <c r="J18">
        <v>2E-3</v>
      </c>
      <c r="K18">
        <v>8.0000000000000002E-3</v>
      </c>
      <c r="L18">
        <v>1E-3</v>
      </c>
      <c r="M18">
        <v>2E-3</v>
      </c>
      <c r="N18">
        <v>1E-3</v>
      </c>
      <c r="O18">
        <v>7.0000000000000001E-3</v>
      </c>
      <c r="P18">
        <v>2E-3</v>
      </c>
      <c r="Q18">
        <v>1E-3</v>
      </c>
      <c r="R18">
        <v>2E-3</v>
      </c>
      <c r="S18">
        <v>1E-3</v>
      </c>
      <c r="T18">
        <v>1E-3</v>
      </c>
      <c r="U18">
        <v>2E-3</v>
      </c>
      <c r="V18">
        <v>1E-3</v>
      </c>
      <c r="W18">
        <v>2E-3</v>
      </c>
      <c r="Z18" s="1">
        <f t="shared" si="0"/>
        <v>2.8000000000000004E-3</v>
      </c>
      <c r="AA18" s="1">
        <f t="shared" si="1"/>
        <v>2.0000000000000005E-3</v>
      </c>
    </row>
    <row r="19" spans="1:27">
      <c r="A19">
        <v>18</v>
      </c>
      <c r="B19" t="s">
        <v>166</v>
      </c>
      <c r="C19">
        <v>30</v>
      </c>
      <c r="D19">
        <v>4.0000000000000001E-3</v>
      </c>
      <c r="E19">
        <v>1E-3</v>
      </c>
      <c r="F19">
        <v>1E-3</v>
      </c>
      <c r="G19">
        <v>3.0000000000000001E-3</v>
      </c>
      <c r="H19">
        <v>3.0000000000000001E-3</v>
      </c>
      <c r="I19">
        <v>1E-3</v>
      </c>
      <c r="J19">
        <v>2E-3</v>
      </c>
      <c r="K19">
        <v>1E-3</v>
      </c>
      <c r="L19">
        <v>1E-3</v>
      </c>
      <c r="M19">
        <v>3.0000000000000001E-3</v>
      </c>
      <c r="N19">
        <v>3.0000000000000001E-3</v>
      </c>
      <c r="O19">
        <v>1E-3</v>
      </c>
      <c r="P19">
        <v>5.0000000000000001E-3</v>
      </c>
      <c r="Q19">
        <v>1E-3</v>
      </c>
      <c r="R19">
        <v>2E-3</v>
      </c>
      <c r="S19">
        <v>4.0000000000000001E-3</v>
      </c>
      <c r="T19">
        <v>4.0000000000000001E-3</v>
      </c>
      <c r="U19">
        <v>5.0000000000000001E-3</v>
      </c>
      <c r="V19">
        <v>2E-3</v>
      </c>
      <c r="W19">
        <v>5.0000000000000001E-3</v>
      </c>
      <c r="Z19" s="1">
        <f t="shared" si="0"/>
        <v>2E-3</v>
      </c>
      <c r="AA19" s="1">
        <f t="shared" si="1"/>
        <v>3.2000000000000002E-3</v>
      </c>
    </row>
    <row r="20" spans="1:27">
      <c r="A20">
        <v>19</v>
      </c>
      <c r="B20" t="s">
        <v>167</v>
      </c>
      <c r="C20">
        <v>30</v>
      </c>
      <c r="D20">
        <v>3.0000000000000001E-3</v>
      </c>
      <c r="E20">
        <v>5.1999999999999998E-2</v>
      </c>
      <c r="F20">
        <v>1E-3</v>
      </c>
      <c r="G20">
        <v>4.0000000000000001E-3</v>
      </c>
      <c r="H20">
        <v>4.0000000000000001E-3</v>
      </c>
      <c r="I20">
        <v>3.9E-2</v>
      </c>
      <c r="J20">
        <v>3.0000000000000001E-3</v>
      </c>
      <c r="K20">
        <v>1.4999999999999999E-2</v>
      </c>
      <c r="L20">
        <v>1E-3</v>
      </c>
      <c r="M20">
        <v>4.0000000000000001E-3</v>
      </c>
      <c r="N20">
        <v>3.0000000000000001E-3</v>
      </c>
      <c r="O20">
        <v>1E-3</v>
      </c>
      <c r="P20">
        <v>4.0000000000000001E-3</v>
      </c>
      <c r="Q20">
        <v>3.0000000000000001E-3</v>
      </c>
      <c r="R20">
        <v>7.0000000000000001E-3</v>
      </c>
      <c r="S20">
        <v>3.0000000000000001E-3</v>
      </c>
      <c r="T20">
        <v>2E-3</v>
      </c>
      <c r="U20">
        <v>5.0000000000000001E-3</v>
      </c>
      <c r="V20">
        <v>1E-3</v>
      </c>
      <c r="W20">
        <v>5.0000000000000001E-3</v>
      </c>
      <c r="Z20" s="1">
        <f t="shared" si="0"/>
        <v>1.26E-2</v>
      </c>
      <c r="AA20" s="1">
        <f t="shared" si="1"/>
        <v>3.4000000000000002E-3</v>
      </c>
    </row>
    <row r="21" spans="1:27">
      <c r="A21">
        <v>20</v>
      </c>
      <c r="B21" t="s">
        <v>168</v>
      </c>
      <c r="C21">
        <v>30</v>
      </c>
      <c r="D21">
        <v>3.0000000000000001E-3</v>
      </c>
      <c r="E21">
        <v>0</v>
      </c>
      <c r="F21">
        <v>1E-3</v>
      </c>
      <c r="G21">
        <v>3.0000000000000001E-3</v>
      </c>
      <c r="H21">
        <v>2E-3</v>
      </c>
      <c r="I21">
        <v>3.0000000000000001E-3</v>
      </c>
      <c r="J21">
        <v>4.0000000000000001E-3</v>
      </c>
      <c r="K21">
        <v>1E-3</v>
      </c>
      <c r="L21">
        <v>2E-3</v>
      </c>
      <c r="M21">
        <v>3.0000000000000001E-3</v>
      </c>
      <c r="N21">
        <v>2E-3</v>
      </c>
      <c r="O21">
        <v>1E-3</v>
      </c>
      <c r="P21">
        <v>3.0000000000000001E-3</v>
      </c>
      <c r="Q21">
        <v>1E-3</v>
      </c>
      <c r="R21">
        <v>3.0000000000000001E-3</v>
      </c>
      <c r="S21">
        <v>2E-3</v>
      </c>
      <c r="T21">
        <v>3.0000000000000001E-3</v>
      </c>
      <c r="U21">
        <v>3.0000000000000001E-3</v>
      </c>
      <c r="V21">
        <v>1E-3</v>
      </c>
      <c r="W21">
        <v>3.0000000000000001E-3</v>
      </c>
      <c r="Z21" s="1">
        <f t="shared" si="0"/>
        <v>2.2000000000000001E-3</v>
      </c>
      <c r="AA21" s="1">
        <f t="shared" si="1"/>
        <v>2.1999999999999997E-3</v>
      </c>
    </row>
    <row r="22" spans="1:27">
      <c r="A22">
        <v>21</v>
      </c>
      <c r="B22" t="s">
        <v>169</v>
      </c>
      <c r="C22">
        <v>30</v>
      </c>
      <c r="D22">
        <v>4.0000000000000001E-3</v>
      </c>
      <c r="E22">
        <v>6.0000000000000001E-3</v>
      </c>
      <c r="F22">
        <v>1.6E-2</v>
      </c>
      <c r="G22">
        <v>2E-3</v>
      </c>
      <c r="H22">
        <v>2E-3</v>
      </c>
      <c r="I22">
        <v>1E-3</v>
      </c>
      <c r="J22">
        <v>4.0000000000000001E-3</v>
      </c>
      <c r="K22">
        <v>1.2E-2</v>
      </c>
      <c r="L22">
        <v>2E-3</v>
      </c>
      <c r="M22">
        <v>2E-3</v>
      </c>
      <c r="N22">
        <v>1E-3</v>
      </c>
      <c r="O22">
        <v>1E-3</v>
      </c>
      <c r="P22">
        <v>2E-3</v>
      </c>
      <c r="Q22">
        <v>1E-3</v>
      </c>
      <c r="R22">
        <v>2E-3</v>
      </c>
      <c r="S22">
        <v>1E-3</v>
      </c>
      <c r="T22">
        <v>2E-3</v>
      </c>
      <c r="U22">
        <v>3.0000000000000001E-3</v>
      </c>
      <c r="V22">
        <v>1E-3</v>
      </c>
      <c r="W22">
        <v>3.0000000000000001E-3</v>
      </c>
      <c r="Z22" s="1">
        <f t="shared" si="0"/>
        <v>5.1000000000000004E-3</v>
      </c>
      <c r="AA22" s="1">
        <f t="shared" si="1"/>
        <v>1.7000000000000001E-3</v>
      </c>
    </row>
    <row r="23" spans="1:27">
      <c r="A23">
        <v>22</v>
      </c>
      <c r="B23" t="s">
        <v>170</v>
      </c>
      <c r="C23">
        <v>30</v>
      </c>
      <c r="D23">
        <v>2E-3</v>
      </c>
      <c r="E23">
        <v>2.9000000000000001E-2</v>
      </c>
      <c r="F23">
        <v>3.6999999999999998E-2</v>
      </c>
      <c r="G23">
        <v>1E-3</v>
      </c>
      <c r="H23">
        <v>2E-3</v>
      </c>
      <c r="I23">
        <v>3.0000000000000001E-3</v>
      </c>
      <c r="J23">
        <v>4.0000000000000001E-3</v>
      </c>
      <c r="K23">
        <v>1E-3</v>
      </c>
      <c r="L23">
        <v>1.7999999999999999E-2</v>
      </c>
      <c r="M23">
        <v>2E-3</v>
      </c>
      <c r="N23">
        <v>2E-3</v>
      </c>
      <c r="O23">
        <v>2E-3</v>
      </c>
      <c r="P23">
        <v>3.0000000000000001E-3</v>
      </c>
      <c r="Q23">
        <v>1E-3</v>
      </c>
      <c r="R23">
        <v>8.9999999999999993E-3</v>
      </c>
      <c r="S23">
        <v>2E-3</v>
      </c>
      <c r="T23">
        <v>1E-3</v>
      </c>
      <c r="U23">
        <v>4.0000000000000001E-3</v>
      </c>
      <c r="V23">
        <v>1E-3</v>
      </c>
      <c r="W23">
        <v>4.0000000000000001E-3</v>
      </c>
      <c r="Z23" s="1">
        <f t="shared" si="0"/>
        <v>9.9000000000000025E-3</v>
      </c>
      <c r="AA23" s="1">
        <f t="shared" si="1"/>
        <v>2.9000000000000007E-3</v>
      </c>
    </row>
    <row r="24" spans="1:27">
      <c r="A24">
        <v>23</v>
      </c>
      <c r="B24" t="s">
        <v>171</v>
      </c>
      <c r="C24">
        <v>30</v>
      </c>
      <c r="D24">
        <v>3.0000000000000001E-3</v>
      </c>
      <c r="E24">
        <v>1E-3</v>
      </c>
      <c r="F24">
        <v>2E-3</v>
      </c>
      <c r="G24">
        <v>3.0000000000000001E-3</v>
      </c>
      <c r="H24">
        <v>2E-3</v>
      </c>
      <c r="I24">
        <v>8.9999999999999993E-3</v>
      </c>
      <c r="J24">
        <v>4.0000000000000001E-3</v>
      </c>
      <c r="K24">
        <v>3.0000000000000001E-3</v>
      </c>
      <c r="L24">
        <v>1E-3</v>
      </c>
      <c r="M24">
        <v>3.0000000000000001E-3</v>
      </c>
      <c r="N24">
        <v>1E-3</v>
      </c>
      <c r="O24">
        <v>1E-3</v>
      </c>
      <c r="P24">
        <v>2E-3</v>
      </c>
      <c r="Q24">
        <v>1E-3</v>
      </c>
      <c r="R24">
        <v>4.0000000000000001E-3</v>
      </c>
      <c r="S24">
        <v>1E-3</v>
      </c>
      <c r="T24">
        <v>1E-3</v>
      </c>
      <c r="U24">
        <v>2E-3</v>
      </c>
      <c r="V24">
        <v>1E-3</v>
      </c>
      <c r="W24">
        <v>2E-3</v>
      </c>
      <c r="Z24" s="1">
        <f t="shared" si="0"/>
        <v>3.0999999999999999E-3</v>
      </c>
      <c r="AA24" s="1">
        <f t="shared" si="1"/>
        <v>1.6000000000000001E-3</v>
      </c>
    </row>
    <row r="25" spans="1:27">
      <c r="A25">
        <v>24</v>
      </c>
      <c r="B25" t="s">
        <v>172</v>
      </c>
      <c r="C25">
        <v>30</v>
      </c>
      <c r="D25">
        <v>0.29499999999999998</v>
      </c>
      <c r="E25">
        <v>0.84499999999999997</v>
      </c>
      <c r="F25">
        <v>3.0000000000000001E-3</v>
      </c>
      <c r="G25">
        <v>1.4999999999999999E-2</v>
      </c>
      <c r="H25">
        <v>3.0000000000000001E-3</v>
      </c>
      <c r="I25">
        <v>1.2E-2</v>
      </c>
      <c r="J25">
        <v>0.80500000000000005</v>
      </c>
      <c r="K25">
        <v>0.02</v>
      </c>
      <c r="L25">
        <v>0.16700000000000001</v>
      </c>
      <c r="M25">
        <v>7.0000000000000001E-3</v>
      </c>
      <c r="N25">
        <v>1.2E-2</v>
      </c>
      <c r="O25">
        <v>0.96699999999999997</v>
      </c>
      <c r="P25">
        <v>2E-3</v>
      </c>
      <c r="Q25">
        <v>0.57299999999999995</v>
      </c>
      <c r="R25">
        <v>0.67</v>
      </c>
      <c r="S25">
        <v>1.9E-2</v>
      </c>
      <c r="T25">
        <v>8.5000000000000006E-2</v>
      </c>
      <c r="U25">
        <v>2E-3</v>
      </c>
      <c r="V25">
        <v>0.25</v>
      </c>
      <c r="W25">
        <v>2E-3</v>
      </c>
      <c r="Z25" s="1">
        <f t="shared" si="0"/>
        <v>0.21719999999999998</v>
      </c>
      <c r="AA25" s="1">
        <f t="shared" si="1"/>
        <v>0.25819999999999993</v>
      </c>
    </row>
    <row r="26" spans="1:27">
      <c r="A26">
        <v>25</v>
      </c>
      <c r="B26" t="s">
        <v>173</v>
      </c>
      <c r="C26">
        <v>30</v>
      </c>
      <c r="D26">
        <v>7.9000000000000001E-2</v>
      </c>
      <c r="E26">
        <v>9.5000000000000001E-2</v>
      </c>
      <c r="F26">
        <v>1E-3</v>
      </c>
      <c r="G26">
        <v>2E-3</v>
      </c>
      <c r="H26">
        <v>1E-3</v>
      </c>
      <c r="I26">
        <v>1.7000000000000001E-2</v>
      </c>
      <c r="J26">
        <v>0.35299999999999998</v>
      </c>
      <c r="K26">
        <v>0.26600000000000001</v>
      </c>
      <c r="L26">
        <v>3.4000000000000002E-2</v>
      </c>
      <c r="M26">
        <v>0.17899999999999999</v>
      </c>
      <c r="N26">
        <v>3.0000000000000001E-3</v>
      </c>
      <c r="O26">
        <v>0.84599999999999997</v>
      </c>
      <c r="P26">
        <v>2E-3</v>
      </c>
      <c r="Q26">
        <v>0.28599999999999998</v>
      </c>
      <c r="R26">
        <v>0.51100000000000001</v>
      </c>
      <c r="S26">
        <v>2.9000000000000001E-2</v>
      </c>
      <c r="T26">
        <v>0.2</v>
      </c>
      <c r="U26">
        <v>2E-3</v>
      </c>
      <c r="V26">
        <v>4.0000000000000001E-3</v>
      </c>
      <c r="W26">
        <v>2E-3</v>
      </c>
      <c r="Z26" s="1">
        <f t="shared" si="0"/>
        <v>0.10270000000000001</v>
      </c>
      <c r="AA26" s="1">
        <f t="shared" si="1"/>
        <v>0.1885</v>
      </c>
    </row>
    <row r="27" spans="1:27">
      <c r="A27">
        <v>26</v>
      </c>
      <c r="B27" t="s">
        <v>174</v>
      </c>
      <c r="C27">
        <v>30</v>
      </c>
      <c r="D27">
        <v>0.189</v>
      </c>
      <c r="E27">
        <v>4.0000000000000001E-3</v>
      </c>
      <c r="F27">
        <v>1E-3</v>
      </c>
      <c r="G27">
        <v>6.0000000000000001E-3</v>
      </c>
      <c r="H27">
        <v>0.159</v>
      </c>
      <c r="I27">
        <v>0.754</v>
      </c>
      <c r="J27">
        <v>4.4999999999999998E-2</v>
      </c>
      <c r="K27">
        <v>2E-3</v>
      </c>
      <c r="L27">
        <v>0.21199999999999999</v>
      </c>
      <c r="M27">
        <v>0.77800000000000002</v>
      </c>
      <c r="N27">
        <v>4.7E-2</v>
      </c>
      <c r="O27">
        <v>7.4999999999999997E-2</v>
      </c>
      <c r="P27">
        <v>2E-3</v>
      </c>
      <c r="Q27">
        <v>6.0000000000000001E-3</v>
      </c>
      <c r="R27">
        <v>0.53500000000000003</v>
      </c>
      <c r="S27">
        <v>3.9E-2</v>
      </c>
      <c r="T27">
        <v>2E-3</v>
      </c>
      <c r="U27">
        <v>1E-3</v>
      </c>
      <c r="V27">
        <v>0.56799999999999995</v>
      </c>
      <c r="W27">
        <v>1E-3</v>
      </c>
      <c r="Z27" s="1">
        <f t="shared" si="0"/>
        <v>0.215</v>
      </c>
      <c r="AA27" s="1">
        <f t="shared" si="1"/>
        <v>0.12759999999999999</v>
      </c>
    </row>
    <row r="28" spans="1:27">
      <c r="A28">
        <v>27</v>
      </c>
      <c r="B28" t="s">
        <v>175</v>
      </c>
      <c r="C28">
        <v>30</v>
      </c>
      <c r="D28">
        <v>0.40799999999999997</v>
      </c>
      <c r="E28">
        <v>0.34200000000000003</v>
      </c>
      <c r="F28">
        <v>0.14899999999999999</v>
      </c>
      <c r="G28">
        <v>2E-3</v>
      </c>
      <c r="H28">
        <v>0.215</v>
      </c>
      <c r="I28">
        <v>0.161</v>
      </c>
      <c r="J28">
        <v>0.88900000000000001</v>
      </c>
      <c r="K28">
        <v>0.91200000000000003</v>
      </c>
      <c r="L28">
        <v>0.51100000000000001</v>
      </c>
      <c r="M28">
        <v>8.9999999999999993E-3</v>
      </c>
      <c r="N28">
        <v>0.19700000000000001</v>
      </c>
      <c r="O28">
        <v>0.98299999999999998</v>
      </c>
      <c r="P28">
        <v>2E-3</v>
      </c>
      <c r="Q28">
        <v>0.99</v>
      </c>
      <c r="R28">
        <v>0.92900000000000005</v>
      </c>
      <c r="S28">
        <v>0.21299999999999999</v>
      </c>
      <c r="T28">
        <v>0.67300000000000004</v>
      </c>
      <c r="U28">
        <v>2E-3</v>
      </c>
      <c r="V28">
        <v>3.5000000000000003E-2</v>
      </c>
      <c r="W28">
        <v>1E-3</v>
      </c>
      <c r="Z28" s="1">
        <f t="shared" si="0"/>
        <v>0.35980000000000001</v>
      </c>
      <c r="AA28" s="1">
        <f t="shared" si="1"/>
        <v>0.40250000000000002</v>
      </c>
    </row>
    <row r="29" spans="1:27">
      <c r="A29">
        <v>28</v>
      </c>
      <c r="B29" t="s">
        <v>176</v>
      </c>
      <c r="C29">
        <v>30</v>
      </c>
      <c r="D29">
        <v>0.27500000000000002</v>
      </c>
      <c r="E29">
        <v>8.4000000000000005E-2</v>
      </c>
      <c r="F29">
        <v>4.0000000000000001E-3</v>
      </c>
      <c r="G29">
        <v>0.158</v>
      </c>
      <c r="H29">
        <v>2E-3</v>
      </c>
      <c r="I29">
        <v>8.4000000000000005E-2</v>
      </c>
      <c r="J29">
        <v>2.8000000000000001E-2</v>
      </c>
      <c r="K29">
        <v>2E-3</v>
      </c>
      <c r="L29">
        <v>0.22800000000000001</v>
      </c>
      <c r="M29">
        <v>3.0000000000000001E-3</v>
      </c>
      <c r="N29">
        <v>6.2E-2</v>
      </c>
      <c r="O29">
        <v>2.8000000000000001E-2</v>
      </c>
      <c r="P29">
        <v>3.0000000000000001E-3</v>
      </c>
      <c r="Q29">
        <v>1.6E-2</v>
      </c>
      <c r="R29">
        <v>0.88600000000000001</v>
      </c>
      <c r="S29">
        <v>1.2999999999999999E-2</v>
      </c>
      <c r="T29">
        <v>1.9E-2</v>
      </c>
      <c r="U29">
        <v>3.0000000000000001E-3</v>
      </c>
      <c r="V29">
        <v>1.6E-2</v>
      </c>
      <c r="W29">
        <v>3.0000000000000001E-3</v>
      </c>
      <c r="Z29" s="1">
        <f t="shared" si="0"/>
        <v>8.6800000000000002E-2</v>
      </c>
      <c r="AA29" s="1">
        <f t="shared" si="1"/>
        <v>0.10489999999999997</v>
      </c>
    </row>
    <row r="30" spans="1:27">
      <c r="A30">
        <v>29</v>
      </c>
      <c r="B30" t="s">
        <v>177</v>
      </c>
      <c r="C30">
        <v>30</v>
      </c>
      <c r="D30">
        <v>0.26200000000000001</v>
      </c>
      <c r="E30">
        <v>1.2E-2</v>
      </c>
      <c r="F30">
        <v>2E-3</v>
      </c>
      <c r="G30">
        <v>2.3E-2</v>
      </c>
      <c r="H30">
        <v>3.0000000000000001E-3</v>
      </c>
      <c r="I30">
        <v>0.42199999999999999</v>
      </c>
      <c r="J30">
        <v>1.0999999999999999E-2</v>
      </c>
      <c r="K30">
        <v>2E-3</v>
      </c>
      <c r="L30">
        <v>3.7999999999999999E-2</v>
      </c>
      <c r="M30">
        <v>2E-3</v>
      </c>
      <c r="N30">
        <v>6.4000000000000001E-2</v>
      </c>
      <c r="O30">
        <v>1.0999999999999999E-2</v>
      </c>
      <c r="P30">
        <v>3.0000000000000001E-3</v>
      </c>
      <c r="Q30">
        <v>6.0000000000000001E-3</v>
      </c>
      <c r="R30">
        <v>0.77900000000000003</v>
      </c>
      <c r="S30">
        <v>2.3E-2</v>
      </c>
      <c r="T30">
        <v>1.2999999999999999E-2</v>
      </c>
      <c r="U30">
        <v>3.0000000000000001E-3</v>
      </c>
      <c r="V30">
        <v>5.0000000000000001E-3</v>
      </c>
      <c r="W30">
        <v>3.0000000000000001E-3</v>
      </c>
      <c r="Z30" s="1">
        <f t="shared" si="0"/>
        <v>7.7700000000000005E-2</v>
      </c>
      <c r="AA30" s="1">
        <f t="shared" si="1"/>
        <v>9.0999999999999998E-2</v>
      </c>
    </row>
    <row r="31" spans="1:27">
      <c r="A31">
        <v>30</v>
      </c>
      <c r="B31" t="s">
        <v>178</v>
      </c>
      <c r="C31">
        <v>30</v>
      </c>
      <c r="D31">
        <v>2E-3</v>
      </c>
      <c r="E31">
        <v>1.2E-2</v>
      </c>
      <c r="F31">
        <v>4.0000000000000001E-3</v>
      </c>
      <c r="G31">
        <v>1E-3</v>
      </c>
      <c r="H31">
        <v>4.1000000000000002E-2</v>
      </c>
      <c r="I31">
        <v>8.0000000000000002E-3</v>
      </c>
      <c r="J31">
        <v>0.73499999999999999</v>
      </c>
      <c r="K31">
        <v>0.96099999999999997</v>
      </c>
      <c r="L31">
        <v>4.0000000000000001E-3</v>
      </c>
      <c r="M31">
        <v>2E-3</v>
      </c>
      <c r="N31">
        <v>0.10199999999999999</v>
      </c>
      <c r="O31">
        <v>0.96199999999999997</v>
      </c>
      <c r="P31">
        <v>1E-3</v>
      </c>
      <c r="Q31">
        <v>0.60199999999999998</v>
      </c>
      <c r="R31">
        <v>0.10299999999999999</v>
      </c>
      <c r="S31">
        <v>3.4000000000000002E-2</v>
      </c>
      <c r="T31">
        <v>2.7E-2</v>
      </c>
      <c r="U31">
        <v>1E-3</v>
      </c>
      <c r="V31">
        <v>1E-3</v>
      </c>
      <c r="W31">
        <v>1E-3</v>
      </c>
      <c r="Z31" s="1">
        <f t="shared" si="0"/>
        <v>0.17699999999999999</v>
      </c>
      <c r="AA31" s="1">
        <f t="shared" si="1"/>
        <v>0.18339999999999995</v>
      </c>
    </row>
    <row r="32" spans="1:27">
      <c r="A32">
        <v>31</v>
      </c>
      <c r="B32" t="s">
        <v>179</v>
      </c>
      <c r="C32">
        <v>30</v>
      </c>
      <c r="D32">
        <v>7.0999999999999994E-2</v>
      </c>
      <c r="E32">
        <v>0.13</v>
      </c>
      <c r="F32">
        <v>0.93400000000000005</v>
      </c>
      <c r="G32">
        <v>2.1000000000000001E-2</v>
      </c>
      <c r="H32">
        <v>0.95599999999999996</v>
      </c>
      <c r="I32">
        <v>0.39</v>
      </c>
      <c r="J32">
        <v>0.99299999999999999</v>
      </c>
      <c r="K32">
        <v>0.99199999999999999</v>
      </c>
      <c r="L32">
        <v>0.16900000000000001</v>
      </c>
      <c r="M32">
        <v>6.0000000000000001E-3</v>
      </c>
      <c r="N32">
        <v>0.28999999999999998</v>
      </c>
      <c r="O32">
        <v>0.96799999999999997</v>
      </c>
      <c r="P32">
        <v>1E-3</v>
      </c>
      <c r="Q32">
        <v>0.98299999999999998</v>
      </c>
      <c r="R32">
        <v>0.95499999999999996</v>
      </c>
      <c r="S32">
        <v>2.3E-2</v>
      </c>
      <c r="T32">
        <v>7.0000000000000001E-3</v>
      </c>
      <c r="U32">
        <v>1E-3</v>
      </c>
      <c r="V32">
        <v>6.2E-2</v>
      </c>
      <c r="W32">
        <v>1E-3</v>
      </c>
      <c r="Z32" s="1">
        <f t="shared" si="0"/>
        <v>0.4662</v>
      </c>
      <c r="AA32" s="1">
        <f t="shared" si="1"/>
        <v>0.3291</v>
      </c>
    </row>
    <row r="33" spans="1:27">
      <c r="A33">
        <v>32</v>
      </c>
      <c r="B33" t="s">
        <v>180</v>
      </c>
      <c r="C33">
        <v>30</v>
      </c>
      <c r="D33">
        <v>3.0000000000000001E-3</v>
      </c>
      <c r="E33">
        <v>2E-3</v>
      </c>
      <c r="F33">
        <v>6.5000000000000002E-2</v>
      </c>
      <c r="G33">
        <v>1E-3</v>
      </c>
      <c r="H33">
        <v>0.02</v>
      </c>
      <c r="I33">
        <v>1.2E-2</v>
      </c>
      <c r="J33">
        <v>0.76800000000000002</v>
      </c>
      <c r="K33">
        <v>0.504</v>
      </c>
      <c r="L33">
        <v>0.182</v>
      </c>
      <c r="M33">
        <v>0.01</v>
      </c>
      <c r="N33">
        <v>2.3E-2</v>
      </c>
      <c r="O33">
        <v>0.41899999999999998</v>
      </c>
      <c r="P33">
        <v>3.0000000000000001E-3</v>
      </c>
      <c r="Q33">
        <v>0.25</v>
      </c>
      <c r="R33">
        <v>0.13800000000000001</v>
      </c>
      <c r="S33">
        <v>0.03</v>
      </c>
      <c r="T33">
        <v>0.432</v>
      </c>
      <c r="U33">
        <v>3.0000000000000001E-3</v>
      </c>
      <c r="V33">
        <v>1E-3</v>
      </c>
      <c r="W33">
        <v>3.0000000000000001E-3</v>
      </c>
      <c r="Z33" s="1">
        <f t="shared" si="0"/>
        <v>0.15670000000000001</v>
      </c>
      <c r="AA33" s="1">
        <f t="shared" si="1"/>
        <v>0.13019999999999998</v>
      </c>
    </row>
    <row r="34" spans="1:27">
      <c r="A34">
        <v>33</v>
      </c>
      <c r="B34" t="s">
        <v>181</v>
      </c>
      <c r="C34">
        <v>30</v>
      </c>
      <c r="D34">
        <v>6.0000000000000001E-3</v>
      </c>
      <c r="E34">
        <v>4.0000000000000001E-3</v>
      </c>
      <c r="F34">
        <v>2.3E-2</v>
      </c>
      <c r="G34">
        <v>1E-3</v>
      </c>
      <c r="H34">
        <v>1.4999999999999999E-2</v>
      </c>
      <c r="I34">
        <v>0.11700000000000001</v>
      </c>
      <c r="J34">
        <v>7.3999999999999996E-2</v>
      </c>
      <c r="K34">
        <v>1.7999999999999999E-2</v>
      </c>
      <c r="L34">
        <v>3.0000000000000001E-3</v>
      </c>
      <c r="M34">
        <v>3.0000000000000001E-3</v>
      </c>
      <c r="N34">
        <v>1.6E-2</v>
      </c>
      <c r="O34">
        <v>0.89300000000000002</v>
      </c>
      <c r="P34">
        <v>3.0000000000000001E-3</v>
      </c>
      <c r="Q34">
        <v>0.92200000000000004</v>
      </c>
      <c r="R34">
        <v>3.3000000000000002E-2</v>
      </c>
      <c r="S34">
        <v>0.01</v>
      </c>
      <c r="T34">
        <v>1.7999999999999999E-2</v>
      </c>
      <c r="U34">
        <v>3.0000000000000001E-3</v>
      </c>
      <c r="V34">
        <v>0.216</v>
      </c>
      <c r="W34">
        <v>3.0000000000000001E-3</v>
      </c>
      <c r="Z34" s="1">
        <f t="shared" si="0"/>
        <v>2.64E-2</v>
      </c>
      <c r="AA34" s="1">
        <f t="shared" si="1"/>
        <v>0.2117</v>
      </c>
    </row>
    <row r="35" spans="1:27">
      <c r="A35">
        <v>34</v>
      </c>
      <c r="B35" t="s">
        <v>182</v>
      </c>
      <c r="C35">
        <v>30</v>
      </c>
      <c r="D35">
        <v>1.6E-2</v>
      </c>
      <c r="E35">
        <v>1E-3</v>
      </c>
      <c r="F35">
        <v>0.191</v>
      </c>
      <c r="G35">
        <v>7.0000000000000001E-3</v>
      </c>
      <c r="H35">
        <v>0.88</v>
      </c>
      <c r="I35">
        <v>5.0000000000000001E-3</v>
      </c>
      <c r="J35">
        <v>0.20899999999999999</v>
      </c>
      <c r="K35">
        <v>3.9E-2</v>
      </c>
      <c r="L35">
        <v>3.5999999999999997E-2</v>
      </c>
      <c r="M35">
        <v>4.0000000000000001E-3</v>
      </c>
      <c r="N35">
        <v>0.42399999999999999</v>
      </c>
      <c r="O35">
        <v>0.13300000000000001</v>
      </c>
      <c r="P35">
        <v>3.0000000000000001E-3</v>
      </c>
      <c r="Q35">
        <v>0.30199999999999999</v>
      </c>
      <c r="R35">
        <v>0.30099999999999999</v>
      </c>
      <c r="S35">
        <v>4.1000000000000002E-2</v>
      </c>
      <c r="T35">
        <v>2.8000000000000001E-2</v>
      </c>
      <c r="U35">
        <v>3.0000000000000001E-3</v>
      </c>
      <c r="V35">
        <v>5.0999999999999997E-2</v>
      </c>
      <c r="W35">
        <v>3.0000000000000001E-3</v>
      </c>
      <c r="Z35" s="1">
        <f t="shared" si="0"/>
        <v>0.13879999999999998</v>
      </c>
      <c r="AA35" s="1">
        <f t="shared" si="1"/>
        <v>0.12889999999999996</v>
      </c>
    </row>
    <row r="36" spans="1:27">
      <c r="A36">
        <v>35</v>
      </c>
      <c r="B36" t="s">
        <v>183</v>
      </c>
      <c r="C36">
        <v>30</v>
      </c>
      <c r="D36">
        <v>4.9000000000000002E-2</v>
      </c>
      <c r="E36">
        <v>2E-3</v>
      </c>
      <c r="F36">
        <v>0.43099999999999999</v>
      </c>
      <c r="G36">
        <v>1E-3</v>
      </c>
      <c r="H36">
        <v>0.80700000000000005</v>
      </c>
      <c r="I36">
        <v>3.0000000000000001E-3</v>
      </c>
      <c r="J36">
        <v>0.83099999999999996</v>
      </c>
      <c r="K36">
        <v>3.3000000000000002E-2</v>
      </c>
      <c r="L36">
        <v>6.4000000000000001E-2</v>
      </c>
      <c r="M36">
        <v>7.3999999999999996E-2</v>
      </c>
      <c r="N36">
        <v>0.28999999999999998</v>
      </c>
      <c r="O36">
        <v>0.94899999999999995</v>
      </c>
      <c r="P36">
        <v>3.0000000000000001E-3</v>
      </c>
      <c r="Q36">
        <v>0.95599999999999996</v>
      </c>
      <c r="R36">
        <v>0.247</v>
      </c>
      <c r="S36">
        <v>0.125</v>
      </c>
      <c r="T36">
        <v>0.17199999999999999</v>
      </c>
      <c r="U36">
        <v>2E-3</v>
      </c>
      <c r="V36">
        <v>0.65700000000000003</v>
      </c>
      <c r="W36">
        <v>2E-3</v>
      </c>
      <c r="Z36" s="1">
        <f t="shared" si="0"/>
        <v>0.22949999999999995</v>
      </c>
      <c r="AA36" s="1">
        <f t="shared" si="1"/>
        <v>0.34029999999999994</v>
      </c>
    </row>
    <row r="37" spans="1:27">
      <c r="A37">
        <v>36</v>
      </c>
      <c r="B37" t="s">
        <v>184</v>
      </c>
      <c r="C37">
        <v>30</v>
      </c>
      <c r="D37">
        <v>4.5999999999999999E-2</v>
      </c>
      <c r="E37">
        <v>4.0000000000000001E-3</v>
      </c>
      <c r="F37">
        <v>1.2999999999999999E-2</v>
      </c>
      <c r="G37">
        <v>3.0000000000000001E-3</v>
      </c>
      <c r="H37">
        <v>0.628</v>
      </c>
      <c r="I37">
        <v>0.71</v>
      </c>
      <c r="J37">
        <v>0.49099999999999999</v>
      </c>
      <c r="K37">
        <v>4.0000000000000001E-3</v>
      </c>
      <c r="L37">
        <v>2.1000000000000001E-2</v>
      </c>
      <c r="M37">
        <v>0.89800000000000002</v>
      </c>
      <c r="N37">
        <v>2.3E-2</v>
      </c>
      <c r="O37">
        <v>2.3E-2</v>
      </c>
      <c r="P37">
        <v>2E-3</v>
      </c>
      <c r="Q37">
        <v>0.32900000000000001</v>
      </c>
      <c r="R37">
        <v>0.16200000000000001</v>
      </c>
      <c r="S37">
        <v>2.5000000000000001E-2</v>
      </c>
      <c r="T37">
        <v>2E-3</v>
      </c>
      <c r="U37">
        <v>2E-3</v>
      </c>
      <c r="V37">
        <v>0.155</v>
      </c>
      <c r="W37">
        <v>2E-3</v>
      </c>
      <c r="Z37" s="1">
        <f t="shared" si="0"/>
        <v>0.28179999999999999</v>
      </c>
      <c r="AA37" s="1">
        <f t="shared" si="1"/>
        <v>7.2500000000000009E-2</v>
      </c>
    </row>
    <row r="38" spans="1:27">
      <c r="A38">
        <v>37</v>
      </c>
      <c r="B38" t="s">
        <v>185</v>
      </c>
      <c r="C38">
        <v>30</v>
      </c>
      <c r="D38">
        <v>4.4999999999999998E-2</v>
      </c>
      <c r="E38">
        <v>4.0000000000000001E-3</v>
      </c>
      <c r="F38">
        <v>3.0000000000000001E-3</v>
      </c>
      <c r="G38">
        <v>1E-3</v>
      </c>
      <c r="H38">
        <v>0.88400000000000001</v>
      </c>
      <c r="I38">
        <v>0.60199999999999998</v>
      </c>
      <c r="J38">
        <v>0.82699999999999996</v>
      </c>
      <c r="K38">
        <v>5.6000000000000001E-2</v>
      </c>
      <c r="L38">
        <v>2.1000000000000001E-2</v>
      </c>
      <c r="M38">
        <v>0.88500000000000001</v>
      </c>
      <c r="N38">
        <v>4.7E-2</v>
      </c>
      <c r="O38">
        <v>3.0000000000000001E-3</v>
      </c>
      <c r="P38">
        <v>3.0000000000000001E-3</v>
      </c>
      <c r="Q38">
        <v>0.23</v>
      </c>
      <c r="R38">
        <v>0.11899999999999999</v>
      </c>
      <c r="S38">
        <v>6.3E-2</v>
      </c>
      <c r="T38">
        <v>5.0000000000000001E-3</v>
      </c>
      <c r="U38">
        <v>3.0000000000000001E-3</v>
      </c>
      <c r="V38">
        <v>5.0000000000000001E-3</v>
      </c>
      <c r="W38">
        <v>2E-3</v>
      </c>
      <c r="Z38" s="1">
        <f t="shared" si="0"/>
        <v>0.33280000000000004</v>
      </c>
      <c r="AA38" s="1">
        <f t="shared" si="1"/>
        <v>4.8000000000000001E-2</v>
      </c>
    </row>
    <row r="39" spans="1:27">
      <c r="A39">
        <v>38</v>
      </c>
      <c r="B39" t="s">
        <v>186</v>
      </c>
      <c r="C39">
        <v>30</v>
      </c>
      <c r="D39">
        <v>0.76900000000000002</v>
      </c>
      <c r="E39">
        <v>0.98299999999999998</v>
      </c>
      <c r="F39">
        <v>0.751</v>
      </c>
      <c r="G39">
        <v>1E-3</v>
      </c>
      <c r="H39">
        <v>0.67900000000000005</v>
      </c>
      <c r="I39">
        <v>0.877</v>
      </c>
      <c r="J39">
        <v>0.995</v>
      </c>
      <c r="K39">
        <v>0.96599999999999997</v>
      </c>
      <c r="L39">
        <v>0.91300000000000003</v>
      </c>
      <c r="M39">
        <v>0.46300000000000002</v>
      </c>
      <c r="N39">
        <v>4.5999999999999999E-2</v>
      </c>
      <c r="O39">
        <v>0.95899999999999996</v>
      </c>
      <c r="P39">
        <v>1E-3</v>
      </c>
      <c r="Q39">
        <v>0.875</v>
      </c>
      <c r="R39">
        <v>0.90400000000000003</v>
      </c>
      <c r="S39">
        <v>0.14000000000000001</v>
      </c>
      <c r="T39">
        <v>0.17699999999999999</v>
      </c>
      <c r="U39">
        <v>1E-3</v>
      </c>
      <c r="V39">
        <v>6.9000000000000006E-2</v>
      </c>
      <c r="W39">
        <v>0</v>
      </c>
      <c r="Z39" s="1">
        <f t="shared" si="0"/>
        <v>0.73970000000000002</v>
      </c>
      <c r="AA39" s="1">
        <f t="shared" si="1"/>
        <v>0.31719999999999998</v>
      </c>
    </row>
    <row r="40" spans="1:27">
      <c r="A40">
        <v>39</v>
      </c>
      <c r="B40" t="s">
        <v>187</v>
      </c>
      <c r="C40">
        <v>30</v>
      </c>
      <c r="D40">
        <v>0.215</v>
      </c>
      <c r="E40">
        <v>0.61899999999999999</v>
      </c>
      <c r="F40">
        <v>0.19400000000000001</v>
      </c>
      <c r="G40">
        <v>6.8000000000000005E-2</v>
      </c>
      <c r="H40">
        <v>2E-3</v>
      </c>
      <c r="I40">
        <v>0.112</v>
      </c>
      <c r="J40">
        <v>0.99199999999999999</v>
      </c>
      <c r="K40">
        <v>0.23</v>
      </c>
      <c r="L40">
        <v>0.52400000000000002</v>
      </c>
      <c r="M40">
        <v>0.19700000000000001</v>
      </c>
      <c r="N40">
        <v>2E-3</v>
      </c>
      <c r="O40">
        <v>0.94499999999999995</v>
      </c>
      <c r="P40">
        <v>1E-3</v>
      </c>
      <c r="Q40">
        <v>0.78600000000000003</v>
      </c>
      <c r="R40">
        <v>0.86</v>
      </c>
      <c r="S40">
        <v>1.7000000000000001E-2</v>
      </c>
      <c r="T40">
        <v>0.215</v>
      </c>
      <c r="U40">
        <v>1E-3</v>
      </c>
      <c r="V40">
        <v>1.2999999999999999E-2</v>
      </c>
      <c r="W40">
        <v>1E-3</v>
      </c>
      <c r="Z40" s="1">
        <f t="shared" si="0"/>
        <v>0.31530000000000002</v>
      </c>
      <c r="AA40" s="1">
        <f t="shared" si="1"/>
        <v>0.28409999999999991</v>
      </c>
    </row>
    <row r="41" spans="1:27">
      <c r="A41">
        <v>40</v>
      </c>
      <c r="B41" t="s">
        <v>188</v>
      </c>
      <c r="C41">
        <v>30</v>
      </c>
      <c r="D41">
        <v>0.13500000000000001</v>
      </c>
      <c r="E41">
        <v>1E-3</v>
      </c>
      <c r="F41">
        <v>1E-3</v>
      </c>
      <c r="G41">
        <v>3.0000000000000001E-3</v>
      </c>
      <c r="H41">
        <v>2.5000000000000001E-2</v>
      </c>
      <c r="I41">
        <v>1.9E-2</v>
      </c>
      <c r="J41">
        <v>0.22900000000000001</v>
      </c>
      <c r="K41">
        <v>1.7999999999999999E-2</v>
      </c>
      <c r="L41">
        <v>4.0000000000000001E-3</v>
      </c>
      <c r="M41">
        <v>0.89700000000000002</v>
      </c>
      <c r="N41">
        <v>5.0000000000000001E-3</v>
      </c>
      <c r="O41">
        <v>2.5999999999999999E-2</v>
      </c>
      <c r="P41">
        <v>3.0000000000000001E-3</v>
      </c>
      <c r="Q41">
        <v>3.5999999999999997E-2</v>
      </c>
      <c r="R41">
        <v>2.1999999999999999E-2</v>
      </c>
      <c r="S41">
        <v>8.0000000000000002E-3</v>
      </c>
      <c r="T41">
        <v>1E-3</v>
      </c>
      <c r="U41">
        <v>2E-3</v>
      </c>
      <c r="V41">
        <v>0.02</v>
      </c>
      <c r="W41">
        <v>2E-3</v>
      </c>
      <c r="Z41" s="1">
        <f t="shared" si="0"/>
        <v>0.13320000000000001</v>
      </c>
      <c r="AA41" s="1">
        <f t="shared" si="1"/>
        <v>1.2500000000000001E-2</v>
      </c>
    </row>
    <row r="42" spans="1:27">
      <c r="A42">
        <v>41</v>
      </c>
      <c r="B42" t="s">
        <v>189</v>
      </c>
      <c r="C42">
        <v>30</v>
      </c>
      <c r="D42">
        <v>3.0000000000000001E-3</v>
      </c>
      <c r="E42">
        <v>5.6000000000000001E-2</v>
      </c>
      <c r="F42">
        <v>4.0000000000000001E-3</v>
      </c>
      <c r="G42">
        <v>1E-3</v>
      </c>
      <c r="H42">
        <v>0.92300000000000004</v>
      </c>
      <c r="I42">
        <v>0.496</v>
      </c>
      <c r="J42">
        <v>0.95699999999999996</v>
      </c>
      <c r="K42">
        <v>0.96199999999999997</v>
      </c>
      <c r="L42">
        <v>0.05</v>
      </c>
      <c r="M42">
        <v>0.33300000000000002</v>
      </c>
      <c r="N42">
        <v>8.4000000000000005E-2</v>
      </c>
      <c r="O42">
        <v>0.26200000000000001</v>
      </c>
      <c r="P42">
        <v>2E-3</v>
      </c>
      <c r="Q42">
        <v>0.92400000000000004</v>
      </c>
      <c r="R42">
        <v>0.69799999999999995</v>
      </c>
      <c r="S42">
        <v>0.06</v>
      </c>
      <c r="T42">
        <v>9.5000000000000001E-2</v>
      </c>
      <c r="U42">
        <v>2E-3</v>
      </c>
      <c r="V42">
        <v>2E-3</v>
      </c>
      <c r="W42">
        <v>2E-3</v>
      </c>
      <c r="Z42" s="1">
        <f t="shared" si="0"/>
        <v>0.3785</v>
      </c>
      <c r="AA42" s="1">
        <f t="shared" si="1"/>
        <v>0.21309999999999993</v>
      </c>
    </row>
    <row r="43" spans="1:27">
      <c r="A43">
        <v>42</v>
      </c>
      <c r="B43" t="s">
        <v>190</v>
      </c>
      <c r="C43">
        <v>30</v>
      </c>
      <c r="D43">
        <v>6.8000000000000005E-2</v>
      </c>
      <c r="E43">
        <v>4.0000000000000001E-3</v>
      </c>
      <c r="F43">
        <v>1.6E-2</v>
      </c>
      <c r="G43">
        <v>0.17599999999999999</v>
      </c>
      <c r="H43">
        <v>0.26200000000000001</v>
      </c>
      <c r="I43">
        <v>5.0000000000000001E-3</v>
      </c>
      <c r="J43">
        <v>0.67900000000000005</v>
      </c>
      <c r="K43">
        <v>0.11</v>
      </c>
      <c r="L43">
        <v>0.28299999999999997</v>
      </c>
      <c r="M43">
        <v>3.0000000000000001E-3</v>
      </c>
      <c r="N43">
        <v>0.34599999999999997</v>
      </c>
      <c r="O43">
        <v>4.8000000000000001E-2</v>
      </c>
      <c r="P43">
        <v>4.0000000000000001E-3</v>
      </c>
      <c r="Q43">
        <v>0.88500000000000001</v>
      </c>
      <c r="R43">
        <v>0.65300000000000002</v>
      </c>
      <c r="S43">
        <v>1.2999999999999999E-2</v>
      </c>
      <c r="T43">
        <v>7.0000000000000001E-3</v>
      </c>
      <c r="U43">
        <v>4.0000000000000001E-3</v>
      </c>
      <c r="V43">
        <v>2.1000000000000001E-2</v>
      </c>
      <c r="W43">
        <v>4.0000000000000001E-3</v>
      </c>
      <c r="Z43" s="1">
        <f t="shared" si="0"/>
        <v>0.16059999999999999</v>
      </c>
      <c r="AA43" s="1">
        <f t="shared" si="1"/>
        <v>0.19849999999999995</v>
      </c>
    </row>
    <row r="44" spans="1:27">
      <c r="A44">
        <v>43</v>
      </c>
      <c r="B44" t="s">
        <v>191</v>
      </c>
      <c r="C44">
        <v>30</v>
      </c>
      <c r="D44">
        <v>5.0000000000000001E-3</v>
      </c>
      <c r="E44">
        <v>0.13300000000000001</v>
      </c>
      <c r="F44">
        <v>0.10199999999999999</v>
      </c>
      <c r="G44">
        <v>6.2E-2</v>
      </c>
      <c r="H44">
        <v>4.0000000000000001E-3</v>
      </c>
      <c r="I44">
        <v>5.0000000000000001E-3</v>
      </c>
      <c r="J44">
        <v>0.79800000000000004</v>
      </c>
      <c r="K44">
        <v>8.0000000000000002E-3</v>
      </c>
      <c r="L44">
        <v>0.46100000000000002</v>
      </c>
      <c r="M44">
        <v>5.0000000000000001E-3</v>
      </c>
      <c r="N44">
        <v>3.0000000000000001E-3</v>
      </c>
      <c r="O44">
        <v>0.23899999999999999</v>
      </c>
      <c r="P44">
        <v>2E-3</v>
      </c>
      <c r="Q44">
        <v>0.93400000000000005</v>
      </c>
      <c r="R44">
        <v>0.32200000000000001</v>
      </c>
      <c r="S44">
        <v>2E-3</v>
      </c>
      <c r="T44">
        <v>2E-3</v>
      </c>
      <c r="U44">
        <v>2E-3</v>
      </c>
      <c r="V44">
        <v>8.0000000000000002E-3</v>
      </c>
      <c r="W44">
        <v>2E-3</v>
      </c>
      <c r="Z44" s="1">
        <f t="shared" si="0"/>
        <v>0.1583</v>
      </c>
      <c r="AA44" s="1">
        <f t="shared" si="1"/>
        <v>0.15160000000000001</v>
      </c>
    </row>
    <row r="45" spans="1:27">
      <c r="A45">
        <v>44</v>
      </c>
      <c r="B45" t="s">
        <v>192</v>
      </c>
      <c r="C45">
        <v>30</v>
      </c>
      <c r="D45">
        <v>7.0000000000000001E-3</v>
      </c>
      <c r="E45">
        <v>0.437</v>
      </c>
      <c r="F45">
        <v>6.8000000000000005E-2</v>
      </c>
      <c r="G45">
        <v>8.0000000000000002E-3</v>
      </c>
      <c r="H45">
        <v>0.85799999999999998</v>
      </c>
      <c r="I45">
        <v>7.3999999999999996E-2</v>
      </c>
      <c r="J45">
        <v>0.94399999999999995</v>
      </c>
      <c r="K45">
        <v>0.621</v>
      </c>
      <c r="L45">
        <v>0.35199999999999998</v>
      </c>
      <c r="M45">
        <v>2.5999999999999999E-2</v>
      </c>
      <c r="N45">
        <v>8.1000000000000003E-2</v>
      </c>
      <c r="O45">
        <v>0.44400000000000001</v>
      </c>
      <c r="P45">
        <v>4.0000000000000001E-3</v>
      </c>
      <c r="Q45">
        <v>0.94199999999999995</v>
      </c>
      <c r="R45">
        <v>0.59699999999999998</v>
      </c>
      <c r="S45">
        <v>4.1000000000000002E-2</v>
      </c>
      <c r="T45">
        <v>0.29499999999999998</v>
      </c>
      <c r="U45">
        <v>3.0000000000000001E-3</v>
      </c>
      <c r="V45">
        <v>1.2E-2</v>
      </c>
      <c r="W45">
        <v>3.0000000000000001E-3</v>
      </c>
      <c r="Z45" s="1">
        <f t="shared" si="0"/>
        <v>0.33949999999999997</v>
      </c>
      <c r="AA45" s="1">
        <f t="shared" si="1"/>
        <v>0.24220000000000003</v>
      </c>
    </row>
    <row r="46" spans="1:27">
      <c r="A46">
        <v>45</v>
      </c>
      <c r="B46" t="s">
        <v>193</v>
      </c>
      <c r="C46">
        <v>30</v>
      </c>
      <c r="D46">
        <v>3.0000000000000001E-3</v>
      </c>
      <c r="E46">
        <v>0.04</v>
      </c>
      <c r="F46">
        <v>0.873</v>
      </c>
      <c r="G46">
        <v>5.0000000000000001E-3</v>
      </c>
      <c r="H46">
        <v>0.34399999999999997</v>
      </c>
      <c r="I46">
        <v>1.9E-2</v>
      </c>
      <c r="J46">
        <v>0.98299999999999998</v>
      </c>
      <c r="K46">
        <v>1.4999999999999999E-2</v>
      </c>
      <c r="L46">
        <v>0.47699999999999998</v>
      </c>
      <c r="M46">
        <v>8.1000000000000003E-2</v>
      </c>
      <c r="N46">
        <v>7.0000000000000001E-3</v>
      </c>
      <c r="O46">
        <v>0.93200000000000005</v>
      </c>
      <c r="P46">
        <v>2E-3</v>
      </c>
      <c r="Q46">
        <v>0.90800000000000003</v>
      </c>
      <c r="R46">
        <v>2.5000000000000001E-2</v>
      </c>
      <c r="S46">
        <v>8.9999999999999993E-3</v>
      </c>
      <c r="T46">
        <v>3.0000000000000001E-3</v>
      </c>
      <c r="U46">
        <v>2E-3</v>
      </c>
      <c r="V46">
        <v>1.0999999999999999E-2</v>
      </c>
      <c r="W46">
        <v>1E-3</v>
      </c>
      <c r="Z46" s="1">
        <f t="shared" si="0"/>
        <v>0.28399999999999997</v>
      </c>
      <c r="AA46" s="1">
        <f t="shared" si="1"/>
        <v>0.18999999999999997</v>
      </c>
    </row>
    <row r="47" spans="1:27">
      <c r="A47">
        <v>46</v>
      </c>
      <c r="B47" t="s">
        <v>194</v>
      </c>
      <c r="C47">
        <v>30</v>
      </c>
      <c r="D47">
        <v>0.158</v>
      </c>
      <c r="E47">
        <v>7.1999999999999995E-2</v>
      </c>
      <c r="F47">
        <v>2.5000000000000001E-2</v>
      </c>
      <c r="G47">
        <v>2.3E-2</v>
      </c>
      <c r="H47">
        <v>6.0000000000000001E-3</v>
      </c>
      <c r="I47">
        <v>0.61399999999999999</v>
      </c>
      <c r="J47">
        <v>0.52100000000000002</v>
      </c>
      <c r="K47">
        <v>1.0999999999999999E-2</v>
      </c>
      <c r="L47">
        <v>0.77</v>
      </c>
      <c r="M47">
        <v>0.08</v>
      </c>
      <c r="N47">
        <v>6.0000000000000001E-3</v>
      </c>
      <c r="O47">
        <v>0.111</v>
      </c>
      <c r="P47">
        <v>1E-3</v>
      </c>
      <c r="Q47">
        <v>8.2000000000000003E-2</v>
      </c>
      <c r="R47">
        <v>0.91200000000000003</v>
      </c>
      <c r="S47">
        <v>8.9999999999999993E-3</v>
      </c>
      <c r="T47">
        <v>3.0000000000000001E-3</v>
      </c>
      <c r="U47">
        <v>1E-3</v>
      </c>
      <c r="V47">
        <v>0.05</v>
      </c>
      <c r="W47">
        <v>1E-3</v>
      </c>
      <c r="Z47" s="1">
        <f t="shared" si="0"/>
        <v>0.22800000000000004</v>
      </c>
      <c r="AA47" s="1">
        <f t="shared" si="1"/>
        <v>0.11759999999999997</v>
      </c>
    </row>
    <row r="48" spans="1:27">
      <c r="A48">
        <v>47</v>
      </c>
      <c r="B48" t="s">
        <v>195</v>
      </c>
      <c r="C48">
        <v>30</v>
      </c>
      <c r="D48">
        <v>8.9999999999999993E-3</v>
      </c>
      <c r="E48">
        <v>8.5000000000000006E-2</v>
      </c>
      <c r="F48">
        <v>4.9000000000000002E-2</v>
      </c>
      <c r="G48">
        <v>5.6000000000000001E-2</v>
      </c>
      <c r="H48">
        <v>7.0000000000000001E-3</v>
      </c>
      <c r="I48">
        <v>8.0000000000000002E-3</v>
      </c>
      <c r="J48">
        <v>0.98099999999999998</v>
      </c>
      <c r="K48">
        <v>1.2999999999999999E-2</v>
      </c>
      <c r="L48">
        <v>0.38500000000000001</v>
      </c>
      <c r="M48">
        <v>1.6E-2</v>
      </c>
      <c r="N48">
        <v>1.2E-2</v>
      </c>
      <c r="O48">
        <v>0.501</v>
      </c>
      <c r="P48">
        <v>3.0000000000000001E-3</v>
      </c>
      <c r="Q48">
        <v>0.64300000000000002</v>
      </c>
      <c r="R48">
        <v>0.17799999999999999</v>
      </c>
      <c r="S48">
        <v>1.7999999999999999E-2</v>
      </c>
      <c r="T48">
        <v>4.5999999999999999E-2</v>
      </c>
      <c r="U48">
        <v>3.0000000000000001E-3</v>
      </c>
      <c r="V48">
        <v>3.0000000000000001E-3</v>
      </c>
      <c r="W48">
        <v>3.0000000000000001E-3</v>
      </c>
      <c r="Z48" s="1">
        <f t="shared" si="0"/>
        <v>0.16089999999999999</v>
      </c>
      <c r="AA48" s="1">
        <f t="shared" si="1"/>
        <v>0.14099999999999996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2.6666666666666679E-3</v>
      </c>
      <c r="E50" s="2">
        <f t="shared" ref="E50:W50" si="2">AVERAGE(E1:E24)</f>
        <v>1.6750000000000004E-2</v>
      </c>
      <c r="F50" s="2">
        <f t="shared" si="2"/>
        <v>8.6250000000000025E-3</v>
      </c>
      <c r="G50" s="2">
        <f t="shared" si="2"/>
        <v>1.7916666666666673E-3</v>
      </c>
      <c r="H50" s="2">
        <f t="shared" si="2"/>
        <v>1.8333333333333344E-3</v>
      </c>
      <c r="I50" s="2">
        <f t="shared" si="2"/>
        <v>5.3333333333333349E-3</v>
      </c>
      <c r="J50" s="2">
        <f t="shared" si="2"/>
        <v>6.1666666666666675E-3</v>
      </c>
      <c r="K50" s="2">
        <f t="shared" si="2"/>
        <v>1.1666666666666667E-2</v>
      </c>
      <c r="L50" s="2">
        <f t="shared" si="2"/>
        <v>1.3333333333333336E-2</v>
      </c>
      <c r="M50" s="2">
        <f t="shared" si="2"/>
        <v>2.2916666666666675E-3</v>
      </c>
      <c r="N50" s="2">
        <f t="shared" si="2"/>
        <v>1.9166666666666674E-3</v>
      </c>
      <c r="O50" s="2">
        <f t="shared" si="2"/>
        <v>3.9583333333333337E-3</v>
      </c>
      <c r="P50" s="2">
        <f t="shared" si="2"/>
        <v>2.8750000000000008E-3</v>
      </c>
      <c r="Q50" s="2">
        <f t="shared" si="2"/>
        <v>2.5416666666666673E-3</v>
      </c>
      <c r="R50" s="2">
        <f t="shared" si="2"/>
        <v>3.2916666666666671E-3</v>
      </c>
      <c r="S50" s="2">
        <f t="shared" si="2"/>
        <v>1.5833333333333339E-3</v>
      </c>
      <c r="T50" s="2">
        <f t="shared" si="2"/>
        <v>1.666666666666667E-3</v>
      </c>
      <c r="U50" s="2">
        <f t="shared" si="2"/>
        <v>3.2083333333333343E-3</v>
      </c>
      <c r="V50" s="2">
        <f t="shared" si="2"/>
        <v>1.0416666666666673E-3</v>
      </c>
      <c r="W50" s="2">
        <f t="shared" si="2"/>
        <v>3.3333333333333344E-3</v>
      </c>
      <c r="Y50" s="1" t="s">
        <v>0</v>
      </c>
      <c r="Z50" s="2">
        <f>AVERAGE(Z1:Z24)</f>
        <v>7.0458333333333336E-3</v>
      </c>
      <c r="AA50" s="2">
        <f>AVERAGE(AA1:AA24)</f>
        <v>2.5416666666666669E-3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0.12991666666666665</v>
      </c>
      <c r="E51" s="2">
        <f t="shared" ref="E51:W51" si="3">AVERAGE(E25:E48)</f>
        <v>0.16545833333333332</v>
      </c>
      <c r="F51" s="2">
        <f t="shared" si="3"/>
        <v>0.16279166666666664</v>
      </c>
      <c r="G51" s="2">
        <f t="shared" si="3"/>
        <v>2.6875E-2</v>
      </c>
      <c r="H51" s="2">
        <f t="shared" si="3"/>
        <v>0.32183333333333336</v>
      </c>
      <c r="I51" s="2">
        <f t="shared" si="3"/>
        <v>0.23024999999999998</v>
      </c>
      <c r="J51" s="2">
        <f t="shared" si="3"/>
        <v>0.63075000000000003</v>
      </c>
      <c r="K51" s="2">
        <f t="shared" si="3"/>
        <v>0.28187500000000004</v>
      </c>
      <c r="L51" s="2">
        <f t="shared" si="3"/>
        <v>0.24620833333333328</v>
      </c>
      <c r="M51" s="2">
        <f t="shared" si="3"/>
        <v>0.20670833333333338</v>
      </c>
      <c r="N51" s="2">
        <f t="shared" si="3"/>
        <v>9.1333333333333322E-2</v>
      </c>
      <c r="O51" s="2">
        <f t="shared" si="3"/>
        <v>0.48862500000000009</v>
      </c>
      <c r="P51" s="2">
        <f t="shared" si="3"/>
        <v>2.3333333333333344E-3</v>
      </c>
      <c r="Q51" s="2">
        <f t="shared" si="3"/>
        <v>0.56108333333333327</v>
      </c>
      <c r="R51" s="2">
        <f t="shared" si="3"/>
        <v>0.48079166666666673</v>
      </c>
      <c r="S51" s="2">
        <f t="shared" si="3"/>
        <v>4.183333333333334E-2</v>
      </c>
      <c r="T51" s="2">
        <f t="shared" si="3"/>
        <v>0.10529166666666666</v>
      </c>
      <c r="U51" s="2">
        <f t="shared" si="3"/>
        <v>2.1666666666666674E-3</v>
      </c>
      <c r="V51" s="2">
        <f t="shared" si="3"/>
        <v>9.3124999999999972E-2</v>
      </c>
      <c r="W51" s="2">
        <f t="shared" si="3"/>
        <v>2.0000000000000005E-3</v>
      </c>
      <c r="Y51" s="1" t="s">
        <v>1</v>
      </c>
      <c r="Z51" s="2">
        <f>AVERAGE(Z25:Z48)</f>
        <v>0.24026666666666663</v>
      </c>
      <c r="AA51" s="2">
        <f>AVERAGE(AA25:AA48)</f>
        <v>0.18685833333333338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1.0636965313491858E-3</v>
      </c>
      <c r="E52" s="3">
        <f t="shared" ref="E52:W52" si="4">TTEST(E1:E24,E25:E48,2,2)</f>
        <v>1.2348956625539012E-2</v>
      </c>
      <c r="F52" s="3">
        <f t="shared" si="4"/>
        <v>1.1090043101164926E-2</v>
      </c>
      <c r="G52" s="3">
        <f t="shared" si="4"/>
        <v>1.3123193640954125E-2</v>
      </c>
      <c r="H52" s="3">
        <f t="shared" si="4"/>
        <v>1.5936898750890777E-4</v>
      </c>
      <c r="I52" s="3">
        <f t="shared" si="4"/>
        <v>4.4807693852748283E-4</v>
      </c>
      <c r="J52" s="3">
        <f t="shared" si="4"/>
        <v>4.3179328898411345E-11</v>
      </c>
      <c r="K52" s="3">
        <f t="shared" si="4"/>
        <v>1.3968474392577188E-3</v>
      </c>
      <c r="L52" s="3">
        <f t="shared" si="4"/>
        <v>5.5515890820075698E-5</v>
      </c>
      <c r="M52" s="3">
        <f t="shared" si="4"/>
        <v>3.2378626727167206E-3</v>
      </c>
      <c r="N52" s="3">
        <f t="shared" si="4"/>
        <v>8.5233182628368135E-4</v>
      </c>
      <c r="O52" s="3">
        <f t="shared" si="4"/>
        <v>6.847221265029726E-7</v>
      </c>
      <c r="P52" s="3">
        <f t="shared" si="4"/>
        <v>4.4525477025753761E-2</v>
      </c>
      <c r="Q52" s="3">
        <f t="shared" si="4"/>
        <v>3.7455697814168973E-9</v>
      </c>
      <c r="R52" s="3">
        <f t="shared" si="4"/>
        <v>1.2285667770630754E-8</v>
      </c>
      <c r="S52" s="3">
        <f t="shared" si="4"/>
        <v>2.6549720427122288E-4</v>
      </c>
      <c r="T52" s="3">
        <f t="shared" si="4"/>
        <v>3.5768353223573153E-3</v>
      </c>
      <c r="U52" s="3">
        <f t="shared" si="4"/>
        <v>2.2247406085126257E-4</v>
      </c>
      <c r="V52" s="3">
        <f t="shared" si="4"/>
        <v>1.2702000466522532E-2</v>
      </c>
      <c r="W52" s="3">
        <f t="shared" si="4"/>
        <v>1.9654403893503842E-5</v>
      </c>
      <c r="Y52" s="1" t="s">
        <v>16</v>
      </c>
      <c r="Z52" s="3">
        <f>TTEST(Z1:Z24,Z25:Z48,2,2)</f>
        <v>1.5075654742923391E-9</v>
      </c>
      <c r="AA52" s="3">
        <f>TTEST(AA1:AA24,AA25:AA48,2,2)</f>
        <v>6.0475360102412016E-12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2.3825046699671882E-4</v>
      </c>
      <c r="E53" s="3">
        <f t="shared" ref="E53:W53" si="5">STDEV(E1:E24)/SQRT(COUNT(E1:E24))</f>
        <v>5.5391393932082362E-3</v>
      </c>
      <c r="F53" s="3">
        <f t="shared" si="5"/>
        <v>3.0029046928270802E-3</v>
      </c>
      <c r="G53" s="3">
        <f t="shared" si="5"/>
        <v>1.700294802514828E-4</v>
      </c>
      <c r="H53" s="3">
        <f t="shared" si="5"/>
        <v>1.6666666666666672E-4</v>
      </c>
      <c r="I53" s="3">
        <f t="shared" si="5"/>
        <v>1.685043613879572E-3</v>
      </c>
      <c r="J53" s="3">
        <f t="shared" si="5"/>
        <v>1.5565041965923706E-3</v>
      </c>
      <c r="K53" s="3">
        <f t="shared" si="5"/>
        <v>4.2514561302044668E-3</v>
      </c>
      <c r="L53" s="3">
        <f t="shared" si="5"/>
        <v>5.9147527012469638E-3</v>
      </c>
      <c r="M53" s="3">
        <f t="shared" si="5"/>
        <v>1.6461600758034084E-4</v>
      </c>
      <c r="N53" s="3">
        <f t="shared" si="5"/>
        <v>1.464144735592518E-4</v>
      </c>
      <c r="O53" s="3">
        <f t="shared" si="5"/>
        <v>2.4118361267746738E-3</v>
      </c>
      <c r="P53" s="3">
        <f t="shared" si="5"/>
        <v>1.836870763798736E-4</v>
      </c>
      <c r="Q53" s="3">
        <f t="shared" si="5"/>
        <v>1.0017722821649691E-3</v>
      </c>
      <c r="R53" s="3">
        <f t="shared" si="5"/>
        <v>4.6811047356253103E-4</v>
      </c>
      <c r="S53" s="3">
        <f t="shared" si="5"/>
        <v>1.7974082253351397E-4</v>
      </c>
      <c r="T53" s="3">
        <f t="shared" si="5"/>
        <v>1.9658927487319617E-4</v>
      </c>
      <c r="U53" s="3">
        <f t="shared" si="5"/>
        <v>1.9014836566792675E-4</v>
      </c>
      <c r="V53" s="3">
        <f t="shared" si="5"/>
        <v>4.1666666666666672E-5</v>
      </c>
      <c r="W53" s="3">
        <f t="shared" si="5"/>
        <v>1.965892748731962E-4</v>
      </c>
      <c r="Z53" s="3">
        <f>STDEV(Z1:Z24)/SQRT(COUNT(Z1:Z24))</f>
        <v>1.2131074478180784E-3</v>
      </c>
      <c r="AA53" s="3">
        <f>STDEV(AA1:AA24)/SQRT(COUNT(AA1:AA24))</f>
        <v>2.6647978052743844E-4</v>
      </c>
      <c r="AC53" s="3"/>
      <c r="AD53" s="3"/>
    </row>
    <row r="54" spans="1:30">
      <c r="C54" s="1" t="s">
        <v>1</v>
      </c>
      <c r="D54" s="3">
        <f>STDEV(D25:D48)/SQRT(COUNT(D25:D48))</f>
        <v>3.6417960047340124E-2</v>
      </c>
      <c r="E54" s="3">
        <f t="shared" ref="E54:W54" si="6">STDEV(E25:E48)/SQRT(COUNT(E25:E48))</f>
        <v>5.682680843053714E-2</v>
      </c>
      <c r="F54" s="3">
        <f t="shared" si="6"/>
        <v>5.8170226807497921E-2</v>
      </c>
      <c r="G54" s="3">
        <f t="shared" si="6"/>
        <v>9.7189327595938874E-3</v>
      </c>
      <c r="H54" s="3">
        <f t="shared" si="6"/>
        <v>7.7789470308141678E-2</v>
      </c>
      <c r="I54" s="3">
        <f t="shared" si="6"/>
        <v>5.9453740694835139E-2</v>
      </c>
      <c r="J54" s="3">
        <f t="shared" si="6"/>
        <v>7.2854188553953911E-2</v>
      </c>
      <c r="K54" s="3">
        <f t="shared" si="6"/>
        <v>7.9329831379747251E-2</v>
      </c>
      <c r="L54" s="3">
        <f t="shared" si="6"/>
        <v>5.2085248515512599E-2</v>
      </c>
      <c r="M54" s="3">
        <f t="shared" si="6"/>
        <v>6.5798618966132122E-2</v>
      </c>
      <c r="N54" s="3">
        <f t="shared" si="6"/>
        <v>2.5055277053199012E-2</v>
      </c>
      <c r="O54" s="3">
        <f t="shared" si="6"/>
        <v>8.4252441853831989E-2</v>
      </c>
      <c r="P54" s="3">
        <f t="shared" si="6"/>
        <v>1.871474140600719E-4</v>
      </c>
      <c r="Q54" s="3">
        <f t="shared" si="6"/>
        <v>7.6950928196101387E-2</v>
      </c>
      <c r="R54" s="3">
        <f t="shared" si="6"/>
        <v>6.9066104104047399E-2</v>
      </c>
      <c r="S54" s="3">
        <f t="shared" si="6"/>
        <v>1.0185537250539396E-2</v>
      </c>
      <c r="T54" s="3">
        <f t="shared" si="6"/>
        <v>3.3743785212375588E-2</v>
      </c>
      <c r="U54" s="3">
        <f t="shared" si="6"/>
        <v>1.7720317769039838E-4</v>
      </c>
      <c r="V54" s="3">
        <f t="shared" si="6"/>
        <v>3.5506853415823172E-2</v>
      </c>
      <c r="W54" s="3">
        <f t="shared" si="6"/>
        <v>1.9963735237617263E-4</v>
      </c>
      <c r="Z54" s="3">
        <f>STDEV(Z25:Z48)/SQRT(COUNT(Z25:Z48))</f>
        <v>3.0978692809938931E-2</v>
      </c>
      <c r="AA54" s="3">
        <f>STDEV(AA25:AA48)/SQRT(COUNT(AA25:AA48))</f>
        <v>2.0109816188259959E-2</v>
      </c>
      <c r="AC54" s="3"/>
      <c r="AD54" s="3"/>
    </row>
    <row r="55" spans="1:30">
      <c r="D55" s="2">
        <f>D50-D51</f>
        <v>-0.12724999999999997</v>
      </c>
      <c r="E55" s="2">
        <f t="shared" ref="E55:W55" si="7">E50-E51</f>
        <v>-0.1487083333333333</v>
      </c>
      <c r="F55" s="2">
        <f t="shared" si="7"/>
        <v>-0.15416666666666665</v>
      </c>
      <c r="G55" s="2">
        <f t="shared" si="7"/>
        <v>-2.5083333333333332E-2</v>
      </c>
      <c r="H55" s="2">
        <f t="shared" si="7"/>
        <v>-0.32</v>
      </c>
      <c r="I55" s="2">
        <f t="shared" si="7"/>
        <v>-0.22491666666666665</v>
      </c>
      <c r="J55" s="2">
        <f t="shared" si="7"/>
        <v>-0.62458333333333338</v>
      </c>
      <c r="K55" s="2">
        <f t="shared" si="7"/>
        <v>-0.27020833333333338</v>
      </c>
      <c r="L55" s="2">
        <f t="shared" si="7"/>
        <v>-0.23287499999999994</v>
      </c>
      <c r="M55" s="2">
        <f t="shared" si="7"/>
        <v>-0.20441666666666672</v>
      </c>
      <c r="N55" s="2">
        <f t="shared" si="7"/>
        <v>-8.9416666666666658E-2</v>
      </c>
      <c r="O55" s="2">
        <f t="shared" si="7"/>
        <v>-0.48466666666666675</v>
      </c>
      <c r="P55" s="2">
        <f t="shared" si="7"/>
        <v>5.4166666666666642E-4</v>
      </c>
      <c r="Q55" s="2">
        <f t="shared" si="7"/>
        <v>-0.5585416666666666</v>
      </c>
      <c r="R55" s="2">
        <f t="shared" si="7"/>
        <v>-0.47750000000000004</v>
      </c>
      <c r="S55" s="2">
        <f t="shared" si="7"/>
        <v>-4.0250000000000008E-2</v>
      </c>
      <c r="T55" s="2">
        <f t="shared" si="7"/>
        <v>-0.10362499999999999</v>
      </c>
      <c r="U55" s="2">
        <f t="shared" si="7"/>
        <v>1.0416666666666669E-3</v>
      </c>
      <c r="V55" s="2">
        <f t="shared" si="7"/>
        <v>-9.2083333333333309E-2</v>
      </c>
      <c r="W55" s="2">
        <f t="shared" si="7"/>
        <v>1.3333333333333339E-3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>Tools</v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>Animals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8.0059523809523827E-3</v>
      </c>
      <c r="E58" s="1">
        <f>(E50+0.6*(F50+D50)+0.15*G50)/(1+2*0.6+0.15)</f>
        <v>1.0125000000000004E-2</v>
      </c>
      <c r="F58" s="1">
        <f t="shared" ref="F58:U59" si="9">(F50+0.6*(G50+E50)+0.15*(D50+H50))/(1+2*0.6+2*0.15)</f>
        <v>8.1700000000000019E-3</v>
      </c>
      <c r="G58" s="1">
        <f t="shared" si="9"/>
        <v>4.5516666666666683E-3</v>
      </c>
      <c r="H58" s="1">
        <f t="shared" si="9"/>
        <v>3.3308333333333341E-3</v>
      </c>
      <c r="I58" s="1">
        <f t="shared" si="9"/>
        <v>4.8608333333333342E-3</v>
      </c>
      <c r="J58" s="1">
        <f t="shared" si="9"/>
        <v>7.456666666666667E-3</v>
      </c>
      <c r="K58" s="1">
        <f t="shared" si="9"/>
        <v>9.8041666666666659E-3</v>
      </c>
      <c r="L58" s="1">
        <f t="shared" si="9"/>
        <v>9.1683333333333356E-3</v>
      </c>
      <c r="M58" s="1">
        <f t="shared" si="9"/>
        <v>5.5141666666666681E-3</v>
      </c>
      <c r="N58" s="1">
        <f t="shared" si="9"/>
        <v>3.2391666666666671E-3</v>
      </c>
      <c r="O58" s="1">
        <f t="shared" si="9"/>
        <v>3.0233333333333336E-3</v>
      </c>
      <c r="P58" s="1">
        <f t="shared" si="9"/>
        <v>3.0225000000000004E-3</v>
      </c>
      <c r="Q58" s="1">
        <f t="shared" si="9"/>
        <v>2.8291666666666673E-3</v>
      </c>
      <c r="R58" s="1">
        <f t="shared" si="9"/>
        <v>2.5791666666666675E-3</v>
      </c>
      <c r="S58" s="1">
        <f t="shared" si="9"/>
        <v>2.1683333333333337E-3</v>
      </c>
      <c r="T58" s="1">
        <f t="shared" si="9"/>
        <v>2.0766666666666672E-3</v>
      </c>
      <c r="U58" s="1">
        <f t="shared" si="9"/>
        <v>2.2283333333333343E-3</v>
      </c>
      <c r="V58" s="1">
        <f>(V50+0.6*(W50+U50)+0.15*T50)/(1+2*0.6+0.15)</f>
        <v>2.2198581560283698E-3</v>
      </c>
      <c r="W58" s="1">
        <f>(W50+0.6*(V50)+0.15*U58)/(1+0.6+0.15)</f>
        <v>2.4529047619047629E-3</v>
      </c>
    </row>
    <row r="59" spans="1:30">
      <c r="C59" s="1" t="s">
        <v>1</v>
      </c>
      <c r="D59" s="1">
        <f>(D51+0.6*(E51)+0.15*F51)/(1+0.6+0.15)</f>
        <v>0.14492023809523807</v>
      </c>
      <c r="E59" s="1">
        <f>(E51+0.6*(F51+D51)+0.15*G51)/(1+2*0.6+0.15)</f>
        <v>0.14685726950354608</v>
      </c>
      <c r="F59" s="1">
        <f t="shared" si="9"/>
        <v>0.13838166666666665</v>
      </c>
      <c r="G59" s="1">
        <f t="shared" si="9"/>
        <v>0.15080249999999998</v>
      </c>
      <c r="H59" s="1">
        <f t="shared" si="9"/>
        <v>0.23805583333333336</v>
      </c>
      <c r="I59" s="1">
        <f t="shared" si="9"/>
        <v>0.33924499999999996</v>
      </c>
      <c r="J59" s="1">
        <f t="shared" si="9"/>
        <v>0.4092925</v>
      </c>
      <c r="K59" s="1">
        <f t="shared" si="9"/>
        <v>0.34943749999999996</v>
      </c>
      <c r="L59" s="1">
        <f t="shared" si="9"/>
        <v>0.25906833333333334</v>
      </c>
      <c r="M59" s="1">
        <f t="shared" si="9"/>
        <v>0.20992333333333332</v>
      </c>
      <c r="N59" s="1">
        <f t="shared" si="9"/>
        <v>0.21832583333333339</v>
      </c>
      <c r="O59" s="1">
        <f t="shared" si="9"/>
        <v>0.26399750000000005</v>
      </c>
      <c r="P59" s="1">
        <f t="shared" si="9"/>
        <v>0.28719083333333328</v>
      </c>
      <c r="Q59" s="1">
        <f t="shared" si="9"/>
        <v>0.37221083333333327</v>
      </c>
      <c r="R59" s="1">
        <f t="shared" si="9"/>
        <v>0.34347416666666669</v>
      </c>
      <c r="S59" s="1">
        <f t="shared" si="9"/>
        <v>0.19118833333333335</v>
      </c>
      <c r="T59" s="1">
        <f t="shared" si="9"/>
        <v>8.7111666666666671E-2</v>
      </c>
      <c r="U59" s="1">
        <f t="shared" si="9"/>
        <v>5.1116666666666657E-2</v>
      </c>
      <c r="V59" s="1">
        <f>(V51+0.6*(W51+U51)+0.15*T51)/(1+2*0.6+0.15)</f>
        <v>4.7412234042553174E-2</v>
      </c>
      <c r="W59" s="1">
        <f>(W51+0.6*(V51)+0.15*U59)/(1+0.6+0.15)</f>
        <v>3.7452857142857128E-2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7.2848936372293532E-2</v>
      </c>
      <c r="E61" s="1">
        <f ca="1">E1+NORMINV(RAND(),0,'Total-Smoothed'!$AG$2)</f>
        <v>9.4792656077979806E-2</v>
      </c>
      <c r="F61" s="1">
        <f ca="1">F1+NORMINV(RAND(),0,'Total-Smoothed'!$AG$2)</f>
        <v>-5.9392830541068323E-2</v>
      </c>
      <c r="G61" s="1">
        <f ca="1">G1+NORMINV(RAND(),0,'Total-Smoothed'!$AG$2)</f>
        <v>0.11578690675124532</v>
      </c>
      <c r="H61" s="1">
        <f ca="1">H1+NORMINV(RAND(),0,'Total-Smoothed'!$AG$2)</f>
        <v>-7.2983186178443996E-3</v>
      </c>
      <c r="I61" s="1">
        <f ca="1">I1+NORMINV(RAND(),0,'Total-Smoothed'!$AG$2)</f>
        <v>-0.11321193962075644</v>
      </c>
      <c r="J61" s="1">
        <f ca="1">J1+NORMINV(RAND(),0,'Total-Smoothed'!$AG$2)</f>
        <v>-7.464598806850771E-2</v>
      </c>
      <c r="K61" s="1">
        <f ca="1">K1+NORMINV(RAND(),0,'Total-Smoothed'!$AG$2)</f>
        <v>-0.12380529799030614</v>
      </c>
      <c r="L61" s="1">
        <f ca="1">L1+NORMINV(RAND(),0,'Total-Smoothed'!$AG$2)</f>
        <v>8.4247934944526676E-2</v>
      </c>
      <c r="M61" s="1">
        <f ca="1">M1+NORMINV(RAND(),0,'Total-Smoothed'!$AG$2)</f>
        <v>9.1582095428408616E-2</v>
      </c>
      <c r="N61" s="1">
        <f ca="1">N1+NORMINV(RAND(),0,'Total-Smoothed'!$AG$2)</f>
        <v>-0.10847946915030349</v>
      </c>
      <c r="O61" s="1">
        <f ca="1">O1+NORMINV(RAND(),0,'Total-Smoothed'!$AG$2)</f>
        <v>7.3869282978371725E-2</v>
      </c>
      <c r="P61" s="1">
        <f ca="1">P1+NORMINV(RAND(),0,'Total-Smoothed'!$AG$2)</f>
        <v>0.11134085208568566</v>
      </c>
      <c r="Q61" s="1">
        <f ca="1">Q1+NORMINV(RAND(),0,'Total-Smoothed'!$AG$2)</f>
        <v>-0.13189143529959668</v>
      </c>
      <c r="R61" s="1">
        <f ca="1">R1+NORMINV(RAND(),0,'Total-Smoothed'!$AG$2)</f>
        <v>7.5544059369980193E-3</v>
      </c>
      <c r="S61" s="1">
        <f ca="1">S1+NORMINV(RAND(),0,'Total-Smoothed'!$AG$2)</f>
        <v>-6.0650737866871765E-2</v>
      </c>
      <c r="T61" s="1">
        <f ca="1">T1+NORMINV(RAND(),0,'Total-Smoothed'!$AG$2)</f>
        <v>0.16173018615806511</v>
      </c>
      <c r="U61" s="1">
        <f ca="1">U1+NORMINV(RAND(),0,'Total-Smoothed'!$AG$2)</f>
        <v>-1.8790331002894838E-2</v>
      </c>
      <c r="V61" s="1">
        <f ca="1">V1+NORMINV(RAND(),0,'Total-Smoothed'!$AG$2)</f>
        <v>0.12818500589552037</v>
      </c>
      <c r="W61" s="1">
        <f ca="1">W1+NORMINV(RAND(),0,'Total-Smoothed'!$AG$2)</f>
        <v>-0.10664064317670326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-2.4708269264295694E-2</v>
      </c>
      <c r="E62" s="1">
        <f ca="1">E2+NORMINV(RAND(),0,'Total-Smoothed'!$AG$2)</f>
        <v>4.6220987031338062E-3</v>
      </c>
      <c r="F62" s="1">
        <f ca="1">F2+NORMINV(RAND(),0,'Total-Smoothed'!$AG$2)</f>
        <v>-3.8942446756874124E-2</v>
      </c>
      <c r="G62" s="1">
        <f ca="1">G2+NORMINV(RAND(),0,'Total-Smoothed'!$AG$2)</f>
        <v>2.5504518759630963E-2</v>
      </c>
      <c r="H62" s="1">
        <f ca="1">H2+NORMINV(RAND(),0,'Total-Smoothed'!$AG$2)</f>
        <v>-1.9231155068889599E-2</v>
      </c>
      <c r="I62" s="1">
        <f ca="1">I2+NORMINV(RAND(),0,'Total-Smoothed'!$AG$2)</f>
        <v>0.16179624682911747</v>
      </c>
      <c r="J62" s="1">
        <f ca="1">J2+NORMINV(RAND(),0,'Total-Smoothed'!$AG$2)</f>
        <v>-3.234983538594955E-2</v>
      </c>
      <c r="K62" s="1">
        <f ca="1">K2+NORMINV(RAND(),0,'Total-Smoothed'!$AG$2)</f>
        <v>0.10713912741782355</v>
      </c>
      <c r="L62" s="1">
        <f ca="1">L2+NORMINV(RAND(),0,'Total-Smoothed'!$AG$2)</f>
        <v>-4.9128276420875583E-2</v>
      </c>
      <c r="M62" s="1">
        <f ca="1">M2+NORMINV(RAND(),0,'Total-Smoothed'!$AG$2)</f>
        <v>-0.16754238332191404</v>
      </c>
      <c r="N62" s="1">
        <f ca="1">N2+NORMINV(RAND(),0,'Total-Smoothed'!$AG$2)</f>
        <v>-5.8194042883495035E-2</v>
      </c>
      <c r="O62" s="1">
        <f ca="1">O2+NORMINV(RAND(),0,'Total-Smoothed'!$AG$2)</f>
        <v>0.15639603681201864</v>
      </c>
      <c r="P62" s="1">
        <f ca="1">P2+NORMINV(RAND(),0,'Total-Smoothed'!$AG$2)</f>
        <v>8.395934956368574E-2</v>
      </c>
      <c r="Q62" s="1">
        <f ca="1">Q2+NORMINV(RAND(),0,'Total-Smoothed'!$AG$2)</f>
        <v>-0.10273861593172709</v>
      </c>
      <c r="R62" s="1">
        <f ca="1">R2+NORMINV(RAND(),0,'Total-Smoothed'!$AG$2)</f>
        <v>-3.120041991487851E-2</v>
      </c>
      <c r="S62" s="1">
        <f ca="1">S2+NORMINV(RAND(),0,'Total-Smoothed'!$AG$2)</f>
        <v>-9.9473741436802862E-2</v>
      </c>
      <c r="T62" s="1">
        <f ca="1">T2+NORMINV(RAND(),0,'Total-Smoothed'!$AG$2)</f>
        <v>9.4310786410709141E-2</v>
      </c>
      <c r="U62" s="1">
        <f ca="1">U2+NORMINV(RAND(),0,'Total-Smoothed'!$AG$2)</f>
        <v>6.2397740713755902E-2</v>
      </c>
      <c r="V62" s="1">
        <f ca="1">V2+NORMINV(RAND(),0,'Total-Smoothed'!$AG$2)</f>
        <v>2.8280099456667096E-2</v>
      </c>
      <c r="W62" s="1">
        <f ca="1">W2+NORMINV(RAND(),0,'Total-Smoothed'!$AG$2)</f>
        <v>0.15099833811070321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8.4221052317607376E-2</v>
      </c>
      <c r="E63" s="1">
        <f ca="1">E3+NORMINV(RAND(),0,'Total-Smoothed'!$AG$2)</f>
        <v>-2.3392142123782635E-3</v>
      </c>
      <c r="F63" s="1">
        <f ca="1">F3+NORMINV(RAND(),0,'Total-Smoothed'!$AG$2)</f>
        <v>-9.6752651620549787E-2</v>
      </c>
      <c r="G63" s="1">
        <f ca="1">G3+NORMINV(RAND(),0,'Total-Smoothed'!$AG$2)</f>
        <v>-4.6405540461765177E-2</v>
      </c>
      <c r="H63" s="1">
        <f ca="1">H3+NORMINV(RAND(),0,'Total-Smoothed'!$AG$2)</f>
        <v>-7.3684189981765222E-2</v>
      </c>
      <c r="I63" s="1">
        <f ca="1">I3+NORMINV(RAND(),0,'Total-Smoothed'!$AG$2)</f>
        <v>2.2472806293344607E-2</v>
      </c>
      <c r="J63" s="1">
        <f ca="1">J3+NORMINV(RAND(),0,'Total-Smoothed'!$AG$2)</f>
        <v>1.1286020349138245E-2</v>
      </c>
      <c r="K63" s="1">
        <f ca="1">K3+NORMINV(RAND(),0,'Total-Smoothed'!$AG$2)</f>
        <v>0.10036371547739847</v>
      </c>
      <c r="L63" s="1">
        <f ca="1">L3+NORMINV(RAND(),0,'Total-Smoothed'!$AG$2)</f>
        <v>5.5514137896755612E-2</v>
      </c>
      <c r="M63" s="1">
        <f ca="1">M3+NORMINV(RAND(),0,'Total-Smoothed'!$AG$2)</f>
        <v>5.5819154027885245E-2</v>
      </c>
      <c r="N63" s="1">
        <f ca="1">N3+NORMINV(RAND(),0,'Total-Smoothed'!$AG$2)</f>
        <v>-5.4349769223549685E-2</v>
      </c>
      <c r="O63" s="1">
        <f ca="1">O3+NORMINV(RAND(),0,'Total-Smoothed'!$AG$2)</f>
        <v>-6.6167684742092031E-2</v>
      </c>
      <c r="P63" s="1">
        <f ca="1">P3+NORMINV(RAND(),0,'Total-Smoothed'!$AG$2)</f>
        <v>-1.9624555335808303E-2</v>
      </c>
      <c r="Q63" s="1">
        <f ca="1">Q3+NORMINV(RAND(),0,'Total-Smoothed'!$AG$2)</f>
        <v>0.10054316400026626</v>
      </c>
      <c r="R63" s="1">
        <f ca="1">R3+NORMINV(RAND(),0,'Total-Smoothed'!$AG$2)</f>
        <v>7.0223050310917717E-2</v>
      </c>
      <c r="S63" s="1">
        <f ca="1">S3+NORMINV(RAND(),0,'Total-Smoothed'!$AG$2)</f>
        <v>7.3692050564705167E-2</v>
      </c>
      <c r="T63" s="1">
        <f ca="1">T3+NORMINV(RAND(),0,'Total-Smoothed'!$AG$2)</f>
        <v>-6.3949966702555483E-2</v>
      </c>
      <c r="U63" s="1">
        <f ca="1">U3+NORMINV(RAND(),0,'Total-Smoothed'!$AG$2)</f>
        <v>1.0895204041606536E-2</v>
      </c>
      <c r="V63" s="1">
        <f ca="1">V3+NORMINV(RAND(),0,'Total-Smoothed'!$AG$2)</f>
        <v>0.22678585865289044</v>
      </c>
      <c r="W63" s="1">
        <f ca="1">W3+NORMINV(RAND(),0,'Total-Smoothed'!$AG$2)</f>
        <v>-5.6095691207833864E-2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-3.7118979831111815E-2</v>
      </c>
      <c r="E64" s="1">
        <f ca="1">E4+NORMINV(RAND(),0,'Total-Smoothed'!$AG$2)</f>
        <v>-8.0076143184412071E-2</v>
      </c>
      <c r="F64" s="1">
        <f ca="1">F4+NORMINV(RAND(),0,'Total-Smoothed'!$AG$2)</f>
        <v>-7.6023505370304292E-2</v>
      </c>
      <c r="G64" s="1">
        <f ca="1">G4+NORMINV(RAND(),0,'Total-Smoothed'!$AG$2)</f>
        <v>-3.8627331464129111E-2</v>
      </c>
      <c r="H64" s="1">
        <f ca="1">H4+NORMINV(RAND(),0,'Total-Smoothed'!$AG$2)</f>
        <v>-4.6356141577735405E-2</v>
      </c>
      <c r="I64" s="1">
        <f ca="1">I4+NORMINV(RAND(),0,'Total-Smoothed'!$AG$2)</f>
        <v>-0.10791787928657907</v>
      </c>
      <c r="J64" s="1">
        <f ca="1">J4+NORMINV(RAND(),0,'Total-Smoothed'!$AG$2)</f>
        <v>8.3176445670467183E-2</v>
      </c>
      <c r="K64" s="1">
        <f ca="1">K4+NORMINV(RAND(),0,'Total-Smoothed'!$AG$2)</f>
        <v>-4.1879661046757638E-2</v>
      </c>
      <c r="L64" s="1">
        <f ca="1">L4+NORMINV(RAND(),0,'Total-Smoothed'!$AG$2)</f>
        <v>0.10863366958359769</v>
      </c>
      <c r="M64" s="1">
        <f ca="1">M4+NORMINV(RAND(),0,'Total-Smoothed'!$AG$2)</f>
        <v>-5.3744697072976716E-2</v>
      </c>
      <c r="N64" s="1">
        <f ca="1">N4+NORMINV(RAND(),0,'Total-Smoothed'!$AG$2)</f>
        <v>0.16532096835171439</v>
      </c>
      <c r="O64" s="1">
        <f ca="1">O4+NORMINV(RAND(),0,'Total-Smoothed'!$AG$2)</f>
        <v>9.9610956628456981E-2</v>
      </c>
      <c r="P64" s="1">
        <f ca="1">P4+NORMINV(RAND(),0,'Total-Smoothed'!$AG$2)</f>
        <v>8.4962426615187894E-2</v>
      </c>
      <c r="Q64" s="1">
        <f ca="1">Q4+NORMINV(RAND(),0,'Total-Smoothed'!$AG$2)</f>
        <v>-0.10221330087637009</v>
      </c>
      <c r="R64" s="1">
        <f ca="1">R4+NORMINV(RAND(),0,'Total-Smoothed'!$AG$2)</f>
        <v>0.10797305758965225</v>
      </c>
      <c r="S64" s="1">
        <f ca="1">S4+NORMINV(RAND(),0,'Total-Smoothed'!$AG$2)</f>
        <v>-9.7169043615256911E-2</v>
      </c>
      <c r="T64" s="1">
        <f ca="1">T4+NORMINV(RAND(),0,'Total-Smoothed'!$AG$2)</f>
        <v>4.8119879519433931E-2</v>
      </c>
      <c r="U64" s="1">
        <f ca="1">U4+NORMINV(RAND(),0,'Total-Smoothed'!$AG$2)</f>
        <v>8.1022704542315693E-2</v>
      </c>
      <c r="V64" s="1">
        <f ca="1">V4+NORMINV(RAND(),0,'Total-Smoothed'!$AG$2)</f>
        <v>0.22303249321178548</v>
      </c>
      <c r="W64" s="1">
        <f ca="1">W4+NORMINV(RAND(),0,'Total-Smoothed'!$AG$2)</f>
        <v>0.12488477691423108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-9.2878154082764064E-2</v>
      </c>
      <c r="E65" s="1">
        <f ca="1">E5+NORMINV(RAND(),0,'Total-Smoothed'!$AG$2)</f>
        <v>-8.8257037744049499E-2</v>
      </c>
      <c r="F65" s="1">
        <f ca="1">F5+NORMINV(RAND(),0,'Total-Smoothed'!$AG$2)</f>
        <v>-6.3142208214814088E-2</v>
      </c>
      <c r="G65" s="1">
        <f ca="1">G5+NORMINV(RAND(),0,'Total-Smoothed'!$AG$2)</f>
        <v>3.9808446551406321E-2</v>
      </c>
      <c r="H65" s="1">
        <f ca="1">H5+NORMINV(RAND(),0,'Total-Smoothed'!$AG$2)</f>
        <v>-9.847678639423452E-3</v>
      </c>
      <c r="I65" s="1">
        <f ca="1">I5+NORMINV(RAND(),0,'Total-Smoothed'!$AG$2)</f>
        <v>0.13562050868844619</v>
      </c>
      <c r="J65" s="1">
        <f ca="1">J5+NORMINV(RAND(),0,'Total-Smoothed'!$AG$2)</f>
        <v>-4.8119877034648352E-2</v>
      </c>
      <c r="K65" s="1">
        <f ca="1">K5+NORMINV(RAND(),0,'Total-Smoothed'!$AG$2)</f>
        <v>7.3364527493454151E-2</v>
      </c>
      <c r="L65" s="1">
        <f ca="1">L5+NORMINV(RAND(),0,'Total-Smoothed'!$AG$2)</f>
        <v>-1.9079565653486195E-2</v>
      </c>
      <c r="M65" s="1">
        <f ca="1">M5+NORMINV(RAND(),0,'Total-Smoothed'!$AG$2)</f>
        <v>-4.7286911433492371E-3</v>
      </c>
      <c r="N65" s="1">
        <f ca="1">N5+NORMINV(RAND(),0,'Total-Smoothed'!$AG$2)</f>
        <v>-1.2290731160397857E-2</v>
      </c>
      <c r="O65" s="1">
        <f ca="1">O5+NORMINV(RAND(),0,'Total-Smoothed'!$AG$2)</f>
        <v>7.4507012801150515E-3</v>
      </c>
      <c r="P65" s="1">
        <f ca="1">P5+NORMINV(RAND(),0,'Total-Smoothed'!$AG$2)</f>
        <v>5.2030634025862103E-2</v>
      </c>
      <c r="Q65" s="1">
        <f ca="1">Q5+NORMINV(RAND(),0,'Total-Smoothed'!$AG$2)</f>
        <v>-1.3297131175301465E-2</v>
      </c>
      <c r="R65" s="1">
        <f ca="1">R5+NORMINV(RAND(),0,'Total-Smoothed'!$AG$2)</f>
        <v>-1.475358155389777E-2</v>
      </c>
      <c r="S65" s="1">
        <f ca="1">S5+NORMINV(RAND(),0,'Total-Smoothed'!$AG$2)</f>
        <v>-4.8890611941893938E-2</v>
      </c>
      <c r="T65" s="1">
        <f ca="1">T5+NORMINV(RAND(),0,'Total-Smoothed'!$AG$2)</f>
        <v>6.5229850434040768E-2</v>
      </c>
      <c r="U65" s="1">
        <f ca="1">U5+NORMINV(RAND(),0,'Total-Smoothed'!$AG$2)</f>
        <v>3.0990103805245403E-2</v>
      </c>
      <c r="V65" s="1">
        <f ca="1">V5+NORMINV(RAND(),0,'Total-Smoothed'!$AG$2)</f>
        <v>-0.11301032931448457</v>
      </c>
      <c r="W65" s="1">
        <f ca="1">W5+NORMINV(RAND(),0,'Total-Smoothed'!$AG$2)</f>
        <v>-0.17035987870038116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-0.14272628771892981</v>
      </c>
      <c r="E66" s="1">
        <f ca="1">E6+NORMINV(RAND(),0,'Total-Smoothed'!$AG$2)</f>
        <v>4.0775875089901437E-2</v>
      </c>
      <c r="F66" s="1">
        <f ca="1">F6+NORMINV(RAND(),0,'Total-Smoothed'!$AG$2)</f>
        <v>-9.6195563900969019E-2</v>
      </c>
      <c r="G66" s="1">
        <f ca="1">G6+NORMINV(RAND(),0,'Total-Smoothed'!$AG$2)</f>
        <v>-4.2987658332144067E-2</v>
      </c>
      <c r="H66" s="1">
        <f ca="1">H6+NORMINV(RAND(),0,'Total-Smoothed'!$AG$2)</f>
        <v>-8.7500197086587059E-2</v>
      </c>
      <c r="I66" s="1">
        <f ca="1">I6+NORMINV(RAND(),0,'Total-Smoothed'!$AG$2)</f>
        <v>-5.728274466991861E-2</v>
      </c>
      <c r="J66" s="1">
        <f ca="1">J6+NORMINV(RAND(),0,'Total-Smoothed'!$AG$2)</f>
        <v>-2.1133346376482114E-2</v>
      </c>
      <c r="K66" s="1">
        <f ca="1">K6+NORMINV(RAND(),0,'Total-Smoothed'!$AG$2)</f>
        <v>-7.3650663680545042E-2</v>
      </c>
      <c r="L66" s="1">
        <f ca="1">L6+NORMINV(RAND(),0,'Total-Smoothed'!$AG$2)</f>
        <v>-0.15944417393898347</v>
      </c>
      <c r="M66" s="1">
        <f ca="1">M6+NORMINV(RAND(),0,'Total-Smoothed'!$AG$2)</f>
        <v>-8.3201580379084372E-2</v>
      </c>
      <c r="N66" s="1">
        <f ca="1">N6+NORMINV(RAND(),0,'Total-Smoothed'!$AG$2)</f>
        <v>6.352426639208905E-3</v>
      </c>
      <c r="O66" s="1">
        <f ca="1">O6+NORMINV(RAND(),0,'Total-Smoothed'!$AG$2)</f>
        <v>9.7668246190672936E-2</v>
      </c>
      <c r="P66" s="1">
        <f ca="1">P6+NORMINV(RAND(),0,'Total-Smoothed'!$AG$2)</f>
        <v>2.8558025616371871E-2</v>
      </c>
      <c r="Q66" s="1">
        <f ca="1">Q6+NORMINV(RAND(),0,'Total-Smoothed'!$AG$2)</f>
        <v>4.8156629743062535E-2</v>
      </c>
      <c r="R66" s="1">
        <f ca="1">R6+NORMINV(RAND(),0,'Total-Smoothed'!$AG$2)</f>
        <v>-8.3507900918046787E-2</v>
      </c>
      <c r="S66" s="1">
        <f ca="1">S6+NORMINV(RAND(),0,'Total-Smoothed'!$AG$2)</f>
        <v>6.6104754130131707E-3</v>
      </c>
      <c r="T66" s="1">
        <f ca="1">T6+NORMINV(RAND(),0,'Total-Smoothed'!$AG$2)</f>
        <v>4.0360207360460199E-2</v>
      </c>
      <c r="U66" s="1">
        <f ca="1">U6+NORMINV(RAND(),0,'Total-Smoothed'!$AG$2)</f>
        <v>0.11729473285691967</v>
      </c>
      <c r="V66" s="1">
        <f ca="1">V6+NORMINV(RAND(),0,'Total-Smoothed'!$AG$2)</f>
        <v>3.8066411829616696E-2</v>
      </c>
      <c r="W66" s="1">
        <f ca="1">W6+NORMINV(RAND(),0,'Total-Smoothed'!$AG$2)</f>
        <v>4.2100874830418383E-2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2.6750987859767938E-2</v>
      </c>
      <c r="E67" s="1">
        <f ca="1">E7+NORMINV(RAND(),0,'Total-Smoothed'!$AG$2)</f>
        <v>-4.3441826145375666E-2</v>
      </c>
      <c r="F67" s="1">
        <f ca="1">F7+NORMINV(RAND(),0,'Total-Smoothed'!$AG$2)</f>
        <v>8.0017492958634279E-2</v>
      </c>
      <c r="G67" s="1">
        <f ca="1">G7+NORMINV(RAND(),0,'Total-Smoothed'!$AG$2)</f>
        <v>-8.4575516427907269E-2</v>
      </c>
      <c r="H67" s="1">
        <f ca="1">H7+NORMINV(RAND(),0,'Total-Smoothed'!$AG$2)</f>
        <v>-9.4536058056605057E-3</v>
      </c>
      <c r="I67" s="1">
        <f ca="1">I7+NORMINV(RAND(),0,'Total-Smoothed'!$AG$2)</f>
        <v>0.27792465177303077</v>
      </c>
      <c r="J67" s="1">
        <f ca="1">J7+NORMINV(RAND(),0,'Total-Smoothed'!$AG$2)</f>
        <v>3.9455900426477841E-2</v>
      </c>
      <c r="K67" s="1">
        <f ca="1">K7+NORMINV(RAND(),0,'Total-Smoothed'!$AG$2)</f>
        <v>0.15525194657134939</v>
      </c>
      <c r="L67" s="1">
        <f ca="1">L7+NORMINV(RAND(),0,'Total-Smoothed'!$AG$2)</f>
        <v>-9.5759178844642863E-3</v>
      </c>
      <c r="M67" s="1">
        <f ca="1">M7+NORMINV(RAND(),0,'Total-Smoothed'!$AG$2)</f>
        <v>0.11838879891356813</v>
      </c>
      <c r="N67" s="1">
        <f ca="1">N7+NORMINV(RAND(),0,'Total-Smoothed'!$AG$2)</f>
        <v>9.7056426787624481E-2</v>
      </c>
      <c r="O67" s="1">
        <f ca="1">O7+NORMINV(RAND(),0,'Total-Smoothed'!$AG$2)</f>
        <v>1.0506398980952909E-2</v>
      </c>
      <c r="P67" s="1">
        <f ca="1">P7+NORMINV(RAND(),0,'Total-Smoothed'!$AG$2)</f>
        <v>8.2203777262257832E-2</v>
      </c>
      <c r="Q67" s="1">
        <f ca="1">Q7+NORMINV(RAND(),0,'Total-Smoothed'!$AG$2)</f>
        <v>0.15542306247112048</v>
      </c>
      <c r="R67" s="1">
        <f ca="1">R7+NORMINV(RAND(),0,'Total-Smoothed'!$AG$2)</f>
        <v>2.5670047363661047E-2</v>
      </c>
      <c r="S67" s="1">
        <f ca="1">S7+NORMINV(RAND(),0,'Total-Smoothed'!$AG$2)</f>
        <v>9.8202051178247415E-3</v>
      </c>
      <c r="T67" s="1">
        <f ca="1">T7+NORMINV(RAND(),0,'Total-Smoothed'!$AG$2)</f>
        <v>7.8575706181555474E-2</v>
      </c>
      <c r="U67" s="1">
        <f ca="1">U7+NORMINV(RAND(),0,'Total-Smoothed'!$AG$2)</f>
        <v>-0.11188560289017287</v>
      </c>
      <c r="V67" s="1">
        <f ca="1">V7+NORMINV(RAND(),0,'Total-Smoothed'!$AG$2)</f>
        <v>-0.14286847547866691</v>
      </c>
      <c r="W67" s="1">
        <f ca="1">W7+NORMINV(RAND(),0,'Total-Smoothed'!$AG$2)</f>
        <v>0.12139254608268257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8.2124452067479387E-3</v>
      </c>
      <c r="E68" s="1">
        <f ca="1">E8+NORMINV(RAND(),0,'Total-Smoothed'!$AG$2)</f>
        <v>-7.8122797283079415E-2</v>
      </c>
      <c r="F68" s="1">
        <f ca="1">F8+NORMINV(RAND(),0,'Total-Smoothed'!$AG$2)</f>
        <v>-7.10945327567305E-2</v>
      </c>
      <c r="G68" s="1">
        <f ca="1">G8+NORMINV(RAND(),0,'Total-Smoothed'!$AG$2)</f>
        <v>-1.5189889652893944E-2</v>
      </c>
      <c r="H68" s="1">
        <f ca="1">H8+NORMINV(RAND(),0,'Total-Smoothed'!$AG$2)</f>
        <v>-7.0640875942488482E-3</v>
      </c>
      <c r="I68" s="1">
        <f ca="1">I8+NORMINV(RAND(),0,'Total-Smoothed'!$AG$2)</f>
        <v>1.752115148601489E-2</v>
      </c>
      <c r="J68" s="1">
        <f ca="1">J8+NORMINV(RAND(),0,'Total-Smoothed'!$AG$2)</f>
        <v>0.14223733501161115</v>
      </c>
      <c r="K68" s="1">
        <f ca="1">K8+NORMINV(RAND(),0,'Total-Smoothed'!$AG$2)</f>
        <v>-0.10460916259898388</v>
      </c>
      <c r="L68" s="1">
        <f ca="1">L8+NORMINV(RAND(),0,'Total-Smoothed'!$AG$2)</f>
        <v>5.7421179384581779E-2</v>
      </c>
      <c r="M68" s="1">
        <f ca="1">M8+NORMINV(RAND(),0,'Total-Smoothed'!$AG$2)</f>
        <v>1.2692141164401869E-2</v>
      </c>
      <c r="N68" s="1">
        <f ca="1">N8+NORMINV(RAND(),0,'Total-Smoothed'!$AG$2)</f>
        <v>0.15064554766517699</v>
      </c>
      <c r="O68" s="1">
        <f ca="1">O8+NORMINV(RAND(),0,'Total-Smoothed'!$AG$2)</f>
        <v>-6.242037921643516E-2</v>
      </c>
      <c r="P68" s="1">
        <f ca="1">P8+NORMINV(RAND(),0,'Total-Smoothed'!$AG$2)</f>
        <v>7.5958939793035432E-2</v>
      </c>
      <c r="Q68" s="1">
        <f ca="1">Q8+NORMINV(RAND(),0,'Total-Smoothed'!$AG$2)</f>
        <v>-6.9247689642103247E-2</v>
      </c>
      <c r="R68" s="1">
        <f ca="1">R8+NORMINV(RAND(),0,'Total-Smoothed'!$AG$2)</f>
        <v>-7.9607251036808616E-2</v>
      </c>
      <c r="S68" s="1">
        <f ca="1">S8+NORMINV(RAND(),0,'Total-Smoothed'!$AG$2)</f>
        <v>-8.3437469904536099E-2</v>
      </c>
      <c r="T68" s="1">
        <f ca="1">T8+NORMINV(RAND(),0,'Total-Smoothed'!$AG$2)</f>
        <v>-5.1919189805195366E-2</v>
      </c>
      <c r="U68" s="1">
        <f ca="1">U8+NORMINV(RAND(),0,'Total-Smoothed'!$AG$2)</f>
        <v>2.621642740615333E-2</v>
      </c>
      <c r="V68" s="1">
        <f ca="1">V8+NORMINV(RAND(),0,'Total-Smoothed'!$AG$2)</f>
        <v>-0.29342919556554853</v>
      </c>
      <c r="W68" s="1">
        <f ca="1">W8+NORMINV(RAND(),0,'Total-Smoothed'!$AG$2)</f>
        <v>-8.4501303754378025E-3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5.4339235140888481E-3</v>
      </c>
      <c r="E69" s="1">
        <f ca="1">E9+NORMINV(RAND(),0,'Total-Smoothed'!$AG$2)</f>
        <v>-8.8224433870505478E-2</v>
      </c>
      <c r="F69" s="1">
        <f ca="1">F9+NORMINV(RAND(),0,'Total-Smoothed'!$AG$2)</f>
        <v>2.8790504725911624E-2</v>
      </c>
      <c r="G69" s="1">
        <f ca="1">G9+NORMINV(RAND(),0,'Total-Smoothed'!$AG$2)</f>
        <v>6.0023228870630788E-2</v>
      </c>
      <c r="H69" s="1">
        <f ca="1">H9+NORMINV(RAND(),0,'Total-Smoothed'!$AG$2)</f>
        <v>4.0902499401435546E-2</v>
      </c>
      <c r="I69" s="1">
        <f ca="1">I9+NORMINV(RAND(),0,'Total-Smoothed'!$AG$2)</f>
        <v>-0.14342702756700795</v>
      </c>
      <c r="J69" s="1">
        <f ca="1">J9+NORMINV(RAND(),0,'Total-Smoothed'!$AG$2)</f>
        <v>-2.0365255892782538E-2</v>
      </c>
      <c r="K69" s="1">
        <f ca="1">K9+NORMINV(RAND(),0,'Total-Smoothed'!$AG$2)</f>
        <v>-0.1143917596339261</v>
      </c>
      <c r="L69" s="1">
        <f ca="1">L9+NORMINV(RAND(),0,'Total-Smoothed'!$AG$2)</f>
        <v>1.2039877488510028E-2</v>
      </c>
      <c r="M69" s="1">
        <f ca="1">M9+NORMINV(RAND(),0,'Total-Smoothed'!$AG$2)</f>
        <v>-2.0325770369691409E-2</v>
      </c>
      <c r="N69" s="1">
        <f ca="1">N9+NORMINV(RAND(),0,'Total-Smoothed'!$AG$2)</f>
        <v>7.8418235909865394E-2</v>
      </c>
      <c r="O69" s="1">
        <f ca="1">O9+NORMINV(RAND(),0,'Total-Smoothed'!$AG$2)</f>
        <v>-5.6973748880232503E-2</v>
      </c>
      <c r="P69" s="1">
        <f ca="1">P9+NORMINV(RAND(),0,'Total-Smoothed'!$AG$2)</f>
        <v>-6.0290958787551398E-2</v>
      </c>
      <c r="Q69" s="1">
        <f ca="1">Q9+NORMINV(RAND(),0,'Total-Smoothed'!$AG$2)</f>
        <v>-7.1814897529107599E-3</v>
      </c>
      <c r="R69" s="1">
        <f ca="1">R9+NORMINV(RAND(),0,'Total-Smoothed'!$AG$2)</f>
        <v>4.8844382719604312E-2</v>
      </c>
      <c r="S69" s="1">
        <f ca="1">S9+NORMINV(RAND(),0,'Total-Smoothed'!$AG$2)</f>
        <v>-6.6609504360419972E-2</v>
      </c>
      <c r="T69" s="1">
        <f ca="1">T9+NORMINV(RAND(),0,'Total-Smoothed'!$AG$2)</f>
        <v>0.15838479814883646</v>
      </c>
      <c r="U69" s="1">
        <f ca="1">U9+NORMINV(RAND(),0,'Total-Smoothed'!$AG$2)</f>
        <v>6.7057727934484987E-2</v>
      </c>
      <c r="V69" s="1">
        <f ca="1">V9+NORMINV(RAND(),0,'Total-Smoothed'!$AG$2)</f>
        <v>9.01831535518407E-2</v>
      </c>
      <c r="W69" s="1">
        <f ca="1">W9+NORMINV(RAND(),0,'Total-Smoothed'!$AG$2)</f>
        <v>-6.6662964020585422E-4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-4.1392567229002634E-2</v>
      </c>
      <c r="E70" s="1">
        <f ca="1">E10+NORMINV(RAND(),0,'Total-Smoothed'!$AG$2)</f>
        <v>6.2468631297163985E-2</v>
      </c>
      <c r="F70" s="1">
        <f ca="1">F10+NORMINV(RAND(),0,'Total-Smoothed'!$AG$2)</f>
        <v>5.431048513273638E-3</v>
      </c>
      <c r="G70" s="1">
        <f ca="1">G10+NORMINV(RAND(),0,'Total-Smoothed'!$AG$2)</f>
        <v>-1.3508001516235525E-2</v>
      </c>
      <c r="H70" s="1">
        <f ca="1">H10+NORMINV(RAND(),0,'Total-Smoothed'!$AG$2)</f>
        <v>-0.10324989465759885</v>
      </c>
      <c r="I70" s="1">
        <f ca="1">I10+NORMINV(RAND(),0,'Total-Smoothed'!$AG$2)</f>
        <v>7.758788794210084E-3</v>
      </c>
      <c r="J70" s="1">
        <f ca="1">J10+NORMINV(RAND(),0,'Total-Smoothed'!$AG$2)</f>
        <v>-6.9361127675748313E-2</v>
      </c>
      <c r="K70" s="1">
        <f ca="1">K10+NORMINV(RAND(),0,'Total-Smoothed'!$AG$2)</f>
        <v>-0.1000775063036049</v>
      </c>
      <c r="L70" s="1">
        <f ca="1">L10+NORMINV(RAND(),0,'Total-Smoothed'!$AG$2)</f>
        <v>-0.1167620045506178</v>
      </c>
      <c r="M70" s="1">
        <f ca="1">M10+NORMINV(RAND(),0,'Total-Smoothed'!$AG$2)</f>
        <v>8.0030200817835476E-2</v>
      </c>
      <c r="N70" s="1">
        <f ca="1">N10+NORMINV(RAND(),0,'Total-Smoothed'!$AG$2)</f>
        <v>-3.7122433800835124E-2</v>
      </c>
      <c r="O70" s="1">
        <f ca="1">O10+NORMINV(RAND(),0,'Total-Smoothed'!$AG$2)</f>
        <v>0.11422474081569736</v>
      </c>
      <c r="P70" s="1">
        <f ca="1">P10+NORMINV(RAND(),0,'Total-Smoothed'!$AG$2)</f>
        <v>-2.439354855909211E-2</v>
      </c>
      <c r="Q70" s="1">
        <f ca="1">Q10+NORMINV(RAND(),0,'Total-Smoothed'!$AG$2)</f>
        <v>-8.3697281758961808E-2</v>
      </c>
      <c r="R70" s="1">
        <f ca="1">R10+NORMINV(RAND(),0,'Total-Smoothed'!$AG$2)</f>
        <v>3.9017021069186246E-2</v>
      </c>
      <c r="S70" s="1">
        <f ca="1">S10+NORMINV(RAND(),0,'Total-Smoothed'!$AG$2)</f>
        <v>1.5673988063259696E-2</v>
      </c>
      <c r="T70" s="1">
        <f ca="1">T10+NORMINV(RAND(),0,'Total-Smoothed'!$AG$2)</f>
        <v>-3.8437879375257E-2</v>
      </c>
      <c r="U70" s="1">
        <f ca="1">U10+NORMINV(RAND(),0,'Total-Smoothed'!$AG$2)</f>
        <v>8.2206415310760214E-2</v>
      </c>
      <c r="V70" s="1">
        <f ca="1">V10+NORMINV(RAND(),0,'Total-Smoothed'!$AG$2)</f>
        <v>-7.3934263950738169E-2</v>
      </c>
      <c r="W70" s="1">
        <f ca="1">W10+NORMINV(RAND(),0,'Total-Smoothed'!$AG$2)</f>
        <v>4.2595672623991134E-3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5.1457015980761855E-2</v>
      </c>
      <c r="E71" s="1">
        <f ca="1">E11+NORMINV(RAND(),0,'Total-Smoothed'!$AG$2)</f>
        <v>-9.7756810223269944E-2</v>
      </c>
      <c r="F71" s="1">
        <f ca="1">F11+NORMINV(RAND(),0,'Total-Smoothed'!$AG$2)</f>
        <v>2.8155369264023601E-2</v>
      </c>
      <c r="G71" s="1">
        <f ca="1">G11+NORMINV(RAND(),0,'Total-Smoothed'!$AG$2)</f>
        <v>3.1224374639268637E-2</v>
      </c>
      <c r="H71" s="1">
        <f ca="1">H11+NORMINV(RAND(),0,'Total-Smoothed'!$AG$2)</f>
        <v>-1.2663312726428446E-2</v>
      </c>
      <c r="I71" s="1">
        <f ca="1">I11+NORMINV(RAND(),0,'Total-Smoothed'!$AG$2)</f>
        <v>0.13539673780824399</v>
      </c>
      <c r="J71" s="1">
        <f ca="1">J11+NORMINV(RAND(),0,'Total-Smoothed'!$AG$2)</f>
        <v>-0.11299449807475304</v>
      </c>
      <c r="K71" s="1">
        <f ca="1">K11+NORMINV(RAND(),0,'Total-Smoothed'!$AG$2)</f>
        <v>-8.0417538320329898E-2</v>
      </c>
      <c r="L71" s="1">
        <f ca="1">L11+NORMINV(RAND(),0,'Total-Smoothed'!$AG$2)</f>
        <v>-0.18014153957915488</v>
      </c>
      <c r="M71" s="1">
        <f ca="1">M11+NORMINV(RAND(),0,'Total-Smoothed'!$AG$2)</f>
        <v>6.9171726547423949E-3</v>
      </c>
      <c r="N71" s="1">
        <f ca="1">N11+NORMINV(RAND(),0,'Total-Smoothed'!$AG$2)</f>
        <v>-2.0828099956663092E-2</v>
      </c>
      <c r="O71" s="1">
        <f ca="1">O11+NORMINV(RAND(),0,'Total-Smoothed'!$AG$2)</f>
        <v>-8.4574104749942036E-2</v>
      </c>
      <c r="P71" s="1">
        <f ca="1">P11+NORMINV(RAND(),0,'Total-Smoothed'!$AG$2)</f>
        <v>-8.2258810330903209E-2</v>
      </c>
      <c r="Q71" s="1">
        <f ca="1">Q11+NORMINV(RAND(),0,'Total-Smoothed'!$AG$2)</f>
        <v>4.6815353211090399E-2</v>
      </c>
      <c r="R71" s="1">
        <f ca="1">R11+NORMINV(RAND(),0,'Total-Smoothed'!$AG$2)</f>
        <v>-9.0594544884825087E-2</v>
      </c>
      <c r="S71" s="1">
        <f ca="1">S11+NORMINV(RAND(),0,'Total-Smoothed'!$AG$2)</f>
        <v>-1.274606988403805E-2</v>
      </c>
      <c r="T71" s="1">
        <f ca="1">T11+NORMINV(RAND(),0,'Total-Smoothed'!$AG$2)</f>
        <v>4.3661025651809696E-2</v>
      </c>
      <c r="U71" s="1">
        <f ca="1">U11+NORMINV(RAND(),0,'Total-Smoothed'!$AG$2)</f>
        <v>0.10870109323943766</v>
      </c>
      <c r="V71" s="1">
        <f ca="1">V11+NORMINV(RAND(),0,'Total-Smoothed'!$AG$2)</f>
        <v>-2.3616953446083257E-2</v>
      </c>
      <c r="W71" s="1">
        <f ca="1">W11+NORMINV(RAND(),0,'Total-Smoothed'!$AG$2)</f>
        <v>3.537974937938116E-2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1.1099687400862906E-2</v>
      </c>
      <c r="E72" s="1">
        <f ca="1">E12+NORMINV(RAND(),0,'Total-Smoothed'!$AG$2)</f>
        <v>-1.2559534668966267E-2</v>
      </c>
      <c r="F72" s="1">
        <f ca="1">F12+NORMINV(RAND(),0,'Total-Smoothed'!$AG$2)</f>
        <v>6.005719297587675E-2</v>
      </c>
      <c r="G72" s="1">
        <f ca="1">G12+NORMINV(RAND(),0,'Total-Smoothed'!$AG$2)</f>
        <v>-4.8365041252734768E-2</v>
      </c>
      <c r="H72" s="1">
        <f ca="1">H12+NORMINV(RAND(),0,'Total-Smoothed'!$AG$2)</f>
        <v>2.8302593160048239E-2</v>
      </c>
      <c r="I72" s="1">
        <f ca="1">I12+NORMINV(RAND(),0,'Total-Smoothed'!$AG$2)</f>
        <v>1.976984682930891E-2</v>
      </c>
      <c r="J72" s="1">
        <f ca="1">J12+NORMINV(RAND(),0,'Total-Smoothed'!$AG$2)</f>
        <v>6.0183031425020066E-2</v>
      </c>
      <c r="K72" s="1">
        <f ca="1">K12+NORMINV(RAND(),0,'Total-Smoothed'!$AG$2)</f>
        <v>2.6567573572967118E-3</v>
      </c>
      <c r="L72" s="1">
        <f ca="1">L12+NORMINV(RAND(),0,'Total-Smoothed'!$AG$2)</f>
        <v>7.3591958013388054E-2</v>
      </c>
      <c r="M72" s="1">
        <f ca="1">M12+NORMINV(RAND(),0,'Total-Smoothed'!$AG$2)</f>
        <v>0.18725676358577009</v>
      </c>
      <c r="N72" s="1">
        <f ca="1">N12+NORMINV(RAND(),0,'Total-Smoothed'!$AG$2)</f>
        <v>-5.6977789877546453E-2</v>
      </c>
      <c r="O72" s="1">
        <f ca="1">O12+NORMINV(RAND(),0,'Total-Smoothed'!$AG$2)</f>
        <v>-4.0368443578125295E-2</v>
      </c>
      <c r="P72" s="1">
        <f ca="1">P12+NORMINV(RAND(),0,'Total-Smoothed'!$AG$2)</f>
        <v>0.15271809074278886</v>
      </c>
      <c r="Q72" s="1">
        <f ca="1">Q12+NORMINV(RAND(),0,'Total-Smoothed'!$AG$2)</f>
        <v>0.13548030612401515</v>
      </c>
      <c r="R72" s="1">
        <f ca="1">R12+NORMINV(RAND(),0,'Total-Smoothed'!$AG$2)</f>
        <v>8.141261971359362E-2</v>
      </c>
      <c r="S72" s="1">
        <f ca="1">S12+NORMINV(RAND(),0,'Total-Smoothed'!$AG$2)</f>
        <v>0.12480970625659656</v>
      </c>
      <c r="T72" s="1">
        <f ca="1">T12+NORMINV(RAND(),0,'Total-Smoothed'!$AG$2)</f>
        <v>6.9358752599411998E-3</v>
      </c>
      <c r="U72" s="1">
        <f ca="1">U12+NORMINV(RAND(),0,'Total-Smoothed'!$AG$2)</f>
        <v>0.13538848634540582</v>
      </c>
      <c r="V72" s="1">
        <f ca="1">V12+NORMINV(RAND(),0,'Total-Smoothed'!$AG$2)</f>
        <v>-1.4854313496050511E-2</v>
      </c>
      <c r="W72" s="1">
        <f ca="1">W12+NORMINV(RAND(),0,'Total-Smoothed'!$AG$2)</f>
        <v>-2.4586422353347008E-2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2.1143412249632369E-3</v>
      </c>
      <c r="E73" s="1">
        <f ca="1">E13+NORMINV(RAND(),0,'Total-Smoothed'!$AG$2)</f>
        <v>9.2664154322523243E-2</v>
      </c>
      <c r="F73" s="1">
        <f ca="1">F13+NORMINV(RAND(),0,'Total-Smoothed'!$AG$2)</f>
        <v>-0.17358209401371991</v>
      </c>
      <c r="G73" s="1">
        <f ca="1">G13+NORMINV(RAND(),0,'Total-Smoothed'!$AG$2)</f>
        <v>-2.6206842836137261E-3</v>
      </c>
      <c r="H73" s="1">
        <f ca="1">H13+NORMINV(RAND(),0,'Total-Smoothed'!$AG$2)</f>
        <v>-3.7645033318687154E-2</v>
      </c>
      <c r="I73" s="1">
        <f ca="1">I13+NORMINV(RAND(),0,'Total-Smoothed'!$AG$2)</f>
        <v>-7.0825284283775769E-2</v>
      </c>
      <c r="J73" s="1">
        <f ca="1">J13+NORMINV(RAND(),0,'Total-Smoothed'!$AG$2)</f>
        <v>9.3161952638246108E-3</v>
      </c>
      <c r="K73" s="1">
        <f ca="1">K13+NORMINV(RAND(),0,'Total-Smoothed'!$AG$2)</f>
        <v>5.2172905241579942E-2</v>
      </c>
      <c r="L73" s="1">
        <f ca="1">L13+NORMINV(RAND(),0,'Total-Smoothed'!$AG$2)</f>
        <v>6.4728753941340991E-2</v>
      </c>
      <c r="M73" s="1">
        <f ca="1">M13+NORMINV(RAND(),0,'Total-Smoothed'!$AG$2)</f>
        <v>6.1967891535854608E-2</v>
      </c>
      <c r="N73" s="1">
        <f ca="1">N13+NORMINV(RAND(),0,'Total-Smoothed'!$AG$2)</f>
        <v>8.0712988352380388E-2</v>
      </c>
      <c r="O73" s="1">
        <f ca="1">O13+NORMINV(RAND(),0,'Total-Smoothed'!$AG$2)</f>
        <v>4.3326047802274996E-2</v>
      </c>
      <c r="P73" s="1">
        <f ca="1">P13+NORMINV(RAND(),0,'Total-Smoothed'!$AG$2)</f>
        <v>0.23460366536927468</v>
      </c>
      <c r="Q73" s="1">
        <f ca="1">Q13+NORMINV(RAND(),0,'Total-Smoothed'!$AG$2)</f>
        <v>-7.6020169778103941E-2</v>
      </c>
      <c r="R73" s="1">
        <f ca="1">R13+NORMINV(RAND(),0,'Total-Smoothed'!$AG$2)</f>
        <v>9.8869961877207143E-3</v>
      </c>
      <c r="S73" s="1">
        <f ca="1">S13+NORMINV(RAND(),0,'Total-Smoothed'!$AG$2)</f>
        <v>9.3805499316975641E-2</v>
      </c>
      <c r="T73" s="1">
        <f ca="1">T13+NORMINV(RAND(),0,'Total-Smoothed'!$AG$2)</f>
        <v>-0.10306831348856449</v>
      </c>
      <c r="U73" s="1">
        <f ca="1">U13+NORMINV(RAND(),0,'Total-Smoothed'!$AG$2)</f>
        <v>0.12250506824993175</v>
      </c>
      <c r="V73" s="1">
        <f ca="1">V13+NORMINV(RAND(),0,'Total-Smoothed'!$AG$2)</f>
        <v>7.1410525995698913E-3</v>
      </c>
      <c r="W73" s="1">
        <f ca="1">W13+NORMINV(RAND(),0,'Total-Smoothed'!$AG$2)</f>
        <v>-0.16383471063142099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6.9234806535295415E-2</v>
      </c>
      <c r="E74" s="1">
        <f ca="1">E14+NORMINV(RAND(),0,'Total-Smoothed'!$AG$2)</f>
        <v>-2.5542530973824404E-2</v>
      </c>
      <c r="F74" s="1">
        <f ca="1">F14+NORMINV(RAND(),0,'Total-Smoothed'!$AG$2)</f>
        <v>-2.7547576944613383E-4</v>
      </c>
      <c r="G74" s="1">
        <f ca="1">G14+NORMINV(RAND(),0,'Total-Smoothed'!$AG$2)</f>
        <v>0.19379778896612654</v>
      </c>
      <c r="H74" s="1">
        <f ca="1">H14+NORMINV(RAND(),0,'Total-Smoothed'!$AG$2)</f>
        <v>-0.11217204301803292</v>
      </c>
      <c r="I74" s="1">
        <f ca="1">I14+NORMINV(RAND(),0,'Total-Smoothed'!$AG$2)</f>
        <v>9.6812953578648483E-2</v>
      </c>
      <c r="J74" s="1">
        <f ca="1">J14+NORMINV(RAND(),0,'Total-Smoothed'!$AG$2)</f>
        <v>-0.10705582404326948</v>
      </c>
      <c r="K74" s="1">
        <f ca="1">K14+NORMINV(RAND(),0,'Total-Smoothed'!$AG$2)</f>
        <v>1.6214239356478741E-2</v>
      </c>
      <c r="L74" s="1">
        <f ca="1">L14+NORMINV(RAND(),0,'Total-Smoothed'!$AG$2)</f>
        <v>9.8102122457344829E-2</v>
      </c>
      <c r="M74" s="1">
        <f ca="1">M14+NORMINV(RAND(),0,'Total-Smoothed'!$AG$2)</f>
        <v>5.5782991460272616E-2</v>
      </c>
      <c r="N74" s="1">
        <f ca="1">N14+NORMINV(RAND(),0,'Total-Smoothed'!$AG$2)</f>
        <v>1.8338946174150566E-3</v>
      </c>
      <c r="O74" s="1">
        <f ca="1">O14+NORMINV(RAND(),0,'Total-Smoothed'!$AG$2)</f>
        <v>-0.11396844585912286</v>
      </c>
      <c r="P74" s="1">
        <f ca="1">P14+NORMINV(RAND(),0,'Total-Smoothed'!$AG$2)</f>
        <v>-9.560454856832834E-2</v>
      </c>
      <c r="Q74" s="1">
        <f ca="1">Q14+NORMINV(RAND(),0,'Total-Smoothed'!$AG$2)</f>
        <v>0.1555086134429636</v>
      </c>
      <c r="R74" s="1">
        <f ca="1">R14+NORMINV(RAND(),0,'Total-Smoothed'!$AG$2)</f>
        <v>-0.29543158101967837</v>
      </c>
      <c r="S74" s="1">
        <f ca="1">S14+NORMINV(RAND(),0,'Total-Smoothed'!$AG$2)</f>
        <v>-5.6953658897144745E-2</v>
      </c>
      <c r="T74" s="1">
        <f ca="1">T14+NORMINV(RAND(),0,'Total-Smoothed'!$AG$2)</f>
        <v>6.4541266662100092E-3</v>
      </c>
      <c r="U74" s="1">
        <f ca="1">U14+NORMINV(RAND(),0,'Total-Smoothed'!$AG$2)</f>
        <v>9.8042355432264361E-2</v>
      </c>
      <c r="V74" s="1">
        <f ca="1">V14+NORMINV(RAND(),0,'Total-Smoothed'!$AG$2)</f>
        <v>-5.7039954815292386E-2</v>
      </c>
      <c r="W74" s="1">
        <f ca="1">W14+NORMINV(RAND(),0,'Total-Smoothed'!$AG$2)</f>
        <v>5.634045109660784E-2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0.10099443118996509</v>
      </c>
      <c r="E75" s="1">
        <f ca="1">E15+NORMINV(RAND(),0,'Total-Smoothed'!$AG$2)</f>
        <v>0.15869302451231398</v>
      </c>
      <c r="F75" s="1">
        <f ca="1">F15+NORMINV(RAND(),0,'Total-Smoothed'!$AG$2)</f>
        <v>0.17641181836278641</v>
      </c>
      <c r="G75" s="1">
        <f ca="1">G15+NORMINV(RAND(),0,'Total-Smoothed'!$AG$2)</f>
        <v>2.7894615234117428E-2</v>
      </c>
      <c r="H75" s="1">
        <f ca="1">H15+NORMINV(RAND(),0,'Total-Smoothed'!$AG$2)</f>
        <v>-0.10882187142285112</v>
      </c>
      <c r="I75" s="1">
        <f ca="1">I15+NORMINV(RAND(),0,'Total-Smoothed'!$AG$2)</f>
        <v>-3.9775197883975072E-2</v>
      </c>
      <c r="J75" s="1">
        <f ca="1">J15+NORMINV(RAND(),0,'Total-Smoothed'!$AG$2)</f>
        <v>-6.7175114893113985E-3</v>
      </c>
      <c r="K75" s="1">
        <f ca="1">K15+NORMINV(RAND(),0,'Total-Smoothed'!$AG$2)</f>
        <v>0.19507335005887816</v>
      </c>
      <c r="L75" s="1">
        <f ca="1">L15+NORMINV(RAND(),0,'Total-Smoothed'!$AG$2)</f>
        <v>3.9714915396931796E-2</v>
      </c>
      <c r="M75" s="1">
        <f ca="1">M15+NORMINV(RAND(),0,'Total-Smoothed'!$AG$2)</f>
        <v>9.6445264060386897E-4</v>
      </c>
      <c r="N75" s="1">
        <f ca="1">N15+NORMINV(RAND(),0,'Total-Smoothed'!$AG$2)</f>
        <v>6.9300755383119111E-2</v>
      </c>
      <c r="O75" s="1">
        <f ca="1">O15+NORMINV(RAND(),0,'Total-Smoothed'!$AG$2)</f>
        <v>-4.5874666828801786E-2</v>
      </c>
      <c r="P75" s="1">
        <f ca="1">P15+NORMINV(RAND(),0,'Total-Smoothed'!$AG$2)</f>
        <v>-0.19051164373661361</v>
      </c>
      <c r="Q75" s="1">
        <f ca="1">Q15+NORMINV(RAND(),0,'Total-Smoothed'!$AG$2)</f>
        <v>-1.8730691714564991E-2</v>
      </c>
      <c r="R75" s="1">
        <f ca="1">R15+NORMINV(RAND(),0,'Total-Smoothed'!$AG$2)</f>
        <v>-3.4099240162860978E-2</v>
      </c>
      <c r="S75" s="1">
        <f ca="1">S15+NORMINV(RAND(),0,'Total-Smoothed'!$AG$2)</f>
        <v>-4.2270612237965292E-2</v>
      </c>
      <c r="T75" s="1">
        <f ca="1">T15+NORMINV(RAND(),0,'Total-Smoothed'!$AG$2)</f>
        <v>-7.2685891309386894E-2</v>
      </c>
      <c r="U75" s="1">
        <f ca="1">U15+NORMINV(RAND(),0,'Total-Smoothed'!$AG$2)</f>
        <v>0.16720810028287769</v>
      </c>
      <c r="V75" s="1">
        <f ca="1">V15+NORMINV(RAND(),0,'Total-Smoothed'!$AG$2)</f>
        <v>-3.473355344281516E-2</v>
      </c>
      <c r="W75" s="1">
        <f ca="1">W15+NORMINV(RAND(),0,'Total-Smoothed'!$AG$2)</f>
        <v>-6.6157165653147471E-2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-6.6030194660930699E-2</v>
      </c>
      <c r="E76" s="1">
        <f ca="1">E16+NORMINV(RAND(),0,'Total-Smoothed'!$AG$2)</f>
        <v>-7.1108725641824702E-2</v>
      </c>
      <c r="F76" s="1">
        <f ca="1">F16+NORMINV(RAND(),0,'Total-Smoothed'!$AG$2)</f>
        <v>7.947842271846764E-2</v>
      </c>
      <c r="G76" s="1">
        <f ca="1">G16+NORMINV(RAND(),0,'Total-Smoothed'!$AG$2)</f>
        <v>6.8069539683990057E-2</v>
      </c>
      <c r="H76" s="1">
        <f ca="1">H16+NORMINV(RAND(),0,'Total-Smoothed'!$AG$2)</f>
        <v>-0.10783191572741797</v>
      </c>
      <c r="I76" s="1">
        <f ca="1">I16+NORMINV(RAND(),0,'Total-Smoothed'!$AG$2)</f>
        <v>-0.11640593386631273</v>
      </c>
      <c r="J76" s="1">
        <f ca="1">J16+NORMINV(RAND(),0,'Total-Smoothed'!$AG$2)</f>
        <v>-1.1416243924005615E-2</v>
      </c>
      <c r="K76" s="1">
        <f ca="1">K16+NORMINV(RAND(),0,'Total-Smoothed'!$AG$2)</f>
        <v>5.7662899027157086E-2</v>
      </c>
      <c r="L76" s="1">
        <f ca="1">L16+NORMINV(RAND(),0,'Total-Smoothed'!$AG$2)</f>
        <v>2.1527280284195507E-2</v>
      </c>
      <c r="M76" s="1">
        <f ca="1">M16+NORMINV(RAND(),0,'Total-Smoothed'!$AG$2)</f>
        <v>-4.9413189755438847E-2</v>
      </c>
      <c r="N76" s="1">
        <f ca="1">N16+NORMINV(RAND(),0,'Total-Smoothed'!$AG$2)</f>
        <v>-3.7318630147352587E-2</v>
      </c>
      <c r="O76" s="1">
        <f ca="1">O16+NORMINV(RAND(),0,'Total-Smoothed'!$AG$2)</f>
        <v>-3.0238491630522613E-2</v>
      </c>
      <c r="P76" s="1">
        <f ca="1">P16+NORMINV(RAND(),0,'Total-Smoothed'!$AG$2)</f>
        <v>-5.8530947207946209E-2</v>
      </c>
      <c r="Q76" s="1">
        <f ca="1">Q16+NORMINV(RAND(),0,'Total-Smoothed'!$AG$2)</f>
        <v>0.20250792505178705</v>
      </c>
      <c r="R76" s="1">
        <f ca="1">R16+NORMINV(RAND(),0,'Total-Smoothed'!$AG$2)</f>
        <v>-0.17394536608267053</v>
      </c>
      <c r="S76" s="1">
        <f ca="1">S16+NORMINV(RAND(),0,'Total-Smoothed'!$AG$2)</f>
        <v>8.5581210444395914E-2</v>
      </c>
      <c r="T76" s="1">
        <f ca="1">T16+NORMINV(RAND(),0,'Total-Smoothed'!$AG$2)</f>
        <v>7.5515603505554793E-2</v>
      </c>
      <c r="U76" s="1">
        <f ca="1">U16+NORMINV(RAND(),0,'Total-Smoothed'!$AG$2)</f>
        <v>2.1298490569610584E-2</v>
      </c>
      <c r="V76" s="1">
        <f ca="1">V16+NORMINV(RAND(),0,'Total-Smoothed'!$AG$2)</f>
        <v>-1.1920382610530512E-2</v>
      </c>
      <c r="W76" s="1">
        <f ca="1">W16+NORMINV(RAND(),0,'Total-Smoothed'!$AG$2)</f>
        <v>5.7795073538340992E-2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-2.8655534317007986E-2</v>
      </c>
      <c r="E77" s="1">
        <f ca="1">E17+NORMINV(RAND(),0,'Total-Smoothed'!$AG$2)</f>
        <v>3.4858761430307077E-3</v>
      </c>
      <c r="F77" s="1">
        <f ca="1">F17+NORMINV(RAND(),0,'Total-Smoothed'!$AG$2)</f>
        <v>-4.1602339498884991E-2</v>
      </c>
      <c r="G77" s="1">
        <f ca="1">G17+NORMINV(RAND(),0,'Total-Smoothed'!$AG$2)</f>
        <v>-0.1305297461772105</v>
      </c>
      <c r="H77" s="1">
        <f ca="1">H17+NORMINV(RAND(),0,'Total-Smoothed'!$AG$2)</f>
        <v>-1.4054241780688238E-2</v>
      </c>
      <c r="I77" s="1">
        <f ca="1">I17+NORMINV(RAND(),0,'Total-Smoothed'!$AG$2)</f>
        <v>-0.17790401703181039</v>
      </c>
      <c r="J77" s="1">
        <f ca="1">J17+NORMINV(RAND(),0,'Total-Smoothed'!$AG$2)</f>
        <v>-5.572298932291473E-3</v>
      </c>
      <c r="K77" s="1">
        <f ca="1">K17+NORMINV(RAND(),0,'Total-Smoothed'!$AG$2)</f>
        <v>3.6609760680584247E-2</v>
      </c>
      <c r="L77" s="1">
        <f ca="1">L17+NORMINV(RAND(),0,'Total-Smoothed'!$AG$2)</f>
        <v>0.11075638779841926</v>
      </c>
      <c r="M77" s="1">
        <f ca="1">M17+NORMINV(RAND(),0,'Total-Smoothed'!$AG$2)</f>
        <v>-3.8482907005536532E-4</v>
      </c>
      <c r="N77" s="1">
        <f ca="1">N17+NORMINV(RAND(),0,'Total-Smoothed'!$AG$2)</f>
        <v>-0.10368104480169216</v>
      </c>
      <c r="O77" s="1">
        <f ca="1">O17+NORMINV(RAND(),0,'Total-Smoothed'!$AG$2)</f>
        <v>-5.2837851841110228E-2</v>
      </c>
      <c r="P77" s="1">
        <f ca="1">P17+NORMINV(RAND(),0,'Total-Smoothed'!$AG$2)</f>
        <v>-6.5775836530484758E-2</v>
      </c>
      <c r="Q77" s="1">
        <f ca="1">Q17+NORMINV(RAND(),0,'Total-Smoothed'!$AG$2)</f>
        <v>-9.1346837821136354E-2</v>
      </c>
      <c r="R77" s="1">
        <f ca="1">R17+NORMINV(RAND(),0,'Total-Smoothed'!$AG$2)</f>
        <v>0.11403134080196071</v>
      </c>
      <c r="S77" s="1">
        <f ca="1">S17+NORMINV(RAND(),0,'Total-Smoothed'!$AG$2)</f>
        <v>-1.7463765045256648E-2</v>
      </c>
      <c r="T77" s="1">
        <f ca="1">T17+NORMINV(RAND(),0,'Total-Smoothed'!$AG$2)</f>
        <v>-1.334123702731321E-2</v>
      </c>
      <c r="U77" s="1">
        <f ca="1">U17+NORMINV(RAND(),0,'Total-Smoothed'!$AG$2)</f>
        <v>4.7889839105209143E-2</v>
      </c>
      <c r="V77" s="1">
        <f ca="1">V17+NORMINV(RAND(),0,'Total-Smoothed'!$AG$2)</f>
        <v>1.1485852703656086E-2</v>
      </c>
      <c r="W77" s="1">
        <f ca="1">W17+NORMINV(RAND(),0,'Total-Smoothed'!$AG$2)</f>
        <v>3.8331204809432307E-2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-4.3922758268727491E-2</v>
      </c>
      <c r="E78" s="1">
        <f ca="1">E18+NORMINV(RAND(),0,'Total-Smoothed'!$AG$2)</f>
        <v>-0.14733147970557356</v>
      </c>
      <c r="F78" s="1">
        <f ca="1">F18+NORMINV(RAND(),0,'Total-Smoothed'!$AG$2)</f>
        <v>5.9295683086796874E-3</v>
      </c>
      <c r="G78" s="1">
        <f ca="1">G18+NORMINV(RAND(),0,'Total-Smoothed'!$AG$2)</f>
        <v>-0.11925738352183575</v>
      </c>
      <c r="H78" s="1">
        <f ca="1">H18+NORMINV(RAND(),0,'Total-Smoothed'!$AG$2)</f>
        <v>-0.17090763369339629</v>
      </c>
      <c r="I78" s="1">
        <f ca="1">I18+NORMINV(RAND(),0,'Total-Smoothed'!$AG$2)</f>
        <v>1.2996212039667332E-2</v>
      </c>
      <c r="J78" s="1">
        <f ca="1">J18+NORMINV(RAND(),0,'Total-Smoothed'!$AG$2)</f>
        <v>0.1319793152120475</v>
      </c>
      <c r="K78" s="1">
        <f ca="1">K18+NORMINV(RAND(),0,'Total-Smoothed'!$AG$2)</f>
        <v>-0.17932539561513702</v>
      </c>
      <c r="L78" s="1">
        <f ca="1">L18+NORMINV(RAND(),0,'Total-Smoothed'!$AG$2)</f>
        <v>0.18169509191176769</v>
      </c>
      <c r="M78" s="1">
        <f ca="1">M18+NORMINV(RAND(),0,'Total-Smoothed'!$AG$2)</f>
        <v>-2.242736416837797E-2</v>
      </c>
      <c r="N78" s="1">
        <f ca="1">N18+NORMINV(RAND(),0,'Total-Smoothed'!$AG$2)</f>
        <v>0.11891496966029916</v>
      </c>
      <c r="O78" s="1">
        <f ca="1">O18+NORMINV(RAND(),0,'Total-Smoothed'!$AG$2)</f>
        <v>-3.1746561999879297E-2</v>
      </c>
      <c r="P78" s="1">
        <f ca="1">P18+NORMINV(RAND(),0,'Total-Smoothed'!$AG$2)</f>
        <v>3.3235923339092399E-3</v>
      </c>
      <c r="Q78" s="1">
        <f ca="1">Q18+NORMINV(RAND(),0,'Total-Smoothed'!$AG$2)</f>
        <v>4.4616029735606272E-2</v>
      </c>
      <c r="R78" s="1">
        <f ca="1">R18+NORMINV(RAND(),0,'Total-Smoothed'!$AG$2)</f>
        <v>-6.524051121246377E-4</v>
      </c>
      <c r="S78" s="1">
        <f ca="1">S18+NORMINV(RAND(),0,'Total-Smoothed'!$AG$2)</f>
        <v>4.3284542096601167E-2</v>
      </c>
      <c r="T78" s="1">
        <f ca="1">T18+NORMINV(RAND(),0,'Total-Smoothed'!$AG$2)</f>
        <v>-0.16590902332183577</v>
      </c>
      <c r="U78" s="1">
        <f ca="1">U18+NORMINV(RAND(),0,'Total-Smoothed'!$AG$2)</f>
        <v>-8.5102773672440013E-2</v>
      </c>
      <c r="V78" s="1">
        <f ca="1">V18+NORMINV(RAND(),0,'Total-Smoothed'!$AG$2)</f>
        <v>0.14442012830369177</v>
      </c>
      <c r="W78" s="1">
        <f ca="1">W18+NORMINV(RAND(),0,'Total-Smoothed'!$AG$2)</f>
        <v>-5.3688793621522547E-2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-0.11132368321951028</v>
      </c>
      <c r="E79" s="1">
        <f ca="1">E19+NORMINV(RAND(),0,'Total-Smoothed'!$AG$2)</f>
        <v>8.3369156368520547E-2</v>
      </c>
      <c r="F79" s="1">
        <f ca="1">F19+NORMINV(RAND(),0,'Total-Smoothed'!$AG$2)</f>
        <v>2.8044304172697421E-2</v>
      </c>
      <c r="G79" s="1">
        <f ca="1">G19+NORMINV(RAND(),0,'Total-Smoothed'!$AG$2)</f>
        <v>-6.7325955722390751E-2</v>
      </c>
      <c r="H79" s="1">
        <f ca="1">H19+NORMINV(RAND(),0,'Total-Smoothed'!$AG$2)</f>
        <v>9.854124349350267E-2</v>
      </c>
      <c r="I79" s="1">
        <f ca="1">I19+NORMINV(RAND(),0,'Total-Smoothed'!$AG$2)</f>
        <v>-0.10614139434369474</v>
      </c>
      <c r="J79" s="1">
        <f ca="1">J19+NORMINV(RAND(),0,'Total-Smoothed'!$AG$2)</f>
        <v>2.3075112224360095E-2</v>
      </c>
      <c r="K79" s="1">
        <f ca="1">K19+NORMINV(RAND(),0,'Total-Smoothed'!$AG$2)</f>
        <v>-0.15066722589109247</v>
      </c>
      <c r="L79" s="1">
        <f ca="1">L19+NORMINV(RAND(),0,'Total-Smoothed'!$AG$2)</f>
        <v>-0.11280476303613261</v>
      </c>
      <c r="M79" s="1">
        <f ca="1">M19+NORMINV(RAND(),0,'Total-Smoothed'!$AG$2)</f>
        <v>7.2245893873591802E-2</v>
      </c>
      <c r="N79" s="1">
        <f ca="1">N19+NORMINV(RAND(),0,'Total-Smoothed'!$AG$2)</f>
        <v>5.8582683423144169E-2</v>
      </c>
      <c r="O79" s="1">
        <f ca="1">O19+NORMINV(RAND(),0,'Total-Smoothed'!$AG$2)</f>
        <v>-0.10631391714099758</v>
      </c>
      <c r="P79" s="1">
        <f ca="1">P19+NORMINV(RAND(),0,'Total-Smoothed'!$AG$2)</f>
        <v>2.4613990926623665E-2</v>
      </c>
      <c r="Q79" s="1">
        <f ca="1">Q19+NORMINV(RAND(),0,'Total-Smoothed'!$AG$2)</f>
        <v>-9.493237938495587E-2</v>
      </c>
      <c r="R79" s="1">
        <f ca="1">R19+NORMINV(RAND(),0,'Total-Smoothed'!$AG$2)</f>
        <v>-7.4052743610319272E-2</v>
      </c>
      <c r="S79" s="1">
        <f ca="1">S19+NORMINV(RAND(),0,'Total-Smoothed'!$AG$2)</f>
        <v>-9.6022123416818372E-2</v>
      </c>
      <c r="T79" s="1">
        <f ca="1">T19+NORMINV(RAND(),0,'Total-Smoothed'!$AG$2)</f>
        <v>2.8971436981243364E-2</v>
      </c>
      <c r="U79" s="1">
        <f ca="1">U19+NORMINV(RAND(),0,'Total-Smoothed'!$AG$2)</f>
        <v>0.19934956685065774</v>
      </c>
      <c r="V79" s="1">
        <f ca="1">V19+NORMINV(RAND(),0,'Total-Smoothed'!$AG$2)</f>
        <v>-5.1982469828876866E-2</v>
      </c>
      <c r="W79" s="1">
        <f ca="1">W19+NORMINV(RAND(),0,'Total-Smoothed'!$AG$2)</f>
        <v>5.3802001118465927E-5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-8.8398255724306471E-3</v>
      </c>
      <c r="E80" s="1">
        <f ca="1">E20+NORMINV(RAND(),0,'Total-Smoothed'!$AG$2)</f>
        <v>2.1654951648136363E-2</v>
      </c>
      <c r="F80" s="1">
        <f ca="1">F20+NORMINV(RAND(),0,'Total-Smoothed'!$AG$2)</f>
        <v>-4.3263513845493963E-2</v>
      </c>
      <c r="G80" s="1">
        <f ca="1">G20+NORMINV(RAND(),0,'Total-Smoothed'!$AG$2)</f>
        <v>-3.2627568790664876E-2</v>
      </c>
      <c r="H80" s="1">
        <f ca="1">H20+NORMINV(RAND(),0,'Total-Smoothed'!$AG$2)</f>
        <v>-0.14617758480388174</v>
      </c>
      <c r="I80" s="1">
        <f ca="1">I20+NORMINV(RAND(),0,'Total-Smoothed'!$AG$2)</f>
        <v>6.865437134623352E-2</v>
      </c>
      <c r="J80" s="1">
        <f ca="1">J20+NORMINV(RAND(),0,'Total-Smoothed'!$AG$2)</f>
        <v>0.20114282403003525</v>
      </c>
      <c r="K80" s="1">
        <f ca="1">K20+NORMINV(RAND(),0,'Total-Smoothed'!$AG$2)</f>
        <v>1.2378439962638384E-2</v>
      </c>
      <c r="L80" s="1">
        <f ca="1">L20+NORMINV(RAND(),0,'Total-Smoothed'!$AG$2)</f>
        <v>0.13205838092112557</v>
      </c>
      <c r="M80" s="1">
        <f ca="1">M20+NORMINV(RAND(),0,'Total-Smoothed'!$AG$2)</f>
        <v>-0.11119962608162043</v>
      </c>
      <c r="N80" s="1">
        <f ca="1">N20+NORMINV(RAND(),0,'Total-Smoothed'!$AG$2)</f>
        <v>1.743491962939879E-2</v>
      </c>
      <c r="O80" s="1">
        <f ca="1">O20+NORMINV(RAND(),0,'Total-Smoothed'!$AG$2)</f>
        <v>0.14856180427466448</v>
      </c>
      <c r="P80" s="1">
        <f ca="1">P20+NORMINV(RAND(),0,'Total-Smoothed'!$AG$2)</f>
        <v>6.5195507666025304E-2</v>
      </c>
      <c r="Q80" s="1">
        <f ca="1">Q20+NORMINV(RAND(),0,'Total-Smoothed'!$AG$2)</f>
        <v>-0.10870985693358055</v>
      </c>
      <c r="R80" s="1">
        <f ca="1">R20+NORMINV(RAND(),0,'Total-Smoothed'!$AG$2)</f>
        <v>3.2417132254414477E-2</v>
      </c>
      <c r="S80" s="1">
        <f ca="1">S20+NORMINV(RAND(),0,'Total-Smoothed'!$AG$2)</f>
        <v>1.3942243791767672E-2</v>
      </c>
      <c r="T80" s="1">
        <f ca="1">T20+NORMINV(RAND(),0,'Total-Smoothed'!$AG$2)</f>
        <v>2.8070515146567145E-2</v>
      </c>
      <c r="U80" s="1">
        <f ca="1">U20+NORMINV(RAND(),0,'Total-Smoothed'!$AG$2)</f>
        <v>4.7524613730971714E-2</v>
      </c>
      <c r="V80" s="1">
        <f ca="1">V20+NORMINV(RAND(),0,'Total-Smoothed'!$AG$2)</f>
        <v>0.18563674093660265</v>
      </c>
      <c r="W80" s="1">
        <f ca="1">W20+NORMINV(RAND(),0,'Total-Smoothed'!$AG$2)</f>
        <v>-0.1105296992717954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-0.10154426350248963</v>
      </c>
      <c r="E81" s="1">
        <f ca="1">E21+NORMINV(RAND(),0,'Total-Smoothed'!$AG$2)</f>
        <v>-9.5841369002462292E-4</v>
      </c>
      <c r="F81" s="1">
        <f ca="1">F21+NORMINV(RAND(),0,'Total-Smoothed'!$AG$2)</f>
        <v>0.17474476090725974</v>
      </c>
      <c r="G81" s="1">
        <f ca="1">G21+NORMINV(RAND(),0,'Total-Smoothed'!$AG$2)</f>
        <v>7.9793238528378829E-2</v>
      </c>
      <c r="H81" s="1">
        <f ca="1">H21+NORMINV(RAND(),0,'Total-Smoothed'!$AG$2)</f>
        <v>3.0391917876378419E-2</v>
      </c>
      <c r="I81" s="1">
        <f ca="1">I21+NORMINV(RAND(),0,'Total-Smoothed'!$AG$2)</f>
        <v>-7.5212264900680989E-2</v>
      </c>
      <c r="J81" s="1">
        <f ca="1">J21+NORMINV(RAND(),0,'Total-Smoothed'!$AG$2)</f>
        <v>2.8711981333573031E-2</v>
      </c>
      <c r="K81" s="1">
        <f ca="1">K21+NORMINV(RAND(),0,'Total-Smoothed'!$AG$2)</f>
        <v>-7.4149635898708632E-3</v>
      </c>
      <c r="L81" s="1">
        <f ca="1">L21+NORMINV(RAND(),0,'Total-Smoothed'!$AG$2)</f>
        <v>0.12656404244573446</v>
      </c>
      <c r="M81" s="1">
        <f ca="1">M21+NORMINV(RAND(),0,'Total-Smoothed'!$AG$2)</f>
        <v>6.243275513505147E-2</v>
      </c>
      <c r="N81" s="1">
        <f ca="1">N21+NORMINV(RAND(),0,'Total-Smoothed'!$AG$2)</f>
        <v>-4.559427864750322E-2</v>
      </c>
      <c r="O81" s="1">
        <f ca="1">O21+NORMINV(RAND(),0,'Total-Smoothed'!$AG$2)</f>
        <v>-2.7850590296091493E-2</v>
      </c>
      <c r="P81" s="1">
        <f ca="1">P21+NORMINV(RAND(),0,'Total-Smoothed'!$AG$2)</f>
        <v>5.8013411927475049E-2</v>
      </c>
      <c r="Q81" s="1">
        <f ca="1">Q21+NORMINV(RAND(),0,'Total-Smoothed'!$AG$2)</f>
        <v>-6.444340845268906E-2</v>
      </c>
      <c r="R81" s="1">
        <f ca="1">R21+NORMINV(RAND(),0,'Total-Smoothed'!$AG$2)</f>
        <v>-4.6127143202739527E-3</v>
      </c>
      <c r="S81" s="1">
        <f ca="1">S21+NORMINV(RAND(),0,'Total-Smoothed'!$AG$2)</f>
        <v>3.7565828514566427E-2</v>
      </c>
      <c r="T81" s="1">
        <f ca="1">T21+NORMINV(RAND(),0,'Total-Smoothed'!$AG$2)</f>
        <v>-1.0533127998026384E-2</v>
      </c>
      <c r="U81" s="1">
        <f ca="1">U21+NORMINV(RAND(),0,'Total-Smoothed'!$AG$2)</f>
        <v>5.6939400829094169E-2</v>
      </c>
      <c r="V81" s="1">
        <f ca="1">V21+NORMINV(RAND(),0,'Total-Smoothed'!$AG$2)</f>
        <v>-0.18270754479983153</v>
      </c>
      <c r="W81" s="1">
        <f ca="1">W21+NORMINV(RAND(),0,'Total-Smoothed'!$AG$2)</f>
        <v>0.23831115619746049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9.1630109490055844E-2</v>
      </c>
      <c r="E82" s="1">
        <f ca="1">E22+NORMINV(RAND(),0,'Total-Smoothed'!$AG$2)</f>
        <v>-3.0389325330502197E-3</v>
      </c>
      <c r="F82" s="1">
        <f ca="1">F22+NORMINV(RAND(),0,'Total-Smoothed'!$AG$2)</f>
        <v>5.0336624363624662E-2</v>
      </c>
      <c r="G82" s="1">
        <f ca="1">G22+NORMINV(RAND(),0,'Total-Smoothed'!$AG$2)</f>
        <v>-4.4085075565037248E-2</v>
      </c>
      <c r="H82" s="1">
        <f ca="1">H22+NORMINV(RAND(),0,'Total-Smoothed'!$AG$2)</f>
        <v>-7.9196494416923072E-2</v>
      </c>
      <c r="I82" s="1">
        <f ca="1">I22+NORMINV(RAND(),0,'Total-Smoothed'!$AG$2)</f>
        <v>1.6127192498730219E-2</v>
      </c>
      <c r="J82" s="1">
        <f ca="1">J22+NORMINV(RAND(),0,'Total-Smoothed'!$AG$2)</f>
        <v>-0.12778217803535782</v>
      </c>
      <c r="K82" s="1">
        <f ca="1">K22+NORMINV(RAND(),0,'Total-Smoothed'!$AG$2)</f>
        <v>-0.14096936974823257</v>
      </c>
      <c r="L82" s="1">
        <f ca="1">L22+NORMINV(RAND(),0,'Total-Smoothed'!$AG$2)</f>
        <v>0.12782980747331127</v>
      </c>
      <c r="M82" s="1">
        <f ca="1">M22+NORMINV(RAND(),0,'Total-Smoothed'!$AG$2)</f>
        <v>0.17626619343991845</v>
      </c>
      <c r="N82" s="1">
        <f ca="1">N22+NORMINV(RAND(),0,'Total-Smoothed'!$AG$2)</f>
        <v>-8.3068955238303765E-3</v>
      </c>
      <c r="O82" s="1">
        <f ca="1">O22+NORMINV(RAND(),0,'Total-Smoothed'!$AG$2)</f>
        <v>0.22189276206908065</v>
      </c>
      <c r="P82" s="1">
        <f ca="1">P22+NORMINV(RAND(),0,'Total-Smoothed'!$AG$2)</f>
        <v>-0.16947805482168962</v>
      </c>
      <c r="Q82" s="1">
        <f ca="1">Q22+NORMINV(RAND(),0,'Total-Smoothed'!$AG$2)</f>
        <v>-0.23524915513277395</v>
      </c>
      <c r="R82" s="1">
        <f ca="1">R22+NORMINV(RAND(),0,'Total-Smoothed'!$AG$2)</f>
        <v>-7.5705151602167647E-2</v>
      </c>
      <c r="S82" s="1">
        <f ca="1">S22+NORMINV(RAND(),0,'Total-Smoothed'!$AG$2)</f>
        <v>2.6811567848177287E-2</v>
      </c>
      <c r="T82" s="1">
        <f ca="1">T22+NORMINV(RAND(),0,'Total-Smoothed'!$AG$2)</f>
        <v>-8.3996971409035746E-3</v>
      </c>
      <c r="U82" s="1">
        <f ca="1">U22+NORMINV(RAND(),0,'Total-Smoothed'!$AG$2)</f>
        <v>-6.7650040089876365E-2</v>
      </c>
      <c r="V82" s="1">
        <f ca="1">V22+NORMINV(RAND(),0,'Total-Smoothed'!$AG$2)</f>
        <v>9.3076124169272252E-3</v>
      </c>
      <c r="W82" s="1">
        <f ca="1">W22+NORMINV(RAND(),0,'Total-Smoothed'!$AG$2)</f>
        <v>-8.9950588873548218E-2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6.7987649757721938E-2</v>
      </c>
      <c r="E83" s="1">
        <f ca="1">E23+NORMINV(RAND(),0,'Total-Smoothed'!$AG$2)</f>
        <v>0.16776032316366879</v>
      </c>
      <c r="F83" s="1">
        <f ca="1">F23+NORMINV(RAND(),0,'Total-Smoothed'!$AG$2)</f>
        <v>1.6738235648881064E-3</v>
      </c>
      <c r="G83" s="1">
        <f ca="1">G23+NORMINV(RAND(),0,'Total-Smoothed'!$AG$2)</f>
        <v>-1.6035195902473386E-2</v>
      </c>
      <c r="H83" s="1">
        <f ca="1">H23+NORMINV(RAND(),0,'Total-Smoothed'!$AG$2)</f>
        <v>8.199212896490421E-2</v>
      </c>
      <c r="I83" s="1">
        <f ca="1">I23+NORMINV(RAND(),0,'Total-Smoothed'!$AG$2)</f>
        <v>-0.15946845675814822</v>
      </c>
      <c r="J83" s="1">
        <f ca="1">J23+NORMINV(RAND(),0,'Total-Smoothed'!$AG$2)</f>
        <v>-4.1795442156579973E-2</v>
      </c>
      <c r="K83" s="1">
        <f ca="1">K23+NORMINV(RAND(),0,'Total-Smoothed'!$AG$2)</f>
        <v>7.7855462898436034E-2</v>
      </c>
      <c r="L83" s="1">
        <f ca="1">L23+NORMINV(RAND(),0,'Total-Smoothed'!$AG$2)</f>
        <v>6.378071454805713E-2</v>
      </c>
      <c r="M83" s="1">
        <f ca="1">M23+NORMINV(RAND(),0,'Total-Smoothed'!$AG$2)</f>
        <v>1.7565829667553538E-2</v>
      </c>
      <c r="N83" s="1">
        <f ca="1">N23+NORMINV(RAND(),0,'Total-Smoothed'!$AG$2)</f>
        <v>-6.9450784689618836E-2</v>
      </c>
      <c r="O83" s="1">
        <f ca="1">O23+NORMINV(RAND(),0,'Total-Smoothed'!$AG$2)</f>
        <v>8.2384108026889724E-2</v>
      </c>
      <c r="P83" s="1">
        <f ca="1">P23+NORMINV(RAND(),0,'Total-Smoothed'!$AG$2)</f>
        <v>8.3040478887594693E-2</v>
      </c>
      <c r="Q83" s="1">
        <f ca="1">Q23+NORMINV(RAND(),0,'Total-Smoothed'!$AG$2)</f>
        <v>-8.6631701447791268E-2</v>
      </c>
      <c r="R83" s="1">
        <f ca="1">R23+NORMINV(RAND(),0,'Total-Smoothed'!$AG$2)</f>
        <v>-3.5320280567817795E-2</v>
      </c>
      <c r="S83" s="1">
        <f ca="1">S23+NORMINV(RAND(),0,'Total-Smoothed'!$AG$2)</f>
        <v>-7.6854159927287224E-2</v>
      </c>
      <c r="T83" s="1">
        <f ca="1">T23+NORMINV(RAND(),0,'Total-Smoothed'!$AG$2)</f>
        <v>0.10414186775041256</v>
      </c>
      <c r="U83" s="1">
        <f ca="1">U23+NORMINV(RAND(),0,'Total-Smoothed'!$AG$2)</f>
        <v>-0.10094986216505829</v>
      </c>
      <c r="V83" s="1">
        <f ca="1">V23+NORMINV(RAND(),0,'Total-Smoothed'!$AG$2)</f>
        <v>-1.6784202823856387E-2</v>
      </c>
      <c r="W83" s="1">
        <f ca="1">W23+NORMINV(RAND(),0,'Total-Smoothed'!$AG$2)</f>
        <v>9.6106619937532584E-2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-5.5041316166151245E-2</v>
      </c>
      <c r="E84" s="1">
        <f ca="1">E24+NORMINV(RAND(),0,'Total-Smoothed'!$AG$2)</f>
        <v>-7.4180841722323518E-2</v>
      </c>
      <c r="F84" s="1">
        <f ca="1">F24+NORMINV(RAND(),0,'Total-Smoothed'!$AG$2)</f>
        <v>6.9517793367901745E-2</v>
      </c>
      <c r="G84" s="1">
        <f ca="1">G24+NORMINV(RAND(),0,'Total-Smoothed'!$AG$2)</f>
        <v>-0.1021099270324702</v>
      </c>
      <c r="H84" s="1">
        <f ca="1">H24+NORMINV(RAND(),0,'Total-Smoothed'!$AG$2)</f>
        <v>8.8910990924850219E-2</v>
      </c>
      <c r="I84" s="1">
        <f ca="1">I24+NORMINV(RAND(),0,'Total-Smoothed'!$AG$2)</f>
        <v>-0.12639476104224856</v>
      </c>
      <c r="J84" s="1">
        <f ca="1">J24+NORMINV(RAND(),0,'Total-Smoothed'!$AG$2)</f>
        <v>8.1476659055454426E-2</v>
      </c>
      <c r="K84" s="1">
        <f ca="1">K24+NORMINV(RAND(),0,'Total-Smoothed'!$AG$2)</f>
        <v>-3.9541182440093262E-2</v>
      </c>
      <c r="L84" s="1">
        <f ca="1">L24+NORMINV(RAND(),0,'Total-Smoothed'!$AG$2)</f>
        <v>0.16300678184910369</v>
      </c>
      <c r="M84" s="1">
        <f ca="1">M24+NORMINV(RAND(),0,'Total-Smoothed'!$AG$2)</f>
        <v>0.11837437589992134</v>
      </c>
      <c r="N84" s="1">
        <f ca="1">N24+NORMINV(RAND(),0,'Total-Smoothed'!$AG$2)</f>
        <v>-3.3610062458423011E-2</v>
      </c>
      <c r="O84" s="1">
        <f ca="1">O24+NORMINV(RAND(),0,'Total-Smoothed'!$AG$2)</f>
        <v>2.0000603344224061E-3</v>
      </c>
      <c r="P84" s="1">
        <f ca="1">P24+NORMINV(RAND(),0,'Total-Smoothed'!$AG$2)</f>
        <v>4.4343719194166069E-2</v>
      </c>
      <c r="Q84" s="1">
        <f ca="1">Q24+NORMINV(RAND(),0,'Total-Smoothed'!$AG$2)</f>
        <v>-4.528910278483305E-2</v>
      </c>
      <c r="R84" s="1">
        <f ca="1">R24+NORMINV(RAND(),0,'Total-Smoothed'!$AG$2)</f>
        <v>1.3955026770675033E-2</v>
      </c>
      <c r="S84" s="1">
        <f ca="1">S24+NORMINV(RAND(),0,'Total-Smoothed'!$AG$2)</f>
        <v>6.8171583435679556E-2</v>
      </c>
      <c r="T84" s="1">
        <f ca="1">T24+NORMINV(RAND(),0,'Total-Smoothed'!$AG$2)</f>
        <v>-0.12629013515041171</v>
      </c>
      <c r="U84" s="1">
        <f ca="1">U24+NORMINV(RAND(),0,'Total-Smoothed'!$AG$2)</f>
        <v>-4.0497944191420811E-2</v>
      </c>
      <c r="V84" s="1">
        <f ca="1">V24+NORMINV(RAND(),0,'Total-Smoothed'!$AG$2)</f>
        <v>3.6743431774450643E-2</v>
      </c>
      <c r="W84" s="1">
        <f ca="1">W24+NORMINV(RAND(),0,'Total-Smoothed'!$AG$2)</f>
        <v>-2.9548746778383352E-2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0.13086655697809241</v>
      </c>
      <c r="E85" s="1">
        <f ca="1">E25+NORMINV(RAND(),0,'Total-Smoothed'!$AG$2)</f>
        <v>0.98794725475434897</v>
      </c>
      <c r="F85" s="1">
        <f ca="1">F25+NORMINV(RAND(),0,'Total-Smoothed'!$AG$2)</f>
        <v>8.1029957995147367E-2</v>
      </c>
      <c r="G85" s="1">
        <f ca="1">G25+NORMINV(RAND(),0,'Total-Smoothed'!$AG$2)</f>
        <v>-0.10681176787894797</v>
      </c>
      <c r="H85" s="1">
        <f ca="1">H25+NORMINV(RAND(),0,'Total-Smoothed'!$AG$2)</f>
        <v>7.9582541772359294E-2</v>
      </c>
      <c r="I85" s="1">
        <f ca="1">I25+NORMINV(RAND(),0,'Total-Smoothed'!$AG$2)</f>
        <v>-2.1401011009504024E-2</v>
      </c>
      <c r="J85" s="1">
        <f ca="1">J25+NORMINV(RAND(),0,'Total-Smoothed'!$AG$2)</f>
        <v>0.83763261459467742</v>
      </c>
      <c r="K85" s="1">
        <f ca="1">K25+NORMINV(RAND(),0,'Total-Smoothed'!$AG$2)</f>
        <v>-0.14259302343840455</v>
      </c>
      <c r="L85" s="1">
        <f ca="1">L25+NORMINV(RAND(),0,'Total-Smoothed'!$AG$2)</f>
        <v>6.7679828840890396E-2</v>
      </c>
      <c r="M85" s="1">
        <f ca="1">M25+NORMINV(RAND(),0,'Total-Smoothed'!$AG$2)</f>
        <v>-2.9521037988837527E-3</v>
      </c>
      <c r="N85" s="1">
        <f ca="1">N25+NORMINV(RAND(),0,'Total-Smoothed'!$AG$2)</f>
        <v>0.13060097157387554</v>
      </c>
      <c r="O85" s="1">
        <f ca="1">O25+NORMINV(RAND(),0,'Total-Smoothed'!$AG$2)</f>
        <v>0.86922472444197685</v>
      </c>
      <c r="P85" s="1">
        <f ca="1">P25+NORMINV(RAND(),0,'Total-Smoothed'!$AG$2)</f>
        <v>1.6602125237396161E-2</v>
      </c>
      <c r="Q85" s="1">
        <f ca="1">Q25+NORMINV(RAND(),0,'Total-Smoothed'!$AG$2)</f>
        <v>0.52281710511615931</v>
      </c>
      <c r="R85" s="1">
        <f ca="1">R25+NORMINV(RAND(),0,'Total-Smoothed'!$AG$2)</f>
        <v>0.77682322349386446</v>
      </c>
      <c r="S85" s="1">
        <f ca="1">S25+NORMINV(RAND(),0,'Total-Smoothed'!$AG$2)</f>
        <v>-2.8598772886235576E-2</v>
      </c>
      <c r="T85" s="1">
        <f ca="1">T25+NORMINV(RAND(),0,'Total-Smoothed'!$AG$2)</f>
        <v>-1.4728938635973479E-2</v>
      </c>
      <c r="U85" s="1">
        <f ca="1">U25+NORMINV(RAND(),0,'Total-Smoothed'!$AG$2)</f>
        <v>-4.6415037092623207E-2</v>
      </c>
      <c r="V85" s="1">
        <f ca="1">V25+NORMINV(RAND(),0,'Total-Smoothed'!$AG$2)</f>
        <v>0.37640864459310769</v>
      </c>
      <c r="W85" s="1">
        <f ca="1">W25+NORMINV(RAND(),0,'Total-Smoothed'!$AG$2)</f>
        <v>-2.9139054702148171E-2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-9.1455980847779658E-2</v>
      </c>
      <c r="E86" s="1">
        <f ca="1">E26+NORMINV(RAND(),0,'Total-Smoothed'!$AG$2)</f>
        <v>3.0882950332830755E-2</v>
      </c>
      <c r="F86" s="1">
        <f ca="1">F26+NORMINV(RAND(),0,'Total-Smoothed'!$AG$2)</f>
        <v>-0.18368780816157007</v>
      </c>
      <c r="G86" s="1">
        <f ca="1">G26+NORMINV(RAND(),0,'Total-Smoothed'!$AG$2)</f>
        <v>9.4683351023939599E-2</v>
      </c>
      <c r="H86" s="1">
        <f ca="1">H26+NORMINV(RAND(),0,'Total-Smoothed'!$AG$2)</f>
        <v>-0.24535471425350996</v>
      </c>
      <c r="I86" s="1">
        <f ca="1">I26+NORMINV(RAND(),0,'Total-Smoothed'!$AG$2)</f>
        <v>0.10846096935014006</v>
      </c>
      <c r="J86" s="1">
        <f ca="1">J26+NORMINV(RAND(),0,'Total-Smoothed'!$AG$2)</f>
        <v>0.29044987936772287</v>
      </c>
      <c r="K86" s="1">
        <f ca="1">K26+NORMINV(RAND(),0,'Total-Smoothed'!$AG$2)</f>
        <v>0.26993491394965408</v>
      </c>
      <c r="L86" s="1">
        <f ca="1">L26+NORMINV(RAND(),0,'Total-Smoothed'!$AG$2)</f>
        <v>0.19963020185325694</v>
      </c>
      <c r="M86" s="1">
        <f ca="1">M26+NORMINV(RAND(),0,'Total-Smoothed'!$AG$2)</f>
        <v>0.18689162246907015</v>
      </c>
      <c r="N86" s="1">
        <f ca="1">N26+NORMINV(RAND(),0,'Total-Smoothed'!$AG$2)</f>
        <v>-1.4630922458391885E-2</v>
      </c>
      <c r="O86" s="1">
        <f ca="1">O26+NORMINV(RAND(),0,'Total-Smoothed'!$AG$2)</f>
        <v>0.86672798152877628</v>
      </c>
      <c r="P86" s="1">
        <f ca="1">P26+NORMINV(RAND(),0,'Total-Smoothed'!$AG$2)</f>
        <v>-5.2759501513521247E-2</v>
      </c>
      <c r="Q86" s="1">
        <f ca="1">Q26+NORMINV(RAND(),0,'Total-Smoothed'!$AG$2)</f>
        <v>0.1656359727019997</v>
      </c>
      <c r="R86" s="1">
        <f ca="1">R26+NORMINV(RAND(),0,'Total-Smoothed'!$AG$2)</f>
        <v>0.65167151738637896</v>
      </c>
      <c r="S86" s="1">
        <f ca="1">S26+NORMINV(RAND(),0,'Total-Smoothed'!$AG$2)</f>
        <v>-5.2131682574186849E-2</v>
      </c>
      <c r="T86" s="1">
        <f ca="1">T26+NORMINV(RAND(),0,'Total-Smoothed'!$AG$2)</f>
        <v>0.27636648788747853</v>
      </c>
      <c r="U86" s="1">
        <f ca="1">U26+NORMINV(RAND(),0,'Total-Smoothed'!$AG$2)</f>
        <v>6.5947773988968478E-2</v>
      </c>
      <c r="V86" s="1">
        <f ca="1">V26+NORMINV(RAND(),0,'Total-Smoothed'!$AG$2)</f>
        <v>-0.13311254000972444</v>
      </c>
      <c r="W86" s="1">
        <f ca="1">W26+NORMINV(RAND(),0,'Total-Smoothed'!$AG$2)</f>
        <v>5.0237189197775659E-2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0.28121834232412179</v>
      </c>
      <c r="E87" s="1">
        <f ca="1">E27+NORMINV(RAND(),0,'Total-Smoothed'!$AG$2)</f>
        <v>8.7745829324741051E-2</v>
      </c>
      <c r="F87" s="1">
        <f ca="1">F27+NORMINV(RAND(),0,'Total-Smoothed'!$AG$2)</f>
        <v>-0.17231045147717164</v>
      </c>
      <c r="G87" s="1">
        <f ca="1">G27+NORMINV(RAND(),0,'Total-Smoothed'!$AG$2)</f>
        <v>-6.1891428554685955E-2</v>
      </c>
      <c r="H87" s="1">
        <f ca="1">H27+NORMINV(RAND(),0,'Total-Smoothed'!$AG$2)</f>
        <v>0.20153391035278526</v>
      </c>
      <c r="I87" s="1">
        <f ca="1">I27+NORMINV(RAND(),0,'Total-Smoothed'!$AG$2)</f>
        <v>0.79592815625564461</v>
      </c>
      <c r="J87" s="1">
        <f ca="1">J27+NORMINV(RAND(),0,'Total-Smoothed'!$AG$2)</f>
        <v>-1.9855145665479454E-2</v>
      </c>
      <c r="K87" s="1">
        <f ca="1">K27+NORMINV(RAND(),0,'Total-Smoothed'!$AG$2)</f>
        <v>0.14583197134180012</v>
      </c>
      <c r="L87" s="1">
        <f ca="1">L27+NORMINV(RAND(),0,'Total-Smoothed'!$AG$2)</f>
        <v>0.18418229589898269</v>
      </c>
      <c r="M87" s="1">
        <f ca="1">M27+NORMINV(RAND(),0,'Total-Smoothed'!$AG$2)</f>
        <v>1.0049523640996929</v>
      </c>
      <c r="N87" s="1">
        <f ca="1">N27+NORMINV(RAND(),0,'Total-Smoothed'!$AG$2)</f>
        <v>-8.019131398797337E-2</v>
      </c>
      <c r="O87" s="1">
        <f ca="1">O27+NORMINV(RAND(),0,'Total-Smoothed'!$AG$2)</f>
        <v>0.16253868509168226</v>
      </c>
      <c r="P87" s="1">
        <f ca="1">P27+NORMINV(RAND(),0,'Total-Smoothed'!$AG$2)</f>
        <v>-0.1232725148901444</v>
      </c>
      <c r="Q87" s="1">
        <f ca="1">Q27+NORMINV(RAND(),0,'Total-Smoothed'!$AG$2)</f>
        <v>-0.16098493888495091</v>
      </c>
      <c r="R87" s="1">
        <f ca="1">R27+NORMINV(RAND(),0,'Total-Smoothed'!$AG$2)</f>
        <v>0.35738053774912759</v>
      </c>
      <c r="S87" s="1">
        <f ca="1">S27+NORMINV(RAND(),0,'Total-Smoothed'!$AG$2)</f>
        <v>-9.0105465436811694E-2</v>
      </c>
      <c r="T87" s="1">
        <f ca="1">T27+NORMINV(RAND(),0,'Total-Smoothed'!$AG$2)</f>
        <v>-8.1489320981228876E-4</v>
      </c>
      <c r="U87" s="1">
        <f ca="1">U27+NORMINV(RAND(),0,'Total-Smoothed'!$AG$2)</f>
        <v>4.9154097720116446E-2</v>
      </c>
      <c r="V87" s="1">
        <f ca="1">V27+NORMINV(RAND(),0,'Total-Smoothed'!$AG$2)</f>
        <v>0.44474145449483293</v>
      </c>
      <c r="W87" s="1">
        <f ca="1">W27+NORMINV(RAND(),0,'Total-Smoothed'!$AG$2)</f>
        <v>6.4455158576419813E-2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0.37925821249097996</v>
      </c>
      <c r="E88" s="1">
        <f ca="1">E28+NORMINV(RAND(),0,'Total-Smoothed'!$AG$2)</f>
        <v>0.39266353357485556</v>
      </c>
      <c r="F88" s="1">
        <f ca="1">F28+NORMINV(RAND(),0,'Total-Smoothed'!$AG$2)</f>
        <v>0.14618280499219632</v>
      </c>
      <c r="G88" s="1">
        <f ca="1">G28+NORMINV(RAND(),0,'Total-Smoothed'!$AG$2)</f>
        <v>4.3116896527511855E-2</v>
      </c>
      <c r="H88" s="1">
        <f ca="1">H28+NORMINV(RAND(),0,'Total-Smoothed'!$AG$2)</f>
        <v>0.28243004399624339</v>
      </c>
      <c r="I88" s="1">
        <f ca="1">I28+NORMINV(RAND(),0,'Total-Smoothed'!$AG$2)</f>
        <v>0.14457460798098951</v>
      </c>
      <c r="J88" s="1">
        <f ca="1">J28+NORMINV(RAND(),0,'Total-Smoothed'!$AG$2)</f>
        <v>0.81864106761259592</v>
      </c>
      <c r="K88" s="1">
        <f ca="1">K28+NORMINV(RAND(),0,'Total-Smoothed'!$AG$2)</f>
        <v>0.9487605571725698</v>
      </c>
      <c r="L88" s="1">
        <f ca="1">L28+NORMINV(RAND(),0,'Total-Smoothed'!$AG$2)</f>
        <v>0.64206607201075894</v>
      </c>
      <c r="M88" s="1">
        <f ca="1">M28+NORMINV(RAND(),0,'Total-Smoothed'!$AG$2)</f>
        <v>0.15530307290921266</v>
      </c>
      <c r="N88" s="1">
        <f ca="1">N28+NORMINV(RAND(),0,'Total-Smoothed'!$AG$2)</f>
        <v>0.40707295621638695</v>
      </c>
      <c r="O88" s="1">
        <f ca="1">O28+NORMINV(RAND(),0,'Total-Smoothed'!$AG$2)</f>
        <v>0.85043833413848002</v>
      </c>
      <c r="P88" s="1">
        <f ca="1">P28+NORMINV(RAND(),0,'Total-Smoothed'!$AG$2)</f>
        <v>-3.2365563273727797E-2</v>
      </c>
      <c r="Q88" s="1">
        <f ca="1">Q28+NORMINV(RAND(),0,'Total-Smoothed'!$AG$2)</f>
        <v>0.94240390725225054</v>
      </c>
      <c r="R88" s="1">
        <f ca="1">R28+NORMINV(RAND(),0,'Total-Smoothed'!$AG$2)</f>
        <v>0.93011058997044138</v>
      </c>
      <c r="S88" s="1">
        <f ca="1">S28+NORMINV(RAND(),0,'Total-Smoothed'!$AG$2)</f>
        <v>0.13185962059068068</v>
      </c>
      <c r="T88" s="1">
        <f ca="1">T28+NORMINV(RAND(),0,'Total-Smoothed'!$AG$2)</f>
        <v>0.67643475347577364</v>
      </c>
      <c r="U88" s="1">
        <f ca="1">U28+NORMINV(RAND(),0,'Total-Smoothed'!$AG$2)</f>
        <v>3.4529189853019226E-2</v>
      </c>
      <c r="V88" s="1">
        <f ca="1">V28+NORMINV(RAND(),0,'Total-Smoothed'!$AG$2)</f>
        <v>4.0226290075266451E-2</v>
      </c>
      <c r="W88" s="1">
        <f ca="1">W28+NORMINV(RAND(),0,'Total-Smoothed'!$AG$2)</f>
        <v>-4.8123097426700116E-2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0.1285060635336111</v>
      </c>
      <c r="E89" s="1">
        <f ca="1">E29+NORMINV(RAND(),0,'Total-Smoothed'!$AG$2)</f>
        <v>0.25618805695527436</v>
      </c>
      <c r="F89" s="1">
        <f ca="1">F29+NORMINV(RAND(),0,'Total-Smoothed'!$AG$2)</f>
        <v>-9.8555628391883462E-2</v>
      </c>
      <c r="G89" s="1">
        <f ca="1">G29+NORMINV(RAND(),0,'Total-Smoothed'!$AG$2)</f>
        <v>0.26712347667606601</v>
      </c>
      <c r="H89" s="1">
        <f ca="1">H29+NORMINV(RAND(),0,'Total-Smoothed'!$AG$2)</f>
        <v>-1.2860541656275084E-2</v>
      </c>
      <c r="I89" s="1">
        <f ca="1">I29+NORMINV(RAND(),0,'Total-Smoothed'!$AG$2)</f>
        <v>-0.18314910374034576</v>
      </c>
      <c r="J89" s="1">
        <f ca="1">J29+NORMINV(RAND(),0,'Total-Smoothed'!$AG$2)</f>
        <v>3.5763916226352915E-2</v>
      </c>
      <c r="K89" s="1">
        <f ca="1">K29+NORMINV(RAND(),0,'Total-Smoothed'!$AG$2)</f>
        <v>0.18642441507114824</v>
      </c>
      <c r="L89" s="1">
        <f ca="1">L29+NORMINV(RAND(),0,'Total-Smoothed'!$AG$2)</f>
        <v>0.29491711726883602</v>
      </c>
      <c r="M89" s="1">
        <f ca="1">M29+NORMINV(RAND(),0,'Total-Smoothed'!$AG$2)</f>
        <v>-1.0474542761856675E-2</v>
      </c>
      <c r="N89" s="1">
        <f ca="1">N29+NORMINV(RAND(),0,'Total-Smoothed'!$AG$2)</f>
        <v>0.11360137677239437</v>
      </c>
      <c r="O89" s="1">
        <f ca="1">O29+NORMINV(RAND(),0,'Total-Smoothed'!$AG$2)</f>
        <v>7.4569993811778208E-3</v>
      </c>
      <c r="P89" s="1">
        <f ca="1">P29+NORMINV(RAND(),0,'Total-Smoothed'!$AG$2)</f>
        <v>5.393372406383834E-2</v>
      </c>
      <c r="Q89" s="1">
        <f ca="1">Q29+NORMINV(RAND(),0,'Total-Smoothed'!$AG$2)</f>
        <v>5.9852915338822303E-3</v>
      </c>
      <c r="R89" s="1">
        <f ca="1">R29+NORMINV(RAND(),0,'Total-Smoothed'!$AG$2)</f>
        <v>0.95058567079567702</v>
      </c>
      <c r="S89" s="1">
        <f ca="1">S29+NORMINV(RAND(),0,'Total-Smoothed'!$AG$2)</f>
        <v>-0.14903296533674246</v>
      </c>
      <c r="T89" s="1">
        <f ca="1">T29+NORMINV(RAND(),0,'Total-Smoothed'!$AG$2)</f>
        <v>-6.1014208649736501E-2</v>
      </c>
      <c r="U89" s="1">
        <f ca="1">U29+NORMINV(RAND(),0,'Total-Smoothed'!$AG$2)</f>
        <v>6.189388551862865E-2</v>
      </c>
      <c r="V89" s="1">
        <f ca="1">V29+NORMINV(RAND(),0,'Total-Smoothed'!$AG$2)</f>
        <v>0.15267088873396123</v>
      </c>
      <c r="W89" s="1">
        <f ca="1">W29+NORMINV(RAND(),0,'Total-Smoothed'!$AG$2)</f>
        <v>7.9912750659932225E-2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0.33784838280027329</v>
      </c>
      <c r="E90" s="1">
        <f ca="1">E30+NORMINV(RAND(),0,'Total-Smoothed'!$AG$2)</f>
        <v>-7.5474837907025076E-3</v>
      </c>
      <c r="F90" s="1">
        <f ca="1">F30+NORMINV(RAND(),0,'Total-Smoothed'!$AG$2)</f>
        <v>0.13323537507529074</v>
      </c>
      <c r="G90" s="1">
        <f ca="1">G30+NORMINV(RAND(),0,'Total-Smoothed'!$AG$2)</f>
        <v>3.016592406381478E-2</v>
      </c>
      <c r="H90" s="1">
        <f ca="1">H30+NORMINV(RAND(),0,'Total-Smoothed'!$AG$2)</f>
        <v>-0.12780064555613063</v>
      </c>
      <c r="I90" s="1">
        <f ca="1">I30+NORMINV(RAND(),0,'Total-Smoothed'!$AG$2)</f>
        <v>0.27294502012899091</v>
      </c>
      <c r="J90" s="1">
        <f ca="1">J30+NORMINV(RAND(),0,'Total-Smoothed'!$AG$2)</f>
        <v>0.2537258330711325</v>
      </c>
      <c r="K90" s="1">
        <f ca="1">K30+NORMINV(RAND(),0,'Total-Smoothed'!$AG$2)</f>
        <v>9.4733582828123636E-2</v>
      </c>
      <c r="L90" s="1">
        <f ca="1">L30+NORMINV(RAND(),0,'Total-Smoothed'!$AG$2)</f>
        <v>0.16217856547749768</v>
      </c>
      <c r="M90" s="1">
        <f ca="1">M30+NORMINV(RAND(),0,'Total-Smoothed'!$AG$2)</f>
        <v>-0.16526283498080421</v>
      </c>
      <c r="N90" s="1">
        <f ca="1">N30+NORMINV(RAND(),0,'Total-Smoothed'!$AG$2)</f>
        <v>3.9809757585899871E-3</v>
      </c>
      <c r="O90" s="1">
        <f ca="1">O30+NORMINV(RAND(),0,'Total-Smoothed'!$AG$2)</f>
        <v>3.5208622048161983E-2</v>
      </c>
      <c r="P90" s="1">
        <f ca="1">P30+NORMINV(RAND(),0,'Total-Smoothed'!$AG$2)</f>
        <v>0.10623041553684079</v>
      </c>
      <c r="Q90" s="1">
        <f ca="1">Q30+NORMINV(RAND(),0,'Total-Smoothed'!$AG$2)</f>
        <v>2.4808840693964905E-2</v>
      </c>
      <c r="R90" s="1">
        <f ca="1">R30+NORMINV(RAND(),0,'Total-Smoothed'!$AG$2)</f>
        <v>0.67899391385270114</v>
      </c>
      <c r="S90" s="1">
        <f ca="1">S30+NORMINV(RAND(),0,'Total-Smoothed'!$AG$2)</f>
        <v>-3.5096741263413445E-2</v>
      </c>
      <c r="T90" s="1">
        <f ca="1">T30+NORMINV(RAND(),0,'Total-Smoothed'!$AG$2)</f>
        <v>1.0184952951353698E-2</v>
      </c>
      <c r="U90" s="1">
        <f ca="1">U30+NORMINV(RAND(),0,'Total-Smoothed'!$AG$2)</f>
        <v>1.2057000533827508E-2</v>
      </c>
      <c r="V90" s="1">
        <f ca="1">V30+NORMINV(RAND(),0,'Total-Smoothed'!$AG$2)</f>
        <v>1.5440184220907784E-3</v>
      </c>
      <c r="W90" s="1">
        <f ca="1">W30+NORMINV(RAND(),0,'Total-Smoothed'!$AG$2)</f>
        <v>-0.12220460597514757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6.0198204398416479E-2</v>
      </c>
      <c r="E91" s="1">
        <f ca="1">E31+NORMINV(RAND(),0,'Total-Smoothed'!$AG$2)</f>
        <v>9.7416511622450228E-2</v>
      </c>
      <c r="F91" s="1">
        <f ca="1">F31+NORMINV(RAND(),0,'Total-Smoothed'!$AG$2)</f>
        <v>0.15659251154070733</v>
      </c>
      <c r="G91" s="1">
        <f ca="1">G31+NORMINV(RAND(),0,'Total-Smoothed'!$AG$2)</f>
        <v>-0.11175970667872032</v>
      </c>
      <c r="H91" s="1">
        <f ca="1">H31+NORMINV(RAND(),0,'Total-Smoothed'!$AG$2)</f>
        <v>0.11654151197751375</v>
      </c>
      <c r="I91" s="1">
        <f ca="1">I31+NORMINV(RAND(),0,'Total-Smoothed'!$AG$2)</f>
        <v>5.0791403036035125E-2</v>
      </c>
      <c r="J91" s="1">
        <f ca="1">J31+NORMINV(RAND(),0,'Total-Smoothed'!$AG$2)</f>
        <v>0.58412864923196961</v>
      </c>
      <c r="K91" s="1">
        <f ca="1">K31+NORMINV(RAND(),0,'Total-Smoothed'!$AG$2)</f>
        <v>0.9946111685797755</v>
      </c>
      <c r="L91" s="1">
        <f ca="1">L31+NORMINV(RAND(),0,'Total-Smoothed'!$AG$2)</f>
        <v>-8.6935951862601349E-2</v>
      </c>
      <c r="M91" s="1">
        <f ca="1">M31+NORMINV(RAND(),0,'Total-Smoothed'!$AG$2)</f>
        <v>-7.4239845764552545E-2</v>
      </c>
      <c r="N91" s="1">
        <f ca="1">N31+NORMINV(RAND(),0,'Total-Smoothed'!$AG$2)</f>
        <v>9.9604564986218558E-2</v>
      </c>
      <c r="O91" s="1">
        <f ca="1">O31+NORMINV(RAND(),0,'Total-Smoothed'!$AG$2)</f>
        <v>0.92070915317741076</v>
      </c>
      <c r="P91" s="1">
        <f ca="1">P31+NORMINV(RAND(),0,'Total-Smoothed'!$AG$2)</f>
        <v>-1.2157386685402779E-2</v>
      </c>
      <c r="Q91" s="1">
        <f ca="1">Q31+NORMINV(RAND(),0,'Total-Smoothed'!$AG$2)</f>
        <v>0.50105978796204709</v>
      </c>
      <c r="R91" s="1">
        <f ca="1">R31+NORMINV(RAND(),0,'Total-Smoothed'!$AG$2)</f>
        <v>-6.8484867123601537E-2</v>
      </c>
      <c r="S91" s="1">
        <f ca="1">S31+NORMINV(RAND(),0,'Total-Smoothed'!$AG$2)</f>
        <v>0.16740022425860282</v>
      </c>
      <c r="T91" s="1">
        <f ca="1">T31+NORMINV(RAND(),0,'Total-Smoothed'!$AG$2)</f>
        <v>0.17239243538781052</v>
      </c>
      <c r="U91" s="1">
        <f ca="1">U31+NORMINV(RAND(),0,'Total-Smoothed'!$AG$2)</f>
        <v>9.6727027786581189E-3</v>
      </c>
      <c r="V91" s="1">
        <f ca="1">V31+NORMINV(RAND(),0,'Total-Smoothed'!$AG$2)</f>
        <v>-9.2292165397255599E-2</v>
      </c>
      <c r="W91" s="1">
        <f ca="1">W31+NORMINV(RAND(),0,'Total-Smoothed'!$AG$2)</f>
        <v>7.274952680301601E-2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1.3565786973300922E-2</v>
      </c>
      <c r="E92" s="1">
        <f ca="1">E32+NORMINV(RAND(),0,'Total-Smoothed'!$AG$2)</f>
        <v>-9.3668248298328094E-2</v>
      </c>
      <c r="F92" s="1">
        <f ca="1">F32+NORMINV(RAND(),0,'Total-Smoothed'!$AG$2)</f>
        <v>1.0852256525827946</v>
      </c>
      <c r="G92" s="1">
        <f ca="1">G32+NORMINV(RAND(),0,'Total-Smoothed'!$AG$2)</f>
        <v>0.26066487226185786</v>
      </c>
      <c r="H92" s="1">
        <f ca="1">H32+NORMINV(RAND(),0,'Total-Smoothed'!$AG$2)</f>
        <v>0.89347595448304962</v>
      </c>
      <c r="I92" s="1">
        <f ca="1">I32+NORMINV(RAND(),0,'Total-Smoothed'!$AG$2)</f>
        <v>0.43174470076454124</v>
      </c>
      <c r="J92" s="1">
        <f ca="1">J32+NORMINV(RAND(),0,'Total-Smoothed'!$AG$2)</f>
        <v>1.1055759513647452</v>
      </c>
      <c r="K92" s="1">
        <f ca="1">K32+NORMINV(RAND(),0,'Total-Smoothed'!$AG$2)</f>
        <v>0.89916194389737314</v>
      </c>
      <c r="L92" s="1">
        <f ca="1">L32+NORMINV(RAND(),0,'Total-Smoothed'!$AG$2)</f>
        <v>0.22386823605563019</v>
      </c>
      <c r="M92" s="1">
        <f ca="1">M32+NORMINV(RAND(),0,'Total-Smoothed'!$AG$2)</f>
        <v>0.19376685872570409</v>
      </c>
      <c r="N92" s="1">
        <f ca="1">N32+NORMINV(RAND(),0,'Total-Smoothed'!$AG$2)</f>
        <v>0.29751944208147602</v>
      </c>
      <c r="O92" s="1">
        <f ca="1">O32+NORMINV(RAND(),0,'Total-Smoothed'!$AG$2)</f>
        <v>1.0972736788302946</v>
      </c>
      <c r="P92" s="1">
        <f ca="1">P32+NORMINV(RAND(),0,'Total-Smoothed'!$AG$2)</f>
        <v>0.13870153512379327</v>
      </c>
      <c r="Q92" s="1">
        <f ca="1">Q32+NORMINV(RAND(),0,'Total-Smoothed'!$AG$2)</f>
        <v>0.95750007132306125</v>
      </c>
      <c r="R92" s="1">
        <f ca="1">R32+NORMINV(RAND(),0,'Total-Smoothed'!$AG$2)</f>
        <v>1.0787509528550054</v>
      </c>
      <c r="S92" s="1">
        <f ca="1">S32+NORMINV(RAND(),0,'Total-Smoothed'!$AG$2)</f>
        <v>3.4545168756445643E-2</v>
      </c>
      <c r="T92" s="1">
        <f ca="1">T32+NORMINV(RAND(),0,'Total-Smoothed'!$AG$2)</f>
        <v>4.2400781213426483E-2</v>
      </c>
      <c r="U92" s="1">
        <f ca="1">U32+NORMINV(RAND(),0,'Total-Smoothed'!$AG$2)</f>
        <v>-5.4583669263603057E-2</v>
      </c>
      <c r="V92" s="1">
        <f ca="1">V32+NORMINV(RAND(),0,'Total-Smoothed'!$AG$2)</f>
        <v>-1.7133599964486906E-2</v>
      </c>
      <c r="W92" s="1">
        <f ca="1">W32+NORMINV(RAND(),0,'Total-Smoothed'!$AG$2)</f>
        <v>-0.1651682457758519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-6.8324698596911732E-2</v>
      </c>
      <c r="E93" s="1">
        <f ca="1">E33+NORMINV(RAND(),0,'Total-Smoothed'!$AG$2)</f>
        <v>-0.20765434848628084</v>
      </c>
      <c r="F93" s="1">
        <f ca="1">F33+NORMINV(RAND(),0,'Total-Smoothed'!$AG$2)</f>
        <v>2.3209993096235004E-2</v>
      </c>
      <c r="G93" s="1">
        <f ca="1">G33+NORMINV(RAND(),0,'Total-Smoothed'!$AG$2)</f>
        <v>-0.154167386011378</v>
      </c>
      <c r="H93" s="1">
        <f ca="1">H33+NORMINV(RAND(),0,'Total-Smoothed'!$AG$2)</f>
        <v>-6.1103087774655687E-2</v>
      </c>
      <c r="I93" s="1">
        <f ca="1">I33+NORMINV(RAND(),0,'Total-Smoothed'!$AG$2)</f>
        <v>-8.0872764532115379E-2</v>
      </c>
      <c r="J93" s="1">
        <f ca="1">J33+NORMINV(RAND(),0,'Total-Smoothed'!$AG$2)</f>
        <v>0.80061879989967055</v>
      </c>
      <c r="K93" s="1">
        <f ca="1">K33+NORMINV(RAND(),0,'Total-Smoothed'!$AG$2)</f>
        <v>0.39559625266337345</v>
      </c>
      <c r="L93" s="1">
        <f ca="1">L33+NORMINV(RAND(),0,'Total-Smoothed'!$AG$2)</f>
        <v>0.11078313626764842</v>
      </c>
      <c r="M93" s="1">
        <f ca="1">M33+NORMINV(RAND(),0,'Total-Smoothed'!$AG$2)</f>
        <v>2.4165460066733244E-2</v>
      </c>
      <c r="N93" s="1">
        <f ca="1">N33+NORMINV(RAND(),0,'Total-Smoothed'!$AG$2)</f>
        <v>2.6717165518031008E-3</v>
      </c>
      <c r="O93" s="1">
        <f ca="1">O33+NORMINV(RAND(),0,'Total-Smoothed'!$AG$2)</f>
        <v>0.49116154499941578</v>
      </c>
      <c r="P93" s="1">
        <f ca="1">P33+NORMINV(RAND(),0,'Total-Smoothed'!$AG$2)</f>
        <v>5.087990173549653E-2</v>
      </c>
      <c r="Q93" s="1">
        <f ca="1">Q33+NORMINV(RAND(),0,'Total-Smoothed'!$AG$2)</f>
        <v>0.32222809819642001</v>
      </c>
      <c r="R93" s="1">
        <f ca="1">R33+NORMINV(RAND(),0,'Total-Smoothed'!$AG$2)</f>
        <v>0.24742183100602977</v>
      </c>
      <c r="S93" s="1">
        <f ca="1">S33+NORMINV(RAND(),0,'Total-Smoothed'!$AG$2)</f>
        <v>0.14554818966040847</v>
      </c>
      <c r="T93" s="1">
        <f ca="1">T33+NORMINV(RAND(),0,'Total-Smoothed'!$AG$2)</f>
        <v>0.43155552099993594</v>
      </c>
      <c r="U93" s="1">
        <f ca="1">U33+NORMINV(RAND(),0,'Total-Smoothed'!$AG$2)</f>
        <v>-9.0789277767476792E-2</v>
      </c>
      <c r="V93" s="1">
        <f ca="1">V33+NORMINV(RAND(),0,'Total-Smoothed'!$AG$2)</f>
        <v>-6.8908575984147305E-2</v>
      </c>
      <c r="W93" s="1">
        <f ca="1">W33+NORMINV(RAND(),0,'Total-Smoothed'!$AG$2)</f>
        <v>0.14637444911121195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7.8020999447066308E-2</v>
      </c>
      <c r="E94" s="1">
        <f ca="1">E34+NORMINV(RAND(),0,'Total-Smoothed'!$AG$2)</f>
        <v>4.3475219110019558E-2</v>
      </c>
      <c r="F94" s="1">
        <f ca="1">F34+NORMINV(RAND(),0,'Total-Smoothed'!$AG$2)</f>
        <v>6.0027918172481272E-3</v>
      </c>
      <c r="G94" s="1">
        <f ca="1">G34+NORMINV(RAND(),0,'Total-Smoothed'!$AG$2)</f>
        <v>8.9872489941942579E-2</v>
      </c>
      <c r="H94" s="1">
        <f ca="1">H34+NORMINV(RAND(),0,'Total-Smoothed'!$AG$2)</f>
        <v>3.4493224771296904E-2</v>
      </c>
      <c r="I94" s="1">
        <f ca="1">I34+NORMINV(RAND(),0,'Total-Smoothed'!$AG$2)</f>
        <v>0.14416712709308815</v>
      </c>
      <c r="J94" s="1">
        <f ca="1">J34+NORMINV(RAND(),0,'Total-Smoothed'!$AG$2)</f>
        <v>0.19627465302020275</v>
      </c>
      <c r="K94" s="1">
        <f ca="1">K34+NORMINV(RAND(),0,'Total-Smoothed'!$AG$2)</f>
        <v>8.1457764361931844E-3</v>
      </c>
      <c r="L94" s="1">
        <f ca="1">L34+NORMINV(RAND(),0,'Total-Smoothed'!$AG$2)</f>
        <v>-7.3763951008651947E-3</v>
      </c>
      <c r="M94" s="1">
        <f ca="1">M34+NORMINV(RAND(),0,'Total-Smoothed'!$AG$2)</f>
        <v>-2.0346311214699587E-2</v>
      </c>
      <c r="N94" s="1">
        <f ca="1">N34+NORMINV(RAND(),0,'Total-Smoothed'!$AG$2)</f>
        <v>0.12534434057371474</v>
      </c>
      <c r="O94" s="1">
        <f ca="1">O34+NORMINV(RAND(),0,'Total-Smoothed'!$AG$2)</f>
        <v>0.9597269953544062</v>
      </c>
      <c r="P94" s="1">
        <f ca="1">P34+NORMINV(RAND(),0,'Total-Smoothed'!$AG$2)</f>
        <v>-5.9852920400748216E-2</v>
      </c>
      <c r="Q94" s="1">
        <f ca="1">Q34+NORMINV(RAND(),0,'Total-Smoothed'!$AG$2)</f>
        <v>1.0026690434511696</v>
      </c>
      <c r="R94" s="1">
        <f ca="1">R34+NORMINV(RAND(),0,'Total-Smoothed'!$AG$2)</f>
        <v>0.16335904220700645</v>
      </c>
      <c r="S94" s="1">
        <f ca="1">S34+NORMINV(RAND(),0,'Total-Smoothed'!$AG$2)</f>
        <v>1.1180425322596863E-2</v>
      </c>
      <c r="T94" s="1">
        <f ca="1">T34+NORMINV(RAND(),0,'Total-Smoothed'!$AG$2)</f>
        <v>4.0658181561747199E-2</v>
      </c>
      <c r="U94" s="1">
        <f ca="1">U34+NORMINV(RAND(),0,'Total-Smoothed'!$AG$2)</f>
        <v>-0.11050941108877942</v>
      </c>
      <c r="V94" s="1">
        <f ca="1">V34+NORMINV(RAND(),0,'Total-Smoothed'!$AG$2)</f>
        <v>0.14394419775401357</v>
      </c>
      <c r="W94" s="1">
        <f ca="1">W34+NORMINV(RAND(),0,'Total-Smoothed'!$AG$2)</f>
        <v>-0.13855343365884762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0.12506766207498143</v>
      </c>
      <c r="E95" s="1">
        <f ca="1">E35+NORMINV(RAND(),0,'Total-Smoothed'!$AG$2)</f>
        <v>5.8544136087015655E-2</v>
      </c>
      <c r="F95" s="1">
        <f ca="1">F35+NORMINV(RAND(),0,'Total-Smoothed'!$AG$2)</f>
        <v>0.19167750636804778</v>
      </c>
      <c r="G95" s="1">
        <f ca="1">G35+NORMINV(RAND(),0,'Total-Smoothed'!$AG$2)</f>
        <v>5.8050076177659955E-2</v>
      </c>
      <c r="H95" s="1">
        <f ca="1">H35+NORMINV(RAND(),0,'Total-Smoothed'!$AG$2)</f>
        <v>0.87488633608574939</v>
      </c>
      <c r="I95" s="1">
        <f ca="1">I35+NORMINV(RAND(),0,'Total-Smoothed'!$AG$2)</f>
        <v>-3.4530952157951496E-2</v>
      </c>
      <c r="J95" s="1">
        <f ca="1">J35+NORMINV(RAND(),0,'Total-Smoothed'!$AG$2)</f>
        <v>0.25895933803397914</v>
      </c>
      <c r="K95" s="1">
        <f ca="1">K35+NORMINV(RAND(),0,'Total-Smoothed'!$AG$2)</f>
        <v>-0.12020501471968875</v>
      </c>
      <c r="L95" s="1">
        <f ca="1">L35+NORMINV(RAND(),0,'Total-Smoothed'!$AG$2)</f>
        <v>5.3660331633759162E-4</v>
      </c>
      <c r="M95" s="1">
        <f ca="1">M35+NORMINV(RAND(),0,'Total-Smoothed'!$AG$2)</f>
        <v>1.1280248829017167E-2</v>
      </c>
      <c r="N95" s="1">
        <f ca="1">N35+NORMINV(RAND(),0,'Total-Smoothed'!$AG$2)</f>
        <v>0.42262464196092331</v>
      </c>
      <c r="O95" s="1">
        <f ca="1">O35+NORMINV(RAND(),0,'Total-Smoothed'!$AG$2)</f>
        <v>0.17776185370052869</v>
      </c>
      <c r="P95" s="1">
        <f ca="1">P35+NORMINV(RAND(),0,'Total-Smoothed'!$AG$2)</f>
        <v>-0.15142829547633391</v>
      </c>
      <c r="Q95" s="1">
        <f ca="1">Q35+NORMINV(RAND(),0,'Total-Smoothed'!$AG$2)</f>
        <v>0.24375112073102245</v>
      </c>
      <c r="R95" s="1">
        <f ca="1">R35+NORMINV(RAND(),0,'Total-Smoothed'!$AG$2)</f>
        <v>0.28450750949855474</v>
      </c>
      <c r="S95" s="1">
        <f ca="1">S35+NORMINV(RAND(),0,'Total-Smoothed'!$AG$2)</f>
        <v>3.7798379987011507E-3</v>
      </c>
      <c r="T95" s="1">
        <f ca="1">T35+NORMINV(RAND(),0,'Total-Smoothed'!$AG$2)</f>
        <v>5.7754105438024804E-2</v>
      </c>
      <c r="U95" s="1">
        <f ca="1">U35+NORMINV(RAND(),0,'Total-Smoothed'!$AG$2)</f>
        <v>3.1759065502486605E-3</v>
      </c>
      <c r="V95" s="1">
        <f ca="1">V35+NORMINV(RAND(),0,'Total-Smoothed'!$AG$2)</f>
        <v>-0.11486463612890341</v>
      </c>
      <c r="W95" s="1">
        <f ca="1">W35+NORMINV(RAND(),0,'Total-Smoothed'!$AG$2)</f>
        <v>-4.5792075331290032E-2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9.7145253100187623E-2</v>
      </c>
      <c r="E96" s="1">
        <f ca="1">E36+NORMINV(RAND(),0,'Total-Smoothed'!$AG$2)</f>
        <v>8.8812328764009962E-2</v>
      </c>
      <c r="F96" s="1">
        <f ca="1">F36+NORMINV(RAND(),0,'Total-Smoothed'!$AG$2)</f>
        <v>0.45419277764784083</v>
      </c>
      <c r="G96" s="1">
        <f ca="1">G36+NORMINV(RAND(),0,'Total-Smoothed'!$AG$2)</f>
        <v>1.763053128725749E-2</v>
      </c>
      <c r="H96" s="1">
        <f ca="1">H36+NORMINV(RAND(),0,'Total-Smoothed'!$AG$2)</f>
        <v>0.82167073745818997</v>
      </c>
      <c r="I96" s="1">
        <f ca="1">I36+NORMINV(RAND(),0,'Total-Smoothed'!$AG$2)</f>
        <v>-0.13592283276227443</v>
      </c>
      <c r="J96" s="1">
        <f ca="1">J36+NORMINV(RAND(),0,'Total-Smoothed'!$AG$2)</f>
        <v>0.81074563502754704</v>
      </c>
      <c r="K96" s="1">
        <f ca="1">K36+NORMINV(RAND(),0,'Total-Smoothed'!$AG$2)</f>
        <v>3.6360911755648519E-2</v>
      </c>
      <c r="L96" s="1">
        <f ca="1">L36+NORMINV(RAND(),0,'Total-Smoothed'!$AG$2)</f>
        <v>1.5425656254158177E-2</v>
      </c>
      <c r="M96" s="1">
        <f ca="1">M36+NORMINV(RAND(),0,'Total-Smoothed'!$AG$2)</f>
        <v>0.112328929281103</v>
      </c>
      <c r="N96" s="1">
        <f ca="1">N36+NORMINV(RAND(),0,'Total-Smoothed'!$AG$2)</f>
        <v>0.26053251148641665</v>
      </c>
      <c r="O96" s="1">
        <f ca="1">O36+NORMINV(RAND(),0,'Total-Smoothed'!$AG$2)</f>
        <v>0.87181281059649784</v>
      </c>
      <c r="P96" s="1">
        <f ca="1">P36+NORMINV(RAND(),0,'Total-Smoothed'!$AG$2)</f>
        <v>-8.9574687077935318E-3</v>
      </c>
      <c r="Q96" s="1">
        <f ca="1">Q36+NORMINV(RAND(),0,'Total-Smoothed'!$AG$2)</f>
        <v>1.0695914552053196</v>
      </c>
      <c r="R96" s="1">
        <f ca="1">R36+NORMINV(RAND(),0,'Total-Smoothed'!$AG$2)</f>
        <v>0.12052132516449837</v>
      </c>
      <c r="S96" s="1">
        <f ca="1">S36+NORMINV(RAND(),0,'Total-Smoothed'!$AG$2)</f>
        <v>8.807695412825492E-2</v>
      </c>
      <c r="T96" s="1">
        <f ca="1">T36+NORMINV(RAND(),0,'Total-Smoothed'!$AG$2)</f>
        <v>0.11462543734914397</v>
      </c>
      <c r="U96" s="1">
        <f ca="1">U36+NORMINV(RAND(),0,'Total-Smoothed'!$AG$2)</f>
        <v>-1.3012442534590159E-2</v>
      </c>
      <c r="V96" s="1">
        <f ca="1">V36+NORMINV(RAND(),0,'Total-Smoothed'!$AG$2)</f>
        <v>0.74767039936286706</v>
      </c>
      <c r="W96" s="1">
        <f ca="1">W36+NORMINV(RAND(),0,'Total-Smoothed'!$AG$2)</f>
        <v>7.3110271193270781E-3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0.24658379305450195</v>
      </c>
      <c r="E97" s="1">
        <f ca="1">E37+NORMINV(RAND(),0,'Total-Smoothed'!$AG$2)</f>
        <v>4.4831767650959545E-2</v>
      </c>
      <c r="F97" s="1">
        <f ca="1">F37+NORMINV(RAND(),0,'Total-Smoothed'!$AG$2)</f>
        <v>0.16671027643650674</v>
      </c>
      <c r="G97" s="1">
        <f ca="1">G37+NORMINV(RAND(),0,'Total-Smoothed'!$AG$2)</f>
        <v>-3.3813206990899673E-2</v>
      </c>
      <c r="H97" s="1">
        <f ca="1">H37+NORMINV(RAND(),0,'Total-Smoothed'!$AG$2)</f>
        <v>0.46261695805584979</v>
      </c>
      <c r="I97" s="1">
        <f ca="1">I37+NORMINV(RAND(),0,'Total-Smoothed'!$AG$2)</f>
        <v>0.75201874229996635</v>
      </c>
      <c r="J97" s="1">
        <f ca="1">J37+NORMINV(RAND(),0,'Total-Smoothed'!$AG$2)</f>
        <v>0.41818758626065544</v>
      </c>
      <c r="K97" s="1">
        <f ca="1">K37+NORMINV(RAND(),0,'Total-Smoothed'!$AG$2)</f>
        <v>7.7545896384758756E-2</v>
      </c>
      <c r="L97" s="1">
        <f ca="1">L37+NORMINV(RAND(),0,'Total-Smoothed'!$AG$2)</f>
        <v>2.4765466392747161E-3</v>
      </c>
      <c r="M97" s="1">
        <f ca="1">M37+NORMINV(RAND(),0,'Total-Smoothed'!$AG$2)</f>
        <v>0.86170863309252521</v>
      </c>
      <c r="N97" s="1">
        <f ca="1">N37+NORMINV(RAND(),0,'Total-Smoothed'!$AG$2)</f>
        <v>0.12339362335602716</v>
      </c>
      <c r="O97" s="1">
        <f ca="1">O37+NORMINV(RAND(),0,'Total-Smoothed'!$AG$2)</f>
        <v>0.16002150038964419</v>
      </c>
      <c r="P97" s="1">
        <f ca="1">P37+NORMINV(RAND(),0,'Total-Smoothed'!$AG$2)</f>
        <v>0.12753920549793354</v>
      </c>
      <c r="Q97" s="1">
        <f ca="1">Q37+NORMINV(RAND(),0,'Total-Smoothed'!$AG$2)</f>
        <v>0.22827101951696932</v>
      </c>
      <c r="R97" s="1">
        <f ca="1">R37+NORMINV(RAND(),0,'Total-Smoothed'!$AG$2)</f>
        <v>7.7964117007236433E-2</v>
      </c>
      <c r="S97" s="1">
        <f ca="1">S37+NORMINV(RAND(),0,'Total-Smoothed'!$AG$2)</f>
        <v>8.1530107079494429E-2</v>
      </c>
      <c r="T97" s="1">
        <f ca="1">T37+NORMINV(RAND(),0,'Total-Smoothed'!$AG$2)</f>
        <v>-6.3528154944851561E-2</v>
      </c>
      <c r="U97" s="1">
        <f ca="1">U37+NORMINV(RAND(),0,'Total-Smoothed'!$AG$2)</f>
        <v>2.8160126053415058E-2</v>
      </c>
      <c r="V97" s="1">
        <f ca="1">V37+NORMINV(RAND(),0,'Total-Smoothed'!$AG$2)</f>
        <v>6.2123234765886465E-2</v>
      </c>
      <c r="W97" s="1">
        <f ca="1">W37+NORMINV(RAND(),0,'Total-Smoothed'!$AG$2)</f>
        <v>9.2820493221971154E-2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0.1167357627687141</v>
      </c>
      <c r="E98" s="1">
        <f ca="1">E38+NORMINV(RAND(),0,'Total-Smoothed'!$AG$2)</f>
        <v>-9.5874639355174596E-2</v>
      </c>
      <c r="F98" s="1">
        <f ca="1">F38+NORMINV(RAND(),0,'Total-Smoothed'!$AG$2)</f>
        <v>3.8961737166926816E-2</v>
      </c>
      <c r="G98" s="1">
        <f ca="1">G38+NORMINV(RAND(),0,'Total-Smoothed'!$AG$2)</f>
        <v>-0.11766164013953867</v>
      </c>
      <c r="H98" s="1">
        <f ca="1">H38+NORMINV(RAND(),0,'Total-Smoothed'!$AG$2)</f>
        <v>0.77969367658549649</v>
      </c>
      <c r="I98" s="1">
        <f ca="1">I38+NORMINV(RAND(),0,'Total-Smoothed'!$AG$2)</f>
        <v>0.68098230406882032</v>
      </c>
      <c r="J98" s="1">
        <f ca="1">J38+NORMINV(RAND(),0,'Total-Smoothed'!$AG$2)</f>
        <v>0.79965103747764088</v>
      </c>
      <c r="K98" s="1">
        <f ca="1">K38+NORMINV(RAND(),0,'Total-Smoothed'!$AG$2)</f>
        <v>-5.5512321345754505E-2</v>
      </c>
      <c r="L98" s="1">
        <f ca="1">L38+NORMINV(RAND(),0,'Total-Smoothed'!$AG$2)</f>
        <v>0.15963135717771643</v>
      </c>
      <c r="M98" s="1">
        <f ca="1">M38+NORMINV(RAND(),0,'Total-Smoothed'!$AG$2)</f>
        <v>0.84483540452352224</v>
      </c>
      <c r="N98" s="1">
        <f ca="1">N38+NORMINV(RAND(),0,'Total-Smoothed'!$AG$2)</f>
        <v>-3.3403507039569985E-2</v>
      </c>
      <c r="O98" s="1">
        <f ca="1">O38+NORMINV(RAND(),0,'Total-Smoothed'!$AG$2)</f>
        <v>-9.2938553787370135E-2</v>
      </c>
      <c r="P98" s="1">
        <f ca="1">P38+NORMINV(RAND(),0,'Total-Smoothed'!$AG$2)</f>
        <v>-8.1757799825947663E-2</v>
      </c>
      <c r="Q98" s="1">
        <f ca="1">Q38+NORMINV(RAND(),0,'Total-Smoothed'!$AG$2)</f>
        <v>0.42082942956321195</v>
      </c>
      <c r="R98" s="1">
        <f ca="1">R38+NORMINV(RAND(),0,'Total-Smoothed'!$AG$2)</f>
        <v>0.25763280293248159</v>
      </c>
      <c r="S98" s="1">
        <f ca="1">S38+NORMINV(RAND(),0,'Total-Smoothed'!$AG$2)</f>
        <v>6.0389563082229557E-2</v>
      </c>
      <c r="T98" s="1">
        <f ca="1">T38+NORMINV(RAND(),0,'Total-Smoothed'!$AG$2)</f>
        <v>0.22718313102950305</v>
      </c>
      <c r="U98" s="1">
        <f ca="1">U38+NORMINV(RAND(),0,'Total-Smoothed'!$AG$2)</f>
        <v>-2.4945610800712229E-2</v>
      </c>
      <c r="V98" s="1">
        <f ca="1">V38+NORMINV(RAND(),0,'Total-Smoothed'!$AG$2)</f>
        <v>1.9746104033640178E-2</v>
      </c>
      <c r="W98" s="1">
        <f ca="1">W38+NORMINV(RAND(),0,'Total-Smoothed'!$AG$2)</f>
        <v>-0.12291655509588306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0.82001020817726755</v>
      </c>
      <c r="E99" s="1">
        <f ca="1">E39+NORMINV(RAND(),0,'Total-Smoothed'!$AG$2)</f>
        <v>1.0734405880428177</v>
      </c>
      <c r="F99" s="1">
        <f ca="1">F39+NORMINV(RAND(),0,'Total-Smoothed'!$AG$2)</f>
        <v>0.84903446371852642</v>
      </c>
      <c r="G99" s="1">
        <f ca="1">G39+NORMINV(RAND(),0,'Total-Smoothed'!$AG$2)</f>
        <v>-0.12026172134516758</v>
      </c>
      <c r="H99" s="1">
        <f ca="1">H39+NORMINV(RAND(),0,'Total-Smoothed'!$AG$2)</f>
        <v>0.79419836068806737</v>
      </c>
      <c r="I99" s="1">
        <f ca="1">I39+NORMINV(RAND(),0,'Total-Smoothed'!$AG$2)</f>
        <v>0.89244656327673466</v>
      </c>
      <c r="J99" s="1">
        <f ca="1">J39+NORMINV(RAND(),0,'Total-Smoothed'!$AG$2)</f>
        <v>1.1215471186553492</v>
      </c>
      <c r="K99" s="1">
        <f ca="1">K39+NORMINV(RAND(),0,'Total-Smoothed'!$AG$2)</f>
        <v>1.0588021754504233</v>
      </c>
      <c r="L99" s="1">
        <f ca="1">L39+NORMINV(RAND(),0,'Total-Smoothed'!$AG$2)</f>
        <v>0.82721036266803993</v>
      </c>
      <c r="M99" s="1">
        <f ca="1">M39+NORMINV(RAND(),0,'Total-Smoothed'!$AG$2)</f>
        <v>0.44925064662562747</v>
      </c>
      <c r="N99" s="1">
        <f ca="1">N39+NORMINV(RAND(),0,'Total-Smoothed'!$AG$2)</f>
        <v>-2.7987538535435119E-2</v>
      </c>
      <c r="O99" s="1">
        <f ca="1">O39+NORMINV(RAND(),0,'Total-Smoothed'!$AG$2)</f>
        <v>0.95650426893837448</v>
      </c>
      <c r="P99" s="1">
        <f ca="1">P39+NORMINV(RAND(),0,'Total-Smoothed'!$AG$2)</f>
        <v>-0.1789849642049586</v>
      </c>
      <c r="Q99" s="1">
        <f ca="1">Q39+NORMINV(RAND(),0,'Total-Smoothed'!$AG$2)</f>
        <v>1.0265185644811208</v>
      </c>
      <c r="R99" s="1">
        <f ca="1">R39+NORMINV(RAND(),0,'Total-Smoothed'!$AG$2)</f>
        <v>0.78204069735091009</v>
      </c>
      <c r="S99" s="1">
        <f ca="1">S39+NORMINV(RAND(),0,'Total-Smoothed'!$AG$2)</f>
        <v>-1.128166969433908E-2</v>
      </c>
      <c r="T99" s="1">
        <f ca="1">T39+NORMINV(RAND(),0,'Total-Smoothed'!$AG$2)</f>
        <v>0.37087686405387671</v>
      </c>
      <c r="U99" s="1">
        <f ca="1">U39+NORMINV(RAND(),0,'Total-Smoothed'!$AG$2)</f>
        <v>8.4576582965037519E-2</v>
      </c>
      <c r="V99" s="1">
        <f ca="1">V39+NORMINV(RAND(),0,'Total-Smoothed'!$AG$2)</f>
        <v>0.22408348370286449</v>
      </c>
      <c r="W99" s="1">
        <f ca="1">W39+NORMINV(RAND(),0,'Total-Smoothed'!$AG$2)</f>
        <v>8.6322322051264333E-2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0.21848782078812762</v>
      </c>
      <c r="E100" s="1">
        <f ca="1">E40+NORMINV(RAND(),0,'Total-Smoothed'!$AG$2)</f>
        <v>0.81490145092197686</v>
      </c>
      <c r="F100" s="1">
        <f ca="1">F40+NORMINV(RAND(),0,'Total-Smoothed'!$AG$2)</f>
        <v>9.176885259145294E-2</v>
      </c>
      <c r="G100" s="1">
        <f ca="1">G40+NORMINV(RAND(),0,'Total-Smoothed'!$AG$2)</f>
        <v>-0.10018260499000939</v>
      </c>
      <c r="H100" s="1">
        <f ca="1">H40+NORMINV(RAND(),0,'Total-Smoothed'!$AG$2)</f>
        <v>-5.560034063929991E-2</v>
      </c>
      <c r="I100" s="1">
        <f ca="1">I40+NORMINV(RAND(),0,'Total-Smoothed'!$AG$2)</f>
        <v>0.16865938960283944</v>
      </c>
      <c r="J100" s="1">
        <f ca="1">J40+NORMINV(RAND(),0,'Total-Smoothed'!$AG$2)</f>
        <v>0.9880978124224834</v>
      </c>
      <c r="K100" s="1">
        <f ca="1">K40+NORMINV(RAND(),0,'Total-Smoothed'!$AG$2)</f>
        <v>0.4369078228177814</v>
      </c>
      <c r="L100" s="1">
        <f ca="1">L40+NORMINV(RAND(),0,'Total-Smoothed'!$AG$2)</f>
        <v>0.4294991021822484</v>
      </c>
      <c r="M100" s="1">
        <f ca="1">M40+NORMINV(RAND(),0,'Total-Smoothed'!$AG$2)</f>
        <v>3.4051548334245452E-2</v>
      </c>
      <c r="N100" s="1">
        <f ca="1">N40+NORMINV(RAND(),0,'Total-Smoothed'!$AG$2)</f>
        <v>-4.6432809833884033E-3</v>
      </c>
      <c r="O100" s="1">
        <f ca="1">O40+NORMINV(RAND(),0,'Total-Smoothed'!$AG$2)</f>
        <v>0.98707044157747303</v>
      </c>
      <c r="P100" s="1">
        <f ca="1">P40+NORMINV(RAND(),0,'Total-Smoothed'!$AG$2)</f>
        <v>0.11051314635770744</v>
      </c>
      <c r="Q100" s="1">
        <f ca="1">Q40+NORMINV(RAND(),0,'Total-Smoothed'!$AG$2)</f>
        <v>0.62488506408838118</v>
      </c>
      <c r="R100" s="1">
        <f ca="1">R40+NORMINV(RAND(),0,'Total-Smoothed'!$AG$2)</f>
        <v>0.80840891305855556</v>
      </c>
      <c r="S100" s="1">
        <f ca="1">S40+NORMINV(RAND(),0,'Total-Smoothed'!$AG$2)</f>
        <v>0.17606405112476775</v>
      </c>
      <c r="T100" s="1">
        <f ca="1">T40+NORMINV(RAND(),0,'Total-Smoothed'!$AG$2)</f>
        <v>0.2021753209587058</v>
      </c>
      <c r="U100" s="1">
        <f ca="1">U40+NORMINV(RAND(),0,'Total-Smoothed'!$AG$2)</f>
        <v>-0.14921470643097473</v>
      </c>
      <c r="V100" s="1">
        <f ca="1">V40+NORMINV(RAND(),0,'Total-Smoothed'!$AG$2)</f>
        <v>-0.15972356297863513</v>
      </c>
      <c r="W100" s="1">
        <f ca="1">W40+NORMINV(RAND(),0,'Total-Smoothed'!$AG$2)</f>
        <v>-5.7361721865365131E-3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0.2226150979727263</v>
      </c>
      <c r="E101" s="1">
        <f ca="1">E41+NORMINV(RAND(),0,'Total-Smoothed'!$AG$2)</f>
        <v>7.0897696080448269E-2</v>
      </c>
      <c r="F101" s="1">
        <f ca="1">F41+NORMINV(RAND(),0,'Total-Smoothed'!$AG$2)</f>
        <v>1.2516763021788828E-2</v>
      </c>
      <c r="G101" s="1">
        <f ca="1">G41+NORMINV(RAND(),0,'Total-Smoothed'!$AG$2)</f>
        <v>-3.902273639346715E-2</v>
      </c>
      <c r="H101" s="1">
        <f ca="1">H41+NORMINV(RAND(),0,'Total-Smoothed'!$AG$2)</f>
        <v>0.12626780408549851</v>
      </c>
      <c r="I101" s="1">
        <f ca="1">I41+NORMINV(RAND(),0,'Total-Smoothed'!$AG$2)</f>
        <v>2.6369200247333267E-2</v>
      </c>
      <c r="J101" s="1">
        <f ca="1">J41+NORMINV(RAND(),0,'Total-Smoothed'!$AG$2)</f>
        <v>0.29554495758803712</v>
      </c>
      <c r="K101" s="1">
        <f ca="1">K41+NORMINV(RAND(),0,'Total-Smoothed'!$AG$2)</f>
        <v>0.18086793936055992</v>
      </c>
      <c r="L101" s="1">
        <f ca="1">L41+NORMINV(RAND(),0,'Total-Smoothed'!$AG$2)</f>
        <v>-2.5241825650077748E-2</v>
      </c>
      <c r="M101" s="1">
        <f ca="1">M41+NORMINV(RAND(),0,'Total-Smoothed'!$AG$2)</f>
        <v>0.83175117756788397</v>
      </c>
      <c r="N101" s="1">
        <f ca="1">N41+NORMINV(RAND(),0,'Total-Smoothed'!$AG$2)</f>
        <v>-0.15914328322194374</v>
      </c>
      <c r="O101" s="1">
        <f ca="1">O41+NORMINV(RAND(),0,'Total-Smoothed'!$AG$2)</f>
        <v>3.7997761873042157E-2</v>
      </c>
      <c r="P101" s="1">
        <f ca="1">P41+NORMINV(RAND(),0,'Total-Smoothed'!$AG$2)</f>
        <v>-8.2173796612471359E-2</v>
      </c>
      <c r="Q101" s="1">
        <f ca="1">Q41+NORMINV(RAND(),0,'Total-Smoothed'!$AG$2)</f>
        <v>0.2204585775093971</v>
      </c>
      <c r="R101" s="1">
        <f ca="1">R41+NORMINV(RAND(),0,'Total-Smoothed'!$AG$2)</f>
        <v>-1.5437653979211485E-2</v>
      </c>
      <c r="S101" s="1">
        <f ca="1">S41+NORMINV(RAND(),0,'Total-Smoothed'!$AG$2)</f>
        <v>0.14158341096070118</v>
      </c>
      <c r="T101" s="1">
        <f ca="1">T41+NORMINV(RAND(),0,'Total-Smoothed'!$AG$2)</f>
        <v>6.9186286952868034E-2</v>
      </c>
      <c r="U101" s="1">
        <f ca="1">U41+NORMINV(RAND(),0,'Total-Smoothed'!$AG$2)</f>
        <v>-0.19902743336271286</v>
      </c>
      <c r="V101" s="1">
        <f ca="1">V41+NORMINV(RAND(),0,'Total-Smoothed'!$AG$2)</f>
        <v>-2.2474033112973791E-2</v>
      </c>
      <c r="W101" s="1">
        <f ca="1">W41+NORMINV(RAND(),0,'Total-Smoothed'!$AG$2)</f>
        <v>-0.20003880068431046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-4.180670564201612E-2</v>
      </c>
      <c r="E102" s="1">
        <f ca="1">E42+NORMINV(RAND(),0,'Total-Smoothed'!$AG$2)</f>
        <v>0.16944349393239372</v>
      </c>
      <c r="F102" s="1">
        <f ca="1">F42+NORMINV(RAND(),0,'Total-Smoothed'!$AG$2)</f>
        <v>-0.10864399972936467</v>
      </c>
      <c r="G102" s="1">
        <f ca="1">G42+NORMINV(RAND(),0,'Total-Smoothed'!$AG$2)</f>
        <v>-6.045791206824816E-2</v>
      </c>
      <c r="H102" s="1">
        <f ca="1">H42+NORMINV(RAND(),0,'Total-Smoothed'!$AG$2)</f>
        <v>0.95022136111085176</v>
      </c>
      <c r="I102" s="1">
        <f ca="1">I42+NORMINV(RAND(),0,'Total-Smoothed'!$AG$2)</f>
        <v>0.50726146617979528</v>
      </c>
      <c r="J102" s="1">
        <f ca="1">J42+NORMINV(RAND(),0,'Total-Smoothed'!$AG$2)</f>
        <v>0.97673645718518765</v>
      </c>
      <c r="K102" s="1">
        <f ca="1">K42+NORMINV(RAND(),0,'Total-Smoothed'!$AG$2)</f>
        <v>0.8248162742696874</v>
      </c>
      <c r="L102" s="1">
        <f ca="1">L42+NORMINV(RAND(),0,'Total-Smoothed'!$AG$2)</f>
        <v>-2.0419127223573155E-2</v>
      </c>
      <c r="M102" s="1">
        <f ca="1">M42+NORMINV(RAND(),0,'Total-Smoothed'!$AG$2)</f>
        <v>0.46782881394881581</v>
      </c>
      <c r="N102" s="1">
        <f ca="1">N42+NORMINV(RAND(),0,'Total-Smoothed'!$AG$2)</f>
        <v>0.12226857457380136</v>
      </c>
      <c r="O102" s="1">
        <f ca="1">O42+NORMINV(RAND(),0,'Total-Smoothed'!$AG$2)</f>
        <v>0.18419662016450933</v>
      </c>
      <c r="P102" s="1">
        <f ca="1">P42+NORMINV(RAND(),0,'Total-Smoothed'!$AG$2)</f>
        <v>-6.3981748404909652E-2</v>
      </c>
      <c r="Q102" s="1">
        <f ca="1">Q42+NORMINV(RAND(),0,'Total-Smoothed'!$AG$2)</f>
        <v>1.1119883686735008</v>
      </c>
      <c r="R102" s="1">
        <f ca="1">R42+NORMINV(RAND(),0,'Total-Smoothed'!$AG$2)</f>
        <v>0.60087476635523118</v>
      </c>
      <c r="S102" s="1">
        <f ca="1">S42+NORMINV(RAND(),0,'Total-Smoothed'!$AG$2)</f>
        <v>0.16782380076644754</v>
      </c>
      <c r="T102" s="1">
        <f ca="1">T42+NORMINV(RAND(),0,'Total-Smoothed'!$AG$2)</f>
        <v>0.15792033789111443</v>
      </c>
      <c r="U102" s="1">
        <f ca="1">U42+NORMINV(RAND(),0,'Total-Smoothed'!$AG$2)</f>
        <v>-0.18865054955564245</v>
      </c>
      <c r="V102" s="1">
        <f ca="1">V42+NORMINV(RAND(),0,'Total-Smoothed'!$AG$2)</f>
        <v>9.2197744567043063E-2</v>
      </c>
      <c r="W102" s="1">
        <f ca="1">W42+NORMINV(RAND(),0,'Total-Smoothed'!$AG$2)</f>
        <v>-7.9183684593738701E-2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0.10173046975818202</v>
      </c>
      <c r="E103" s="1">
        <f ca="1">E43+NORMINV(RAND(),0,'Total-Smoothed'!$AG$2)</f>
        <v>-6.0255870232086547E-2</v>
      </c>
      <c r="F103" s="1">
        <f ca="1">F43+NORMINV(RAND(),0,'Total-Smoothed'!$AG$2)</f>
        <v>7.1252609652750262E-3</v>
      </c>
      <c r="G103" s="1">
        <f ca="1">G43+NORMINV(RAND(),0,'Total-Smoothed'!$AG$2)</f>
        <v>0.13965084528878513</v>
      </c>
      <c r="H103" s="1">
        <f ca="1">H43+NORMINV(RAND(),0,'Total-Smoothed'!$AG$2)</f>
        <v>0.24994020560084063</v>
      </c>
      <c r="I103" s="1">
        <f ca="1">I43+NORMINV(RAND(),0,'Total-Smoothed'!$AG$2)</f>
        <v>8.8903593276316695E-2</v>
      </c>
      <c r="J103" s="1">
        <f ca="1">J43+NORMINV(RAND(),0,'Total-Smoothed'!$AG$2)</f>
        <v>0.7150827559531624</v>
      </c>
      <c r="K103" s="1">
        <f ca="1">K43+NORMINV(RAND(),0,'Total-Smoothed'!$AG$2)</f>
        <v>4.0353772382159148E-2</v>
      </c>
      <c r="L103" s="1">
        <f ca="1">L43+NORMINV(RAND(),0,'Total-Smoothed'!$AG$2)</f>
        <v>0.29475765595299913</v>
      </c>
      <c r="M103" s="1">
        <f ca="1">M43+NORMINV(RAND(),0,'Total-Smoothed'!$AG$2)</f>
        <v>0.19924039247641184</v>
      </c>
      <c r="N103" s="1">
        <f ca="1">N43+NORMINV(RAND(),0,'Total-Smoothed'!$AG$2)</f>
        <v>0.26625173377096922</v>
      </c>
      <c r="O103" s="1">
        <f ca="1">O43+NORMINV(RAND(),0,'Total-Smoothed'!$AG$2)</f>
        <v>-1.1648275704184696E-4</v>
      </c>
      <c r="P103" s="1">
        <f ca="1">P43+NORMINV(RAND(),0,'Total-Smoothed'!$AG$2)</f>
        <v>-1.3135216526378078E-2</v>
      </c>
      <c r="Q103" s="1">
        <f ca="1">Q43+NORMINV(RAND(),0,'Total-Smoothed'!$AG$2)</f>
        <v>0.85259818161996037</v>
      </c>
      <c r="R103" s="1">
        <f ca="1">R43+NORMINV(RAND(),0,'Total-Smoothed'!$AG$2)</f>
        <v>0.68315514852776271</v>
      </c>
      <c r="S103" s="1">
        <f ca="1">S43+NORMINV(RAND(),0,'Total-Smoothed'!$AG$2)</f>
        <v>8.9708198831152663E-3</v>
      </c>
      <c r="T103" s="1">
        <f ca="1">T43+NORMINV(RAND(),0,'Total-Smoothed'!$AG$2)</f>
        <v>5.0364948106117684E-2</v>
      </c>
      <c r="U103" s="1">
        <f ca="1">U43+NORMINV(RAND(),0,'Total-Smoothed'!$AG$2)</f>
        <v>-2.1473065201634139E-3</v>
      </c>
      <c r="V103" s="1">
        <f ca="1">V43+NORMINV(RAND(),0,'Total-Smoothed'!$AG$2)</f>
        <v>3.4891586172850264E-2</v>
      </c>
      <c r="W103" s="1">
        <f ca="1">W43+NORMINV(RAND(),0,'Total-Smoothed'!$AG$2)</f>
        <v>0.19966225415905015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-9.4568564472645528E-2</v>
      </c>
      <c r="E104" s="1">
        <f ca="1">E44+NORMINV(RAND(),0,'Total-Smoothed'!$AG$2)</f>
        <v>0.18443988224186675</v>
      </c>
      <c r="F104" s="1">
        <f ca="1">F44+NORMINV(RAND(),0,'Total-Smoothed'!$AG$2)</f>
        <v>9.2190579613051091E-2</v>
      </c>
      <c r="G104" s="1">
        <f ca="1">G44+NORMINV(RAND(),0,'Total-Smoothed'!$AG$2)</f>
        <v>0.38029580722782674</v>
      </c>
      <c r="H104" s="1">
        <f ca="1">H44+NORMINV(RAND(),0,'Total-Smoothed'!$AG$2)</f>
        <v>0.10075754994242901</v>
      </c>
      <c r="I104" s="1">
        <f ca="1">I44+NORMINV(RAND(),0,'Total-Smoothed'!$AG$2)</f>
        <v>-9.7454875987386842E-3</v>
      </c>
      <c r="J104" s="1">
        <f ca="1">J44+NORMINV(RAND(),0,'Total-Smoothed'!$AG$2)</f>
        <v>0.93344628375105121</v>
      </c>
      <c r="K104" s="1">
        <f ca="1">K44+NORMINV(RAND(),0,'Total-Smoothed'!$AG$2)</f>
        <v>-0.11799933942789528</v>
      </c>
      <c r="L104" s="1">
        <f ca="1">L44+NORMINV(RAND(),0,'Total-Smoothed'!$AG$2)</f>
        <v>0.54782151376044619</v>
      </c>
      <c r="M104" s="1">
        <f ca="1">M44+NORMINV(RAND(),0,'Total-Smoothed'!$AG$2)</f>
        <v>8.042618548688274E-2</v>
      </c>
      <c r="N104" s="1">
        <f ca="1">N44+NORMINV(RAND(),0,'Total-Smoothed'!$AG$2)</f>
        <v>5.2642236171582578E-3</v>
      </c>
      <c r="O104" s="1">
        <f ca="1">O44+NORMINV(RAND(),0,'Total-Smoothed'!$AG$2)</f>
        <v>0.1928222478947354</v>
      </c>
      <c r="P104" s="1">
        <f ca="1">P44+NORMINV(RAND(),0,'Total-Smoothed'!$AG$2)</f>
        <v>-4.8036427067605671E-2</v>
      </c>
      <c r="Q104" s="1">
        <f ca="1">Q44+NORMINV(RAND(),0,'Total-Smoothed'!$AG$2)</f>
        <v>0.90171844406243229</v>
      </c>
      <c r="R104" s="1">
        <f ca="1">R44+NORMINV(RAND(),0,'Total-Smoothed'!$AG$2)</f>
        <v>0.28012906863213693</v>
      </c>
      <c r="S104" s="1">
        <f ca="1">S44+NORMINV(RAND(),0,'Total-Smoothed'!$AG$2)</f>
        <v>-4.1409049367969658E-2</v>
      </c>
      <c r="T104" s="1">
        <f ca="1">T44+NORMINV(RAND(),0,'Total-Smoothed'!$AG$2)</f>
        <v>0.11637364274961626</v>
      </c>
      <c r="U104" s="1">
        <f ca="1">U44+NORMINV(RAND(),0,'Total-Smoothed'!$AG$2)</f>
        <v>-0.17583878361596003</v>
      </c>
      <c r="V104" s="1">
        <f ca="1">V44+NORMINV(RAND(),0,'Total-Smoothed'!$AG$2)</f>
        <v>5.0846053882474845E-2</v>
      </c>
      <c r="W104" s="1">
        <f ca="1">W44+NORMINV(RAND(),0,'Total-Smoothed'!$AG$2)</f>
        <v>7.7434335593465201E-2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-5.2476850751688293E-2</v>
      </c>
      <c r="E105" s="1">
        <f ca="1">E45+NORMINV(RAND(),0,'Total-Smoothed'!$AG$2)</f>
        <v>0.59186831126365302</v>
      </c>
      <c r="F105" s="1">
        <f ca="1">F45+NORMINV(RAND(),0,'Total-Smoothed'!$AG$2)</f>
        <v>0.20086873966439772</v>
      </c>
      <c r="G105" s="1">
        <f ca="1">G45+NORMINV(RAND(),0,'Total-Smoothed'!$AG$2)</f>
        <v>-1.5531921016698619E-3</v>
      </c>
      <c r="H105" s="1">
        <f ca="1">H45+NORMINV(RAND(),0,'Total-Smoothed'!$AG$2)</f>
        <v>0.81270704522530046</v>
      </c>
      <c r="I105" s="1">
        <f ca="1">I45+NORMINV(RAND(),0,'Total-Smoothed'!$AG$2)</f>
        <v>-3.1288410464928321E-2</v>
      </c>
      <c r="J105" s="1">
        <f ca="1">J45+NORMINV(RAND(),0,'Total-Smoothed'!$AG$2)</f>
        <v>1.1347404944008246</v>
      </c>
      <c r="K105" s="1">
        <f ca="1">K45+NORMINV(RAND(),0,'Total-Smoothed'!$AG$2)</f>
        <v>0.39729827217266828</v>
      </c>
      <c r="L105" s="1">
        <f ca="1">L45+NORMINV(RAND(),0,'Total-Smoothed'!$AG$2)</f>
        <v>0.36184924091059883</v>
      </c>
      <c r="M105" s="1">
        <f ca="1">M45+NORMINV(RAND(),0,'Total-Smoothed'!$AG$2)</f>
        <v>0.17869439112686231</v>
      </c>
      <c r="N105" s="1">
        <f ca="1">N45+NORMINV(RAND(),0,'Total-Smoothed'!$AG$2)</f>
        <v>9.5320524061064088E-2</v>
      </c>
      <c r="O105" s="1">
        <f ca="1">O45+NORMINV(RAND(),0,'Total-Smoothed'!$AG$2)</f>
        <v>0.59704134575875201</v>
      </c>
      <c r="P105" s="1">
        <f ca="1">P45+NORMINV(RAND(),0,'Total-Smoothed'!$AG$2)</f>
        <v>-0.2147028736278136</v>
      </c>
      <c r="Q105" s="1">
        <f ca="1">Q45+NORMINV(RAND(),0,'Total-Smoothed'!$AG$2)</f>
        <v>1.228414665922682</v>
      </c>
      <c r="R105" s="1">
        <f ca="1">R45+NORMINV(RAND(),0,'Total-Smoothed'!$AG$2)</f>
        <v>0.61771698710431544</v>
      </c>
      <c r="S105" s="1">
        <f ca="1">S45+NORMINV(RAND(),0,'Total-Smoothed'!$AG$2)</f>
        <v>9.6265510891812914E-2</v>
      </c>
      <c r="T105" s="1">
        <f ca="1">T45+NORMINV(RAND(),0,'Total-Smoothed'!$AG$2)</f>
        <v>0.22962341354601201</v>
      </c>
      <c r="U105" s="1">
        <f ca="1">U45+NORMINV(RAND(),0,'Total-Smoothed'!$AG$2)</f>
        <v>-5.6480942221907582E-2</v>
      </c>
      <c r="V105" s="1">
        <f ca="1">V45+NORMINV(RAND(),0,'Total-Smoothed'!$AG$2)</f>
        <v>-8.5203316947101773E-2</v>
      </c>
      <c r="W105" s="1">
        <f ca="1">W45+NORMINV(RAND(),0,'Total-Smoothed'!$AG$2)</f>
        <v>5.726761125959217E-2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-2.897910521557542E-2</v>
      </c>
      <c r="E106" s="1">
        <f ca="1">E46+NORMINV(RAND(),0,'Total-Smoothed'!$AG$2)</f>
        <v>1.9283079819255318E-2</v>
      </c>
      <c r="F106" s="1">
        <f ca="1">F46+NORMINV(RAND(),0,'Total-Smoothed'!$AG$2)</f>
        <v>0.86521865365200268</v>
      </c>
      <c r="G106" s="1">
        <f ca="1">G46+NORMINV(RAND(),0,'Total-Smoothed'!$AG$2)</f>
        <v>-0.11228772275012128</v>
      </c>
      <c r="H106" s="1">
        <f ca="1">H46+NORMINV(RAND(),0,'Total-Smoothed'!$AG$2)</f>
        <v>0.47485578584663635</v>
      </c>
      <c r="I106" s="1">
        <f ca="1">I46+NORMINV(RAND(),0,'Total-Smoothed'!$AG$2)</f>
        <v>-0.12223846476119736</v>
      </c>
      <c r="J106" s="1">
        <f ca="1">J46+NORMINV(RAND(),0,'Total-Smoothed'!$AG$2)</f>
        <v>0.97141279487247834</v>
      </c>
      <c r="K106" s="1">
        <f ca="1">K46+NORMINV(RAND(),0,'Total-Smoothed'!$AG$2)</f>
        <v>-0.18362586613122989</v>
      </c>
      <c r="L106" s="1">
        <f ca="1">L46+NORMINV(RAND(),0,'Total-Smoothed'!$AG$2)</f>
        <v>0.43589797168060451</v>
      </c>
      <c r="M106" s="1">
        <f ca="1">M46+NORMINV(RAND(),0,'Total-Smoothed'!$AG$2)</f>
        <v>0.12992513871359118</v>
      </c>
      <c r="N106" s="1">
        <f ca="1">N46+NORMINV(RAND(),0,'Total-Smoothed'!$AG$2)</f>
        <v>0.17478467075668846</v>
      </c>
      <c r="O106" s="1">
        <f ca="1">O46+NORMINV(RAND(),0,'Total-Smoothed'!$AG$2)</f>
        <v>0.90122054725763012</v>
      </c>
      <c r="P106" s="1">
        <f ca="1">P46+NORMINV(RAND(),0,'Total-Smoothed'!$AG$2)</f>
        <v>3.8629921786211344E-2</v>
      </c>
      <c r="Q106" s="1">
        <f ca="1">Q46+NORMINV(RAND(),0,'Total-Smoothed'!$AG$2)</f>
        <v>1.0264784056533944</v>
      </c>
      <c r="R106" s="1">
        <f ca="1">R46+NORMINV(RAND(),0,'Total-Smoothed'!$AG$2)</f>
        <v>-8.6246190155992303E-2</v>
      </c>
      <c r="S106" s="1">
        <f ca="1">S46+NORMINV(RAND(),0,'Total-Smoothed'!$AG$2)</f>
        <v>3.5643917851969457E-2</v>
      </c>
      <c r="T106" s="1">
        <f ca="1">T46+NORMINV(RAND(),0,'Total-Smoothed'!$AG$2)</f>
        <v>5.2018696835255077E-2</v>
      </c>
      <c r="U106" s="1">
        <f ca="1">U46+NORMINV(RAND(),0,'Total-Smoothed'!$AG$2)</f>
        <v>8.2399283207421986E-2</v>
      </c>
      <c r="V106" s="1">
        <f ca="1">V46+NORMINV(RAND(),0,'Total-Smoothed'!$AG$2)</f>
        <v>1.5246973155995061E-2</v>
      </c>
      <c r="W106" s="1">
        <f ca="1">W46+NORMINV(RAND(),0,'Total-Smoothed'!$AG$2)</f>
        <v>0.13920947804717942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8.1898047362663318E-2</v>
      </c>
      <c r="E107" s="1">
        <f ca="1">E47+NORMINV(RAND(),0,'Total-Smoothed'!$AG$2)</f>
        <v>0.21348408618227577</v>
      </c>
      <c r="F107" s="1">
        <f ca="1">F47+NORMINV(RAND(),0,'Total-Smoothed'!$AG$2)</f>
        <v>-5.835842948939423E-2</v>
      </c>
      <c r="G107" s="1">
        <f ca="1">G47+NORMINV(RAND(),0,'Total-Smoothed'!$AG$2)</f>
        <v>4.7412676373979487E-2</v>
      </c>
      <c r="H107" s="1">
        <f ca="1">H47+NORMINV(RAND(),0,'Total-Smoothed'!$AG$2)</f>
        <v>2.6664606744048927E-2</v>
      </c>
      <c r="I107" s="1">
        <f ca="1">I47+NORMINV(RAND(),0,'Total-Smoothed'!$AG$2)</f>
        <v>0.58722673668393166</v>
      </c>
      <c r="J107" s="1">
        <f ca="1">J47+NORMINV(RAND(),0,'Total-Smoothed'!$AG$2)</f>
        <v>0.51858770919218933</v>
      </c>
      <c r="K107" s="1">
        <f ca="1">K47+NORMINV(RAND(),0,'Total-Smoothed'!$AG$2)</f>
        <v>-8.4102323201625154E-2</v>
      </c>
      <c r="L107" s="1">
        <f ca="1">L47+NORMINV(RAND(),0,'Total-Smoothed'!$AG$2)</f>
        <v>0.71042544945437314</v>
      </c>
      <c r="M107" s="1">
        <f ca="1">M47+NORMINV(RAND(),0,'Total-Smoothed'!$AG$2)</f>
        <v>-5.0483772782515521E-2</v>
      </c>
      <c r="N107" s="1">
        <f ca="1">N47+NORMINV(RAND(),0,'Total-Smoothed'!$AG$2)</f>
        <v>-9.2093008949586483E-2</v>
      </c>
      <c r="O107" s="1">
        <f ca="1">O47+NORMINV(RAND(),0,'Total-Smoothed'!$AG$2)</f>
        <v>-0.129161444383466</v>
      </c>
      <c r="P107" s="1">
        <f ca="1">P47+NORMINV(RAND(),0,'Total-Smoothed'!$AG$2)</f>
        <v>2.718677349745079E-2</v>
      </c>
      <c r="Q107" s="1">
        <f ca="1">Q47+NORMINV(RAND(),0,'Total-Smoothed'!$AG$2)</f>
        <v>3.9169862073737731E-2</v>
      </c>
      <c r="R107" s="1">
        <f ca="1">R47+NORMINV(RAND(),0,'Total-Smoothed'!$AG$2)</f>
        <v>0.81218226186644649</v>
      </c>
      <c r="S107" s="1">
        <f ca="1">S47+NORMINV(RAND(),0,'Total-Smoothed'!$AG$2)</f>
        <v>6.5628219124355444E-2</v>
      </c>
      <c r="T107" s="1">
        <f ca="1">T47+NORMINV(RAND(),0,'Total-Smoothed'!$AG$2)</f>
        <v>-0.13414213446917217</v>
      </c>
      <c r="U107" s="1">
        <f ca="1">U47+NORMINV(RAND(),0,'Total-Smoothed'!$AG$2)</f>
        <v>-3.9293047384745129E-2</v>
      </c>
      <c r="V107" s="1">
        <f ca="1">V47+NORMINV(RAND(),0,'Total-Smoothed'!$AG$2)</f>
        <v>0.15680815464389486</v>
      </c>
      <c r="W107" s="1">
        <f ca="1">W47+NORMINV(RAND(),0,'Total-Smoothed'!$AG$2)</f>
        <v>-4.1235622292682877E-2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0.12028933357150426</v>
      </c>
      <c r="E108" s="1">
        <f ca="1">E48+NORMINV(RAND(),0,'Total-Smoothed'!$AG$2)</f>
        <v>1.0399246867236298E-2</v>
      </c>
      <c r="F108" s="1">
        <f ca="1">F48+NORMINV(RAND(),0,'Total-Smoothed'!$AG$2)</f>
        <v>-0.15410291257359304</v>
      </c>
      <c r="G108" s="1">
        <f ca="1">G48+NORMINV(RAND(),0,'Total-Smoothed'!$AG$2)</f>
        <v>0.2035029961415224</v>
      </c>
      <c r="H108" s="1">
        <f ca="1">H48+NORMINV(RAND(),0,'Total-Smoothed'!$AG$2)</f>
        <v>-2.3893007562221021E-2</v>
      </c>
      <c r="I108" s="1">
        <f ca="1">I48+NORMINV(RAND(),0,'Total-Smoothed'!$AG$2)</f>
        <v>-4.6861357089741713E-2</v>
      </c>
      <c r="J108" s="1">
        <f ca="1">J48+NORMINV(RAND(),0,'Total-Smoothed'!$AG$2)</f>
        <v>0.72547585456039709</v>
      </c>
      <c r="K108" s="1">
        <f ca="1">K48+NORMINV(RAND(),0,'Total-Smoothed'!$AG$2)</f>
        <v>2.1505062514808378E-2</v>
      </c>
      <c r="L108" s="1">
        <f ca="1">L48+NORMINV(RAND(),0,'Total-Smoothed'!$AG$2)</f>
        <v>0.38085025602061129</v>
      </c>
      <c r="M108" s="1">
        <f ca="1">M48+NORMINV(RAND(),0,'Total-Smoothed'!$AG$2)</f>
        <v>-6.8352753605456409E-2</v>
      </c>
      <c r="N108" s="1">
        <f ca="1">N48+NORMINV(RAND(),0,'Total-Smoothed'!$AG$2)</f>
        <v>-0.1001622703756347</v>
      </c>
      <c r="O108" s="1">
        <f ca="1">O48+NORMINV(RAND(),0,'Total-Smoothed'!$AG$2)</f>
        <v>0.68286611764148364</v>
      </c>
      <c r="P108" s="1">
        <f ca="1">P48+NORMINV(RAND(),0,'Total-Smoothed'!$AG$2)</f>
        <v>5.4619109637497942E-2</v>
      </c>
      <c r="Q108" s="1">
        <f ca="1">Q48+NORMINV(RAND(),0,'Total-Smoothed'!$AG$2)</f>
        <v>0.71679613824196375</v>
      </c>
      <c r="R108" s="1">
        <f ca="1">R48+NORMINV(RAND(),0,'Total-Smoothed'!$AG$2)</f>
        <v>0.29585471873707414</v>
      </c>
      <c r="S108" s="1">
        <f ca="1">S48+NORMINV(RAND(),0,'Total-Smoothed'!$AG$2)</f>
        <v>-5.4658930444982351E-2</v>
      </c>
      <c r="T108" s="1">
        <f ca="1">T48+NORMINV(RAND(),0,'Total-Smoothed'!$AG$2)</f>
        <v>7.5090084217049713E-2</v>
      </c>
      <c r="U108" s="1">
        <f ca="1">U48+NORMINV(RAND(),0,'Total-Smoothed'!$AG$2)</f>
        <v>-0.12553197605198874</v>
      </c>
      <c r="V108" s="1">
        <f ca="1">V48+NORMINV(RAND(),0,'Total-Smoothed'!$AG$2)</f>
        <v>2.5862014598612603E-2</v>
      </c>
      <c r="W108" s="1">
        <f ca="1">W48+NORMINV(RAND(),0,'Total-Smoothed'!$AG$2)</f>
        <v>-0.26994137458884604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6.9037488821669241E-2</v>
      </c>
      <c r="E111" s="1">
        <f ca="1">(E61+0.6*(F61+D61)+0.15*G1)/(1+2*0.6+0.15)</f>
        <v>4.3900561522006352E-2</v>
      </c>
      <c r="F111" s="1">
        <f ca="1">(F61+0.6*(G61+E61)+0.15*(D61+H61))/(1+2*0.6+2*0.15)</f>
        <v>3.0714999927853648E-2</v>
      </c>
      <c r="G111" s="1">
        <f t="shared" ref="G111:H126" ca="1" si="10">(G61+0.6*(H61+F61)+0.15*(E61+I61))/(1+2*0.6+2*0.15)</f>
        <v>2.920372988979248E-2</v>
      </c>
      <c r="H111" s="1">
        <f ca="1">(H61+0.6*(I61+G61)+0.15*(F61+J61))/(1+2*0.6+2*0.15)</f>
        <v>-1.034366445239499E-2</v>
      </c>
      <c r="I111" s="1">
        <f t="shared" ref="I111:U126" ca="1" si="11">(I61+0.6*(J61+H61)+0.15*(G61+K61))/(1+2*0.6+2*0.15)</f>
        <v>-6.5432512927370734E-2</v>
      </c>
      <c r="J111" s="1">
        <f t="shared" ca="1" si="11"/>
        <v>-8.2125555274457168E-2</v>
      </c>
      <c r="K111" s="1">
        <f t="shared" ca="1" si="11"/>
        <v>-4.8515442597418773E-2</v>
      </c>
      <c r="L111" s="1">
        <f t="shared" ca="1" si="11"/>
        <v>1.49780779298266E-2</v>
      </c>
      <c r="M111" s="1">
        <f t="shared" ca="1" si="11"/>
        <v>2.7821109061260944E-2</v>
      </c>
      <c r="N111" s="1">
        <f t="shared" ca="1" si="11"/>
        <v>8.0518703793186243E-3</v>
      </c>
      <c r="O111" s="1">
        <f t="shared" ca="1" si="11"/>
        <v>2.7815884703569126E-2</v>
      </c>
      <c r="P111" s="1">
        <f t="shared" ca="1" si="11"/>
        <v>2.4555520484381949E-2</v>
      </c>
      <c r="Q111" s="1">
        <f t="shared" ca="1" si="11"/>
        <v>-2.3428599487704593E-2</v>
      </c>
      <c r="R111" s="1">
        <f t="shared" ca="1" si="11"/>
        <v>-2.6804096890528168E-2</v>
      </c>
      <c r="S111" s="1">
        <f t="shared" ca="1" si="11"/>
        <v>7.3271009779169536E-3</v>
      </c>
      <c r="T111" s="1">
        <f t="shared" ca="1" si="11"/>
        <v>5.3770582644433164E-2</v>
      </c>
      <c r="U111" s="1">
        <f t="shared" ca="1" si="11"/>
        <v>5.2026030829088091E-2</v>
      </c>
      <c r="V111" s="1">
        <f ca="1">(V61+0.6*(W61+U61)+0.15*T1)/(1+2*0.6+0.15)</f>
        <v>2.2777200590536818E-2</v>
      </c>
      <c r="W111" s="1">
        <f ca="1">(W61+0.6*(V61)+0.15*U61)/(1+0.6+0.15)</f>
        <v>-1.859896530847158E-2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-1.5872215460540871E-2</v>
      </c>
      <c r="E112" s="1">
        <f t="shared" ref="E112:E158" ca="1" si="13">(E62+0.6*(F62+D62)+0.15*G2)/(1+2*0.6+0.15)</f>
        <v>-1.4220566344497056E-2</v>
      </c>
      <c r="F112" s="1">
        <f t="shared" ref="F112:U127" ca="1" si="14">(F62+0.6*(G62+E62)+0.15*(D62+H62))/(1+2*0.6+2*0.15)</f>
        <v>-1.0982955971677224E-2</v>
      </c>
      <c r="G112" s="1">
        <f t="shared" ca="1" si="10"/>
        <v>6.2252437976041668E-3</v>
      </c>
      <c r="H112" s="1">
        <f t="shared" ca="1" si="10"/>
        <v>3.2982184785174368E-2</v>
      </c>
      <c r="I112" s="1">
        <f t="shared" ca="1" si="11"/>
        <v>6.0297679793132872E-2</v>
      </c>
      <c r="J112" s="1">
        <f t="shared" ca="1" si="11"/>
        <v>4.7502989775500118E-2</v>
      </c>
      <c r="K112" s="1">
        <f t="shared" ca="1" si="11"/>
        <v>2.2956135943923602E-2</v>
      </c>
      <c r="L112" s="1">
        <f t="shared" ca="1" si="11"/>
        <v>-3.9580724681498626E-2</v>
      </c>
      <c r="M112" s="1">
        <f t="shared" ca="1" si="11"/>
        <v>-7.6962200108024029E-2</v>
      </c>
      <c r="N112" s="1">
        <f t="shared" ca="1" si="11"/>
        <v>-2.3862875927204298E-2</v>
      </c>
      <c r="O112" s="1">
        <f t="shared" ca="1" si="11"/>
        <v>5.2525228372834756E-2</v>
      </c>
      <c r="P112" s="1">
        <f t="shared" ca="1" si="11"/>
        <v>4.1097853068841853E-2</v>
      </c>
      <c r="Q112" s="1">
        <f t="shared" ca="1" si="11"/>
        <v>-2.501796553446416E-2</v>
      </c>
      <c r="R112" s="1">
        <f t="shared" ca="1" si="11"/>
        <v>-5.0314925575934887E-2</v>
      </c>
      <c r="S112" s="1">
        <f t="shared" ca="1" si="11"/>
        <v>-2.7063461128800065E-2</v>
      </c>
      <c r="T112" s="1">
        <f t="shared" ca="1" si="11"/>
        <v>2.8650855163259704E-2</v>
      </c>
      <c r="U112" s="1">
        <f t="shared" ca="1" si="11"/>
        <v>5.7472384694106669E-2</v>
      </c>
      <c r="V112" s="1">
        <f t="shared" ref="V112:V158" ca="1" si="15">(V62+0.6*(W62+U62)+0.15*T2)/(1+2*0.6+0.15)</f>
        <v>6.6645849681422356E-2</v>
      </c>
      <c r="W112" s="1">
        <f t="shared" ref="W112:W157" ca="1" si="16">(W62+0.6*(V62)+0.15*U62)/(1+0.6+0.15)</f>
        <v>0.10132917650958105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3.9031214884055969E-2</v>
      </c>
      <c r="E113" s="1">
        <f t="shared" ca="1" si="13"/>
        <v>-4.131137784742004E-3</v>
      </c>
      <c r="F113" s="1">
        <f t="shared" ca="1" si="14"/>
        <v>-4.9767590029863813E-2</v>
      </c>
      <c r="G113" s="1">
        <f t="shared" ca="1" si="10"/>
        <v>-5.8259042644403694E-2</v>
      </c>
      <c r="H113" s="1">
        <f t="shared" ca="1" si="10"/>
        <v>-4.0345530069411717E-2</v>
      </c>
      <c r="I113" s="1">
        <f t="shared" ca="1" si="11"/>
        <v>-2.7489476935546333E-3</v>
      </c>
      <c r="J113" s="1">
        <f t="shared" ca="1" si="11"/>
        <v>3.2904970239533059E-2</v>
      </c>
      <c r="K113" s="1">
        <f t="shared" ca="1" si="11"/>
        <v>6.0875041789247707E-2</v>
      </c>
      <c r="L113" s="1">
        <f t="shared" ca="1" si="11"/>
        <v>5.7105718907505654E-2</v>
      </c>
      <c r="M113" s="1">
        <f t="shared" ca="1" si="11"/>
        <v>2.4658871936841905E-2</v>
      </c>
      <c r="N113" s="1">
        <f t="shared" ca="1" si="11"/>
        <v>-2.2070180107172661E-2</v>
      </c>
      <c r="O113" s="1">
        <f t="shared" ca="1" si="11"/>
        <v>-3.4839172709393643E-2</v>
      </c>
      <c r="P113" s="1">
        <f t="shared" ca="1" si="11"/>
        <v>1.3526897528805758E-3</v>
      </c>
      <c r="Q113" s="1">
        <f t="shared" ca="1" si="11"/>
        <v>5.2812366343489556E-2</v>
      </c>
      <c r="R113" s="1">
        <f t="shared" ca="1" si="11"/>
        <v>6.4891200297658408E-2</v>
      </c>
      <c r="S113" s="1">
        <f t="shared" ca="1" si="11"/>
        <v>3.7668662374401377E-2</v>
      </c>
      <c r="T113" s="1">
        <f t="shared" ca="1" si="11"/>
        <v>1.2541488962321101E-2</v>
      </c>
      <c r="U113" s="1">
        <f t="shared" ca="1" si="11"/>
        <v>4.4494477246135283E-2</v>
      </c>
      <c r="V113" s="1">
        <f t="shared" ca="1" si="15"/>
        <v>8.5027900575810236E-2</v>
      </c>
      <c r="W113" s="1">
        <f t="shared" ca="1" si="16"/>
        <v>4.6634345480080788E-2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-5.5181823741316971E-2</v>
      </c>
      <c r="E114" s="1">
        <f t="shared" ca="1" si="13"/>
        <v>-6.2898567789473059E-2</v>
      </c>
      <c r="F114" s="1">
        <f t="shared" ca="1" si="14"/>
        <v>-6.3906743348302444E-2</v>
      </c>
      <c r="G114" s="1">
        <f t="shared" ca="1" si="10"/>
        <v>-5.6101689201440638E-2</v>
      </c>
      <c r="H114" s="1">
        <f t="shared" ca="1" si="10"/>
        <v>-5.3284130793254357E-2</v>
      </c>
      <c r="I114" s="1">
        <f t="shared" ca="1" si="11"/>
        <v>-3.9160698283029205E-2</v>
      </c>
      <c r="J114" s="1">
        <f t="shared" ca="1" si="11"/>
        <v>1.0558202685378034E-3</v>
      </c>
      <c r="K114" s="1">
        <f t="shared" ca="1" si="11"/>
        <v>1.9582808660699169E-2</v>
      </c>
      <c r="L114" s="1">
        <f t="shared" ca="1" si="11"/>
        <v>3.5413466726033724E-2</v>
      </c>
      <c r="M114" s="1">
        <f t="shared" ca="1" si="11"/>
        <v>4.7715112010186161E-2</v>
      </c>
      <c r="N114" s="1">
        <f t="shared" ca="1" si="11"/>
        <v>8.8752055405928149E-2</v>
      </c>
      <c r="O114" s="1">
        <f t="shared" ca="1" si="11"/>
        <v>9.0554917566478529E-2</v>
      </c>
      <c r="P114" s="1">
        <f t="shared" ca="1" si="11"/>
        <v>4.9758049583058003E-2</v>
      </c>
      <c r="Q114" s="1">
        <f t="shared" ca="1" si="11"/>
        <v>5.5657106394055942E-3</v>
      </c>
      <c r="R114" s="1">
        <f t="shared" ca="1" si="11"/>
        <v>3.3223987259477323E-3</v>
      </c>
      <c r="S114" s="1">
        <f t="shared" ca="1" si="11"/>
        <v>-2.6767483199653464E-3</v>
      </c>
      <c r="T114" s="1">
        <f t="shared" ca="1" si="11"/>
        <v>3.5233163478353945E-2</v>
      </c>
      <c r="U114" s="1">
        <f t="shared" ca="1" si="11"/>
        <v>9.9148595270357381E-2</v>
      </c>
      <c r="V114" s="1">
        <f t="shared" ca="1" si="15"/>
        <v>0.14754339663221852</v>
      </c>
      <c r="W114" s="1">
        <f t="shared" ca="1" si="16"/>
        <v>0.154775816298657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-8.8744975977951918E-2</v>
      </c>
      <c r="E115" s="1">
        <f t="shared" ca="1" si="13"/>
        <v>-7.7263512818126115E-2</v>
      </c>
      <c r="F115" s="1">
        <f t="shared" ca="1" si="14"/>
        <v>-4.3048095135491252E-2</v>
      </c>
      <c r="G115" s="1">
        <f t="shared" ca="1" si="10"/>
        <v>1.2476140322093196E-3</v>
      </c>
      <c r="H115" s="1">
        <f t="shared" ca="1" si="10"/>
        <v>3.1488152686827475E-2</v>
      </c>
      <c r="I115" s="1">
        <f t="shared" ca="1" si="11"/>
        <v>4.7126368556292875E-2</v>
      </c>
      <c r="J115" s="1">
        <f t="shared" ca="1" si="11"/>
        <v>2.9172823212222164E-2</v>
      </c>
      <c r="K115" s="1">
        <f t="shared" ca="1" si="11"/>
        <v>2.1071453804935185E-2</v>
      </c>
      <c r="L115" s="1">
        <f t="shared" ca="1" si="11"/>
        <v>5.2161379709279266E-3</v>
      </c>
      <c r="M115" s="1">
        <f t="shared" ca="1" si="11"/>
        <v>-4.5714339662577142E-3</v>
      </c>
      <c r="N115" s="1">
        <f t="shared" ca="1" si="11"/>
        <v>-2.2859459289927926E-3</v>
      </c>
      <c r="O115" s="1">
        <f t="shared" ca="1" si="11"/>
        <v>1.1436307860638397E-2</v>
      </c>
      <c r="P115" s="1">
        <f t="shared" ca="1" si="11"/>
        <v>1.7786451672642364E-2</v>
      </c>
      <c r="Q115" s="1">
        <f t="shared" ca="1" si="11"/>
        <v>1.1412454834441202E-3</v>
      </c>
      <c r="R115" s="1">
        <f t="shared" ca="1" si="11"/>
        <v>-1.3790861902091833E-2</v>
      </c>
      <c r="S115" s="1">
        <f t="shared" ca="1" si="11"/>
        <v>-6.3803618877266207E-3</v>
      </c>
      <c r="T115" s="1">
        <f t="shared" ca="1" si="11"/>
        <v>1.4129983568717719E-2</v>
      </c>
      <c r="U115" s="1">
        <f t="shared" ca="1" si="11"/>
        <v>-1.2226302847744857E-2</v>
      </c>
      <c r="V115" s="1">
        <f t="shared" ca="1" si="15"/>
        <v>-8.3609444362368515E-2</v>
      </c>
      <c r="W115" s="1">
        <f t="shared" ca="1" si="16"/>
        <v>-0.13343860612473432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-7.5822912714362464E-2</v>
      </c>
      <c r="E116" s="1">
        <f t="shared" ca="1" si="13"/>
        <v>-4.3522228034909724E-2</v>
      </c>
      <c r="F116" s="1">
        <f t="shared" ca="1" si="14"/>
        <v>-5.2822642626856854E-2</v>
      </c>
      <c r="G116" s="1">
        <f t="shared" ca="1" si="10"/>
        <v>-6.2272458144672103E-2</v>
      </c>
      <c r="H116" s="1">
        <f t="shared" ca="1" si="10"/>
        <v>-6.6104710171776923E-2</v>
      </c>
      <c r="I116" s="1">
        <f t="shared" ca="1" si="11"/>
        <v>-5.5983447619865387E-2</v>
      </c>
      <c r="J116" s="1">
        <f t="shared" ca="1" si="11"/>
        <v>-5.4694018816238352E-2</v>
      </c>
      <c r="K116" s="1">
        <f t="shared" ca="1" si="11"/>
        <v>-8.1227929850869934E-2</v>
      </c>
      <c r="L116" s="1">
        <f t="shared" ca="1" si="11"/>
        <v>-0.10230906333414085</v>
      </c>
      <c r="M116" s="1">
        <f t="shared" ca="1" si="11"/>
        <v>-6.8581596552971968E-2</v>
      </c>
      <c r="N116" s="1">
        <f t="shared" ca="1" si="11"/>
        <v>-1.8401984488918776E-3</v>
      </c>
      <c r="O116" s="1">
        <f t="shared" ca="1" si="11"/>
        <v>4.5343109979447252E-2</v>
      </c>
      <c r="P116" s="1">
        <f t="shared" ca="1" si="11"/>
        <v>4.1791852013914985E-2</v>
      </c>
      <c r="Q116" s="1">
        <f t="shared" ca="1" si="11"/>
        <v>1.2331405121044199E-2</v>
      </c>
      <c r="R116" s="1">
        <f t="shared" ca="1" si="11"/>
        <v>-1.6123961151150622E-2</v>
      </c>
      <c r="S116" s="1">
        <f t="shared" ca="1" si="11"/>
        <v>2.21582546738342E-3</v>
      </c>
      <c r="T116" s="1">
        <f t="shared" ca="1" si="11"/>
        <v>4.3154843583662159E-2</v>
      </c>
      <c r="U116" s="1">
        <f t="shared" ca="1" si="11"/>
        <v>6.8662962762992219E-2</v>
      </c>
      <c r="V116" s="1">
        <f t="shared" ca="1" si="15"/>
        <v>5.6959053805114693E-2</v>
      </c>
      <c r="W116" s="1">
        <f t="shared" ca="1" si="16"/>
        <v>4.7162818203843625E-2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7.2505806379072465E-3</v>
      </c>
      <c r="E117" s="1">
        <f t="shared" ca="1" si="13"/>
        <v>8.9018137641130504E-3</v>
      </c>
      <c r="F117" s="1">
        <f t="shared" ca="1" si="14"/>
        <v>2.3206778891122549E-3</v>
      </c>
      <c r="G117" s="1">
        <f t="shared" ca="1" si="10"/>
        <v>-2.8259041167898956E-3</v>
      </c>
      <c r="H117" s="1">
        <f t="shared" ca="1" si="10"/>
        <v>4.979075376367216E-2</v>
      </c>
      <c r="I117" s="1">
        <f t="shared" ca="1" si="11"/>
        <v>0.12261099722681501</v>
      </c>
      <c r="J117" s="1">
        <f t="shared" ca="1" si="11"/>
        <v>0.1186029723518349</v>
      </c>
      <c r="K117" s="1">
        <f t="shared" ca="1" si="11"/>
        <v>9.3050781479818934E-2</v>
      </c>
      <c r="L117" s="1">
        <f t="shared" ca="1" si="11"/>
        <v>7.0034151395440628E-2</v>
      </c>
      <c r="M117" s="1">
        <f t="shared" ca="1" si="11"/>
        <v>7.8296342435323824E-2</v>
      </c>
      <c r="N117" s="1">
        <f t="shared" ca="1" si="11"/>
        <v>7.4115089772402457E-2</v>
      </c>
      <c r="O117" s="1">
        <f t="shared" ca="1" si="11"/>
        <v>6.3653720247434237E-2</v>
      </c>
      <c r="P117" s="1">
        <f t="shared" ca="1" si="11"/>
        <v>8.0068170102477881E-2</v>
      </c>
      <c r="Q117" s="1">
        <f t="shared" ca="1" si="11"/>
        <v>8.9278539144595367E-2</v>
      </c>
      <c r="R117" s="1">
        <f t="shared" ca="1" si="11"/>
        <v>5.9573172173440068E-2</v>
      </c>
      <c r="S117" s="1">
        <f t="shared" ca="1" si="11"/>
        <v>3.1559310472838713E-2</v>
      </c>
      <c r="T117" s="1">
        <f t="shared" ca="1" si="11"/>
        <v>-9.731867964171276E-5</v>
      </c>
      <c r="U117" s="1">
        <f t="shared" ca="1" si="11"/>
        <v>-5.2311740715345445E-2</v>
      </c>
      <c r="V117" s="1">
        <f t="shared" ca="1" si="15"/>
        <v>-5.8303961516238755E-2</v>
      </c>
      <c r="W117" s="1">
        <f t="shared" ca="1" si="16"/>
        <v>1.0793497349689429E-2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-2.8185950329491023E-2</v>
      </c>
      <c r="E118" s="1">
        <f t="shared" ca="1" si="13"/>
        <v>-4.9171085026837855E-2</v>
      </c>
      <c r="F118" s="1">
        <f t="shared" ca="1" si="14"/>
        <v>-5.0763956510575858E-2</v>
      </c>
      <c r="G118" s="1">
        <f t="shared" ca="1" si="10"/>
        <v>-2.8470123493216492E-2</v>
      </c>
      <c r="H118" s="1">
        <f t="shared" ca="1" si="10"/>
        <v>2.0024359375423271E-3</v>
      </c>
      <c r="I118" s="1">
        <f t="shared" ca="1" si="11"/>
        <v>3.2262096839460241E-2</v>
      </c>
      <c r="J118" s="1">
        <f t="shared" ca="1" si="11"/>
        <v>3.9015236844951881E-2</v>
      </c>
      <c r="K118" s="1">
        <f t="shared" ca="1" si="11"/>
        <v>7.8871759745177544E-3</v>
      </c>
      <c r="L118" s="1">
        <f t="shared" ca="1" si="11"/>
        <v>1.848135957014032E-2</v>
      </c>
      <c r="M118" s="1">
        <f t="shared" ca="1" si="11"/>
        <v>4.4991098448777703E-2</v>
      </c>
      <c r="N118" s="1">
        <f t="shared" ca="1" si="11"/>
        <v>5.6326249084239846E-2</v>
      </c>
      <c r="O118" s="1">
        <f t="shared" ca="1" si="11"/>
        <v>2.6023592394734833E-2</v>
      </c>
      <c r="P118" s="1">
        <f t="shared" ca="1" si="11"/>
        <v>3.0455371888670583E-3</v>
      </c>
      <c r="Q118" s="1">
        <f t="shared" ca="1" si="11"/>
        <v>-3.7326141502605145E-2</v>
      </c>
      <c r="R118" s="1">
        <f t="shared" ca="1" si="11"/>
        <v>-6.7044953706646482E-2</v>
      </c>
      <c r="S118" s="1">
        <f t="shared" ca="1" si="11"/>
        <v>-6.7523209498052378E-2</v>
      </c>
      <c r="T118" s="1">
        <f t="shared" ca="1" si="11"/>
        <v>-5.688291291783143E-2</v>
      </c>
      <c r="U118" s="1">
        <f t="shared" ca="1" si="11"/>
        <v>-7.7910297543315646E-2</v>
      </c>
      <c r="V118" s="1">
        <f t="shared" ca="1" si="15"/>
        <v>-0.1201997520626039</v>
      </c>
      <c r="W118" s="1">
        <f t="shared" ca="1" si="16"/>
        <v>-0.10318581920219652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-2.4675520628187252E-2</v>
      </c>
      <c r="E119" s="1">
        <f t="shared" ca="1" si="13"/>
        <v>-2.8740330607023488E-2</v>
      </c>
      <c r="F119" s="1">
        <f t="shared" ca="1" si="14"/>
        <v>7.5280980653261885E-3</v>
      </c>
      <c r="G119" s="1">
        <f t="shared" ca="1" si="10"/>
        <v>2.6836524852564832E-2</v>
      </c>
      <c r="H119" s="1">
        <f t="shared" ca="1" si="10"/>
        <v>-3.1503969965685566E-3</v>
      </c>
      <c r="I119" s="1">
        <f t="shared" ca="1" si="11"/>
        <v>-5.5703984430524177E-2</v>
      </c>
      <c r="J119" s="1">
        <f t="shared" ca="1" si="11"/>
        <v>-6.6846068671940456E-2</v>
      </c>
      <c r="K119" s="1">
        <f t="shared" ca="1" si="11"/>
        <v>-5.75799625467978E-2</v>
      </c>
      <c r="L119" s="1">
        <f t="shared" ca="1" si="11"/>
        <v>-2.4033077404439225E-2</v>
      </c>
      <c r="M119" s="1">
        <f t="shared" ca="1" si="11"/>
        <v>3.2977085568840214E-3</v>
      </c>
      <c r="N119" s="1">
        <f t="shared" ca="1" si="11"/>
        <v>9.9203448660219375E-3</v>
      </c>
      <c r="O119" s="1">
        <f t="shared" ca="1" si="11"/>
        <v>-2.0089388650093774E-2</v>
      </c>
      <c r="P119" s="1">
        <f t="shared" ca="1" si="11"/>
        <v>-3.1877883669206755E-2</v>
      </c>
      <c r="Q119" s="1">
        <f t="shared" ca="1" si="11"/>
        <v>-1.3034769351910752E-2</v>
      </c>
      <c r="R119" s="1">
        <f t="shared" ca="1" si="11"/>
        <v>7.7135448623194547E-3</v>
      </c>
      <c r="S119" s="1">
        <f t="shared" ca="1" si="11"/>
        <v>2.6683775955152245E-2</v>
      </c>
      <c r="T119" s="1">
        <f t="shared" ca="1" si="11"/>
        <v>7.1803145093596893E-2</v>
      </c>
      <c r="U119" s="1">
        <f t="shared" ca="1" si="11"/>
        <v>8.2442831541918976E-2</v>
      </c>
      <c r="V119" s="1">
        <f t="shared" ca="1" si="15"/>
        <v>5.5390558522726889E-2</v>
      </c>
      <c r="W119" s="1">
        <f t="shared" ca="1" si="16"/>
        <v>3.6286812389183611E-2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-1.7695606706932578E-3</v>
      </c>
      <c r="E120" s="1">
        <f t="shared" ca="1" si="13"/>
        <v>1.7464561730947483E-2</v>
      </c>
      <c r="F120" s="1">
        <f t="shared" ca="1" si="14"/>
        <v>5.2444228395361978E-3</v>
      </c>
      <c r="G120" s="1">
        <f t="shared" ca="1" si="10"/>
        <v>-2.4666078475649812E-2</v>
      </c>
      <c r="H120" s="1">
        <f t="shared" ca="1" si="10"/>
        <v>-4.6515573666074124E-2</v>
      </c>
      <c r="I120" s="1">
        <f t="shared" ca="1" si="11"/>
        <v>-4.5138260311509706E-2</v>
      </c>
      <c r="J120" s="1">
        <f t="shared" ca="1" si="11"/>
        <v>-6.3101657225047084E-2</v>
      </c>
      <c r="K120" s="1">
        <f t="shared" ca="1" si="11"/>
        <v>-7.9433214879047101E-2</v>
      </c>
      <c r="L120" s="1">
        <f t="shared" ca="1" si="11"/>
        <v>-5.7905168825426789E-2</v>
      </c>
      <c r="M120" s="1">
        <f t="shared" ca="1" si="11"/>
        <v>-4.0713508064889646E-3</v>
      </c>
      <c r="N120" s="1">
        <f t="shared" ca="1" si="11"/>
        <v>2.330287928513124E-2</v>
      </c>
      <c r="O120" s="1">
        <f t="shared" ca="1" si="11"/>
        <v>3.0706035703428825E-2</v>
      </c>
      <c r="P120" s="1">
        <f t="shared" ca="1" si="11"/>
        <v>-2.3171540139192435E-3</v>
      </c>
      <c r="Q120" s="1">
        <f t="shared" ca="1" si="11"/>
        <v>-2.2175355568424711E-2</v>
      </c>
      <c r="R120" s="1">
        <f t="shared" ca="1" si="11"/>
        <v>-4.4886677353549558E-3</v>
      </c>
      <c r="S120" s="1">
        <f t="shared" ca="1" si="11"/>
        <v>6.3191372449548019E-3</v>
      </c>
      <c r="T120" s="1">
        <f t="shared" ca="1" si="11"/>
        <v>6.0211104867688593E-3</v>
      </c>
      <c r="U120" s="1">
        <f t="shared" ca="1" si="11"/>
        <v>7.1092650456047717E-3</v>
      </c>
      <c r="V120" s="1">
        <f t="shared" ca="1" si="15"/>
        <v>-9.2573082582308834E-3</v>
      </c>
      <c r="W120" s="1">
        <f t="shared" ca="1" si="16"/>
        <v>-1.5868587892245573E-2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-1.6992941506266089E-3</v>
      </c>
      <c r="E121" s="1">
        <f t="shared" ca="1" si="13"/>
        <v>-2.1144416628254753E-2</v>
      </c>
      <c r="F121" s="1">
        <f t="shared" ca="1" si="14"/>
        <v>-2.3780146392908675E-3</v>
      </c>
      <c r="G121" s="1">
        <f t="shared" ca="1" si="10"/>
        <v>1.8466239079828733E-2</v>
      </c>
      <c r="H121" s="1">
        <f t="shared" ca="1" si="10"/>
        <v>2.9833394168187883E-2</v>
      </c>
      <c r="I121" s="1">
        <f t="shared" ca="1" si="11"/>
        <v>2.1049230710150364E-2</v>
      </c>
      <c r="J121" s="1">
        <f t="shared" ca="1" si="11"/>
        <v>-4.3571082491136823E-2</v>
      </c>
      <c r="K121" s="1">
        <f t="shared" ca="1" si="11"/>
        <v>-9.3980829737290689E-2</v>
      </c>
      <c r="L121" s="1">
        <f t="shared" ca="1" si="11"/>
        <v>-9.7726059473287913E-2</v>
      </c>
      <c r="M121" s="1">
        <f t="shared" ca="1" si="11"/>
        <v>-5.5365343010915669E-2</v>
      </c>
      <c r="N121" s="1">
        <f t="shared" ca="1" si="11"/>
        <v>-4.2712924680116629E-2</v>
      </c>
      <c r="O121" s="1">
        <f t="shared" ca="1" si="11"/>
        <v>-5.5346548817042762E-2</v>
      </c>
      <c r="P121" s="1">
        <f t="shared" ca="1" si="11"/>
        <v>-4.8650983192174965E-2</v>
      </c>
      <c r="Q121" s="1">
        <f t="shared" ca="1" si="11"/>
        <v>-2.8597874445377435E-2</v>
      </c>
      <c r="R121" s="1">
        <f t="shared" ca="1" si="11"/>
        <v>-3.037705703618308E-2</v>
      </c>
      <c r="S121" s="1">
        <f t="shared" ca="1" si="11"/>
        <v>-7.0314857825072297E-3</v>
      </c>
      <c r="T121" s="1">
        <f t="shared" ca="1" si="11"/>
        <v>3.3640925966165282E-2</v>
      </c>
      <c r="U121" s="1">
        <f t="shared" ca="1" si="11"/>
        <v>4.9649035394869992E-2</v>
      </c>
      <c r="V121" s="1">
        <f t="shared" ca="1" si="15"/>
        <v>2.6928320053280011E-2</v>
      </c>
      <c r="W121" s="1">
        <f t="shared" ca="1" si="16"/>
        <v>2.1436995027226773E-2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7.184311740494091E-3</v>
      </c>
      <c r="E122" s="1">
        <f t="shared" ca="1" si="13"/>
        <v>1.2887061088118094E-2</v>
      </c>
      <c r="F122" s="1">
        <f t="shared" ca="1" si="14"/>
        <v>1.176511580279712E-2</v>
      </c>
      <c r="G122" s="1">
        <f t="shared" ca="1" si="10"/>
        <v>2.2929509011486481E-3</v>
      </c>
      <c r="H122" s="1">
        <f t="shared" ca="1" si="10"/>
        <v>1.16726040664509E-2</v>
      </c>
      <c r="I122" s="1">
        <f t="shared" ca="1" si="11"/>
        <v>2.6401991598413676E-2</v>
      </c>
      <c r="J122" s="1">
        <f t="shared" ca="1" si="11"/>
        <v>3.5569270645199554E-2</v>
      </c>
      <c r="K122" s="1">
        <f t="shared" ca="1" si="11"/>
        <v>4.5590297033041377E-2</v>
      </c>
      <c r="L122" s="1">
        <f t="shared" ca="1" si="11"/>
        <v>7.5208342724539662E-2</v>
      </c>
      <c r="M122" s="1">
        <f t="shared" ca="1" si="11"/>
        <v>7.6627404613660313E-2</v>
      </c>
      <c r="N122" s="1">
        <f t="shared" ca="1" si="11"/>
        <v>2.604068377618678E-2</v>
      </c>
      <c r="O122" s="1">
        <f t="shared" ca="1" si="11"/>
        <v>2.6194518958995171E-2</v>
      </c>
      <c r="P122" s="1">
        <f t="shared" ca="1" si="11"/>
        <v>8.5380173098291934E-2</v>
      </c>
      <c r="Q122" s="1">
        <f t="shared" ca="1" si="11"/>
        <v>0.11544996871984611</v>
      </c>
      <c r="R122" s="1">
        <f t="shared" ca="1" si="11"/>
        <v>0.10461388881694807</v>
      </c>
      <c r="S122" s="1">
        <f t="shared" ca="1" si="11"/>
        <v>8.7379648844452235E-2</v>
      </c>
      <c r="T122" s="1">
        <f t="shared" ca="1" si="11"/>
        <v>6.9215414701509631E-2</v>
      </c>
      <c r="U122" s="1">
        <f t="shared" ca="1" si="11"/>
        <v>5.8268366395691065E-2</v>
      </c>
      <c r="V122" s="1">
        <f t="shared" ca="1" si="15"/>
        <v>2.2096563786887131E-2</v>
      </c>
      <c r="W122" s="1">
        <f t="shared" ca="1" si="16"/>
        <v>-7.537564285237967E-3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1.8100296980810969E-2</v>
      </c>
      <c r="E123" s="1">
        <f t="shared" ca="1" si="13"/>
        <v>-4.2836158939279804E-3</v>
      </c>
      <c r="F123" s="1">
        <f t="shared" ca="1" si="14"/>
        <v>-4.9954246321773109E-2</v>
      </c>
      <c r="G123" s="1">
        <f t="shared" ca="1" si="10"/>
        <v>-5.0432452070898338E-2</v>
      </c>
      <c r="H123" s="1">
        <f t="shared" ca="1" si="10"/>
        <v>-4.2540999708642058E-2</v>
      </c>
      <c r="I123" s="1">
        <f t="shared" ca="1" si="11"/>
        <v>-3.215590158919935E-2</v>
      </c>
      <c r="J123" s="1">
        <f t="shared" ca="1" si="11"/>
        <v>8.7493037276207652E-4</v>
      </c>
      <c r="K123" s="1">
        <f t="shared" ca="1" si="11"/>
        <v>3.8108506340996454E-2</v>
      </c>
      <c r="L123" s="1">
        <f t="shared" ca="1" si="11"/>
        <v>5.8687043820092988E-2</v>
      </c>
      <c r="M123" s="1">
        <f t="shared" ca="1" si="11"/>
        <v>6.5423111947466278E-2</v>
      </c>
      <c r="N123" s="1">
        <f t="shared" ca="1" si="11"/>
        <v>7.5515685940740193E-2</v>
      </c>
      <c r="O123" s="1">
        <f t="shared" ca="1" si="11"/>
        <v>9.2163279319572258E-2</v>
      </c>
      <c r="P123" s="1">
        <f t="shared" ca="1" si="11"/>
        <v>9.1430875945916992E-2</v>
      </c>
      <c r="Q123" s="1">
        <f t="shared" ca="1" si="11"/>
        <v>3.6497583689592349E-2</v>
      </c>
      <c r="R123" s="1">
        <f t="shared" ca="1" si="11"/>
        <v>1.6115398677260105E-2</v>
      </c>
      <c r="S123" s="1">
        <f t="shared" ca="1" si="11"/>
        <v>1.7947777482897422E-2</v>
      </c>
      <c r="T123" s="1">
        <f t="shared" ca="1" si="11"/>
        <v>1.1708893747869412E-2</v>
      </c>
      <c r="U123" s="1">
        <f t="shared" ca="1" si="11"/>
        <v>2.1777732007747276E-2</v>
      </c>
      <c r="V123" s="1">
        <f t="shared" ca="1" si="15"/>
        <v>-7.4496735443930432E-3</v>
      </c>
      <c r="W123" s="1">
        <f t="shared" ca="1" si="16"/>
        <v>-8.0671039333822456E-2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3.0781695191762198E-2</v>
      </c>
      <c r="E124" s="1">
        <f t="shared" ca="1" si="13"/>
        <v>6.8651351002915603E-3</v>
      </c>
      <c r="F124" s="1">
        <f t="shared" ca="1" si="14"/>
        <v>3.7694837421409805E-2</v>
      </c>
      <c r="G124" s="1">
        <f t="shared" ca="1" si="10"/>
        <v>5.4807936433745083E-2</v>
      </c>
      <c r="H124" s="1">
        <f t="shared" ca="1" si="10"/>
        <v>1.8437883014769896E-2</v>
      </c>
      <c r="I124" s="1">
        <f t="shared" ca="1" si="11"/>
        <v>-1.288784963896858E-3</v>
      </c>
      <c r="J124" s="1">
        <f t="shared" ca="1" si="11"/>
        <v>-1.6539998546518546E-2</v>
      </c>
      <c r="K124" s="1">
        <f t="shared" ca="1" si="11"/>
        <v>1.3492564064304846E-2</v>
      </c>
      <c r="L124" s="1">
        <f t="shared" ca="1" si="11"/>
        <v>5.0206868613406994E-2</v>
      </c>
      <c r="M124" s="1">
        <f t="shared" ca="1" si="11"/>
        <v>4.0432588291892765E-2</v>
      </c>
      <c r="N124" s="1">
        <f t="shared" ca="1" si="11"/>
        <v>-1.3081096775417045E-2</v>
      </c>
      <c r="O124" s="1">
        <f t="shared" ca="1" si="11"/>
        <v>-5.5414838997674166E-2</v>
      </c>
      <c r="P124" s="1">
        <f t="shared" ca="1" si="11"/>
        <v>-4.588804039134535E-2</v>
      </c>
      <c r="Q124" s="1">
        <f t="shared" ca="1" si="11"/>
        <v>-4.1900552009312218E-2</v>
      </c>
      <c r="R124" s="1">
        <f t="shared" ca="1" si="11"/>
        <v>-9.9868468631001919E-2</v>
      </c>
      <c r="S124" s="1">
        <f t="shared" ca="1" si="11"/>
        <v>-7.6922994471176606E-2</v>
      </c>
      <c r="T124" s="1">
        <f t="shared" ca="1" si="11"/>
        <v>-8.7053543151855324E-3</v>
      </c>
      <c r="U124" s="1">
        <f t="shared" ca="1" si="11"/>
        <v>2.7039550949093761E-2</v>
      </c>
      <c r="V124" s="1">
        <f t="shared" ca="1" si="15"/>
        <v>1.5208395362566353E-2</v>
      </c>
      <c r="W124" s="1">
        <f t="shared" ca="1" si="16"/>
        <v>2.1041618012726891E-2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0.12724115351529797</v>
      </c>
      <c r="E125" s="1">
        <f t="shared" ca="1" si="13"/>
        <v>0.1384199039336021</v>
      </c>
      <c r="F125" s="1">
        <f t="shared" ca="1" si="14"/>
        <v>0.11487611447028494</v>
      </c>
      <c r="G125" s="1">
        <f t="shared" ca="1" si="10"/>
        <v>3.4514502956931772E-2</v>
      </c>
      <c r="H125" s="1">
        <f t="shared" ca="1" si="10"/>
        <v>-3.6198429992697775E-2</v>
      </c>
      <c r="I125" s="1">
        <f t="shared" ca="1" si="11"/>
        <v>-3.0261453134929294E-2</v>
      </c>
      <c r="J125" s="1">
        <f t="shared" ca="1" si="11"/>
        <v>3.0438134564697024E-2</v>
      </c>
      <c r="K125" s="1">
        <f t="shared" ca="1" si="11"/>
        <v>8.3620072246777893E-2</v>
      </c>
      <c r="L125" s="1">
        <f t="shared" ca="1" si="11"/>
        <v>6.669003344027688E-2</v>
      </c>
      <c r="M125" s="1">
        <f t="shared" ca="1" si="11"/>
        <v>3.5501463037258339E-2</v>
      </c>
      <c r="N125" s="1">
        <f t="shared" ca="1" si="11"/>
        <v>7.8940470476992364E-3</v>
      </c>
      <c r="O125" s="1">
        <f t="shared" ca="1" si="11"/>
        <v>-4.8506454280797057E-2</v>
      </c>
      <c r="P125" s="1">
        <f t="shared" ca="1" si="11"/>
        <v>-8.9597852631837976E-2</v>
      </c>
      <c r="Q125" s="1">
        <f t="shared" ca="1" si="11"/>
        <v>-6.6687605565705924E-2</v>
      </c>
      <c r="R125" s="1">
        <f t="shared" ca="1" si="11"/>
        <v>-4.4071861116511693E-2</v>
      </c>
      <c r="S125" s="1">
        <f t="shared" ca="1" si="11"/>
        <v>-3.3628031934426837E-2</v>
      </c>
      <c r="T125" s="1">
        <f t="shared" ca="1" si="11"/>
        <v>-3.2193270093163521E-3</v>
      </c>
      <c r="U125" s="1">
        <f t="shared" ca="1" si="11"/>
        <v>3.459690669915582E-2</v>
      </c>
      <c r="V125" s="1">
        <f t="shared" ca="1" si="15"/>
        <v>1.1083832908520412E-2</v>
      </c>
      <c r="W125" s="1">
        <f t="shared" ca="1" si="16"/>
        <v>-3.5380618672231377E-2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-5.5299238079003069E-2</v>
      </c>
      <c r="E126" s="1">
        <f t="shared" ca="1" si="13"/>
        <v>-2.6761612258426614E-2</v>
      </c>
      <c r="F126" s="1">
        <f t="shared" ca="1" si="14"/>
        <v>2.0630237834205822E-2</v>
      </c>
      <c r="G126" s="1">
        <f t="shared" ca="1" si="10"/>
        <v>9.172097980959696E-3</v>
      </c>
      <c r="H126" s="1">
        <f t="shared" ca="1" si="10"/>
        <v>-5.0649770167056907E-2</v>
      </c>
      <c r="I126" s="1">
        <f t="shared" ca="1" si="11"/>
        <v>-6.7637985540197926E-2</v>
      </c>
      <c r="J126" s="1">
        <f t="shared" ca="1" si="11"/>
        <v>-2.3843104057592948E-2</v>
      </c>
      <c r="K126" s="1">
        <f t="shared" ca="1" si="11"/>
        <v>1.5542660920003315E-2</v>
      </c>
      <c r="L126" s="1">
        <f t="shared" ca="1" si="11"/>
        <v>7.6667498946090869E-3</v>
      </c>
      <c r="M126" s="1">
        <f t="shared" ca="1" si="11"/>
        <v>-2.1909735425535169E-2</v>
      </c>
      <c r="N126" s="1">
        <f t="shared" ca="1" si="11"/>
        <v>-3.6264075606996828E-2</v>
      </c>
      <c r="O126" s="1">
        <f t="shared" ca="1" si="11"/>
        <v>-2.5913611099699863E-2</v>
      </c>
      <c r="P126" s="1">
        <f t="shared" ca="1" si="11"/>
        <v>5.2564453641235961E-3</v>
      </c>
      <c r="Q126" s="1">
        <f t="shared" ca="1" si="11"/>
        <v>2.8529417959799207E-2</v>
      </c>
      <c r="R126" s="1">
        <f t="shared" ca="1" si="11"/>
        <v>5.823254638722148E-4</v>
      </c>
      <c r="S126" s="1">
        <f t="shared" ca="1" si="11"/>
        <v>2.4037726096534449E-2</v>
      </c>
      <c r="T126" s="1">
        <f t="shared" ca="1" si="11"/>
        <v>4.4705424723991416E-2</v>
      </c>
      <c r="U126" s="1">
        <f t="shared" ca="1" si="11"/>
        <v>3.2384826281614279E-2</v>
      </c>
      <c r="V126" s="1">
        <f t="shared" ca="1" si="15"/>
        <v>1.5185428023081033E-2</v>
      </c>
      <c r="W126" s="1">
        <f t="shared" ca="1" si="16"/>
        <v>3.0764352889979585E-2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-1.8745348317727034E-2</v>
      </c>
      <c r="E127" s="1">
        <f t="shared" ca="1" si="13"/>
        <v>-1.6327169424044712E-2</v>
      </c>
      <c r="F127" s="1">
        <f t="shared" ca="1" si="14"/>
        <v>-4.9694051173618921E-2</v>
      </c>
      <c r="G127" s="1">
        <f t="shared" ca="1" si="14"/>
        <v>-7.6034566431308542E-2</v>
      </c>
      <c r="H127" s="1">
        <f t="shared" ca="1" si="14"/>
        <v>-8.2476278188310895E-2</v>
      </c>
      <c r="I127" s="1">
        <f t="shared" ca="1" si="14"/>
        <v>-8.1507175713636859E-2</v>
      </c>
      <c r="J127" s="1">
        <f t="shared" ca="1" si="14"/>
        <v>-3.0337412336146997E-2</v>
      </c>
      <c r="K127" s="1">
        <f t="shared" ca="1" si="14"/>
        <v>2.9190754833992423E-2</v>
      </c>
      <c r="L127" s="1">
        <f t="shared" ca="1" si="14"/>
        <v>4.6441338081855618E-2</v>
      </c>
      <c r="M127" s="1">
        <f t="shared" ca="1" si="14"/>
        <v>5.7046522156079958E-4</v>
      </c>
      <c r="N127" s="1">
        <f t="shared" ca="1" si="14"/>
        <v>-5.1547028263280538E-2</v>
      </c>
      <c r="O127" s="1">
        <f t="shared" ca="1" si="14"/>
        <v>-6.7308692269638065E-2</v>
      </c>
      <c r="P127" s="1">
        <f t="shared" ca="1" si="14"/>
        <v>-6.0293642371116965E-2</v>
      </c>
      <c r="Q127" s="1">
        <f t="shared" ca="1" si="14"/>
        <v>-2.9175511116482328E-2</v>
      </c>
      <c r="R127" s="1">
        <f t="shared" ca="1" si="14"/>
        <v>1.4750967219382086E-2</v>
      </c>
      <c r="S127" s="1">
        <f t="shared" ca="1" si="14"/>
        <v>1.4572698964857106E-2</v>
      </c>
      <c r="T127" s="1">
        <f t="shared" ca="1" si="14"/>
        <v>9.4967945738003226E-3</v>
      </c>
      <c r="U127" s="1">
        <f t="shared" ca="1" si="14"/>
        <v>1.9962689790256484E-2</v>
      </c>
      <c r="V127" s="1">
        <f t="shared" ca="1" si="15"/>
        <v>2.6965310235081252E-2</v>
      </c>
      <c r="W127" s="1">
        <f t="shared" ca="1" si="16"/>
        <v>2.9946395598518475E-2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-7.5104120483296968E-2</v>
      </c>
      <c r="E128" s="1">
        <f t="shared" ca="1" si="13"/>
        <v>-7.2266976034724359E-2</v>
      </c>
      <c r="F128" s="1">
        <f t="shared" ref="F128:U143" ca="1" si="17">(F78+0.6*(G78+E78)+0.15*(D78+H78))/(1+2*0.6+2*0.15)</f>
        <v>-7.4499323368833789E-2</v>
      </c>
      <c r="G128" s="1">
        <f t="shared" ca="1" si="17"/>
        <v>-9.5357805161020645E-2</v>
      </c>
      <c r="H128" s="1">
        <f t="shared" ca="1" si="17"/>
        <v>-8.5591201621835297E-2</v>
      </c>
      <c r="I128" s="1">
        <f t="shared" ca="1" si="17"/>
        <v>-2.2059278367875142E-2</v>
      </c>
      <c r="J128" s="1">
        <f t="shared" ca="1" si="17"/>
        <v>1.3519969519808564E-2</v>
      </c>
      <c r="K128" s="1">
        <f t="shared" ca="1" si="17"/>
        <v>2.9858303359382018E-3</v>
      </c>
      <c r="L128" s="1">
        <f t="shared" ca="1" si="17"/>
        <v>3.9311031509004286E-2</v>
      </c>
      <c r="M128" s="1">
        <f t="shared" ca="1" si="17"/>
        <v>5.0511151653043873E-2</v>
      </c>
      <c r="N128" s="1">
        <f t="shared" ca="1" si="17"/>
        <v>4.5665366638478533E-2</v>
      </c>
      <c r="O128" s="1">
        <f t="shared" ca="1" si="17"/>
        <v>1.7969950012691992E-2</v>
      </c>
      <c r="P128" s="1">
        <f t="shared" ca="1" si="17"/>
        <v>1.1513863063028641E-2</v>
      </c>
      <c r="Q128" s="1">
        <f t="shared" ca="1" si="17"/>
        <v>1.9179775633274127E-2</v>
      </c>
      <c r="R128" s="1">
        <f t="shared" ca="1" si="17"/>
        <v>1.1080049335604338E-2</v>
      </c>
      <c r="S128" s="1">
        <f t="shared" ca="1" si="17"/>
        <v>-2.5090130621720053E-2</v>
      </c>
      <c r="T128" s="1">
        <f t="shared" ca="1" si="17"/>
        <v>-6.7773921515441593E-2</v>
      </c>
      <c r="U128" s="1">
        <f t="shared" ca="1" si="17"/>
        <v>-3.9822699364825846E-2</v>
      </c>
      <c r="V128" s="1">
        <f t="shared" ca="1" si="15"/>
        <v>2.6083058692474143E-2</v>
      </c>
      <c r="W128" s="1">
        <f t="shared" ca="1" si="16"/>
        <v>1.1541638462758011E-2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-3.2626025012853339E-2</v>
      </c>
      <c r="E129" s="1">
        <f t="shared" ca="1" si="13"/>
        <v>1.4404905932099078E-2</v>
      </c>
      <c r="F129" s="1">
        <f t="shared" ca="1" si="17"/>
        <v>1.4301143440589661E-2</v>
      </c>
      <c r="G129" s="1">
        <f t="shared" ca="1" si="17"/>
        <v>2.0838148724212678E-3</v>
      </c>
      <c r="H129" s="1">
        <f t="shared" ca="1" si="17"/>
        <v>8.5149836536400068E-4</v>
      </c>
      <c r="I129" s="1">
        <f t="shared" ca="1" si="17"/>
        <v>-2.6348223261999825E-2</v>
      </c>
      <c r="J129" s="1">
        <f t="shared" ca="1" si="17"/>
        <v>-5.3259835139162694E-2</v>
      </c>
      <c r="K129" s="1">
        <f t="shared" ca="1" si="17"/>
        <v>-8.3835736579468564E-2</v>
      </c>
      <c r="L129" s="1">
        <f t="shared" ca="1" si="17"/>
        <v>-5.9043557159802938E-2</v>
      </c>
      <c r="M129" s="1">
        <f t="shared" ca="1" si="17"/>
        <v>4.6618986039408952E-4</v>
      </c>
      <c r="N129" s="1">
        <f t="shared" ca="1" si="17"/>
        <v>9.9653014585097451E-3</v>
      </c>
      <c r="O129" s="1">
        <f t="shared" ca="1" si="17"/>
        <v>-2.3919554143136599E-2</v>
      </c>
      <c r="P129" s="1">
        <f t="shared" ca="1" si="17"/>
        <v>-3.938171840680986E-2</v>
      </c>
      <c r="Q129" s="1">
        <f t="shared" ca="1" si="17"/>
        <v>-6.197841483153825E-2</v>
      </c>
      <c r="R129" s="1">
        <f t="shared" ca="1" si="17"/>
        <v>-7.2235052442081504E-2</v>
      </c>
      <c r="S129" s="1">
        <f t="shared" ca="1" si="17"/>
        <v>-4.296333170976345E-2</v>
      </c>
      <c r="T129" s="1">
        <f t="shared" ca="1" si="17"/>
        <v>2.8825048410267028E-2</v>
      </c>
      <c r="U129" s="1">
        <f t="shared" ca="1" si="17"/>
        <v>6.8459079571889056E-2</v>
      </c>
      <c r="V129" s="1">
        <f t="shared" ca="1" si="15"/>
        <v>2.904661765199526E-2</v>
      </c>
      <c r="W129" s="1">
        <f t="shared" ca="1" si="16"/>
        <v>-7.0471135349085238E-4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-1.3350752344988132E-3</v>
      </c>
      <c r="E130" s="1">
        <f t="shared" ca="1" si="13"/>
        <v>-3.8327880862205972E-3</v>
      </c>
      <c r="F130" s="1">
        <f t="shared" ca="1" si="17"/>
        <v>-2.9239878274983172E-2</v>
      </c>
      <c r="G130" s="1">
        <f t="shared" ca="1" si="17"/>
        <v>-5.3098331812453922E-2</v>
      </c>
      <c r="H130" s="1">
        <f t="shared" ca="1" si="17"/>
        <v>-4.0351842697143744E-2</v>
      </c>
      <c r="I130" s="1">
        <f t="shared" ca="1" si="17"/>
        <v>3.9438458223088661E-2</v>
      </c>
      <c r="J130" s="1">
        <f t="shared" ca="1" si="17"/>
        <v>9.9057852093177995E-2</v>
      </c>
      <c r="K130" s="1">
        <f t="shared" ca="1" si="17"/>
        <v>8.2366949889210714E-2</v>
      </c>
      <c r="L130" s="1">
        <f t="shared" ca="1" si="17"/>
        <v>4.2220932319460579E-2</v>
      </c>
      <c r="M130" s="1">
        <f t="shared" ca="1" si="17"/>
        <v>1.0549563537158412E-3</v>
      </c>
      <c r="N130" s="1">
        <f t="shared" ca="1" si="17"/>
        <v>2.7776123933319141E-2</v>
      </c>
      <c r="O130" s="1">
        <f t="shared" ca="1" si="17"/>
        <v>6.6061455279855519E-2</v>
      </c>
      <c r="P130" s="1">
        <f t="shared" ca="1" si="17"/>
        <v>3.8633793541299054E-2</v>
      </c>
      <c r="Q130" s="1">
        <f t="shared" ca="1" si="17"/>
        <v>-1.0306666308540748E-2</v>
      </c>
      <c r="R130" s="1">
        <f t="shared" ca="1" si="17"/>
        <v>-4.1814128835137533E-3</v>
      </c>
      <c r="S130" s="1">
        <f t="shared" ca="1" si="17"/>
        <v>1.6422818300786127E-2</v>
      </c>
      <c r="T130" s="1">
        <f t="shared" ca="1" si="17"/>
        <v>3.9063484255545344E-2</v>
      </c>
      <c r="U130" s="1">
        <f t="shared" ca="1" si="17"/>
        <v>6.4504339623547763E-2</v>
      </c>
      <c r="V130" s="1">
        <f t="shared" ca="1" si="15"/>
        <v>6.3035612600897198E-2</v>
      </c>
      <c r="W130" s="1">
        <f t="shared" ca="1" si="16"/>
        <v>4.5605927713211107E-3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-4.3375770045951681E-2</v>
      </c>
      <c r="E131" s="1">
        <f t="shared" ca="1" si="13"/>
        <v>1.8473142448015928E-2</v>
      </c>
      <c r="F131" s="1">
        <f t="shared" ca="1" si="17"/>
        <v>8.4549121586542236E-2</v>
      </c>
      <c r="G131" s="1">
        <f t="shared" ca="1" si="17"/>
        <v>7.6579857603982351E-2</v>
      </c>
      <c r="H131" s="1">
        <f t="shared" ca="1" si="17"/>
        <v>2.5463605355648816E-2</v>
      </c>
      <c r="I131" s="1">
        <f t="shared" ca="1" si="17"/>
        <v>-1.1557273653573572E-2</v>
      </c>
      <c r="J131" s="1">
        <f t="shared" ca="1" si="17"/>
        <v>1.0716153150235441E-3</v>
      </c>
      <c r="K131" s="1">
        <f t="shared" ca="1" si="17"/>
        <v>3.3533489685147681E-2</v>
      </c>
      <c r="L131" s="1">
        <f t="shared" ca="1" si="17"/>
        <v>6.2816949110301307E-2</v>
      </c>
      <c r="M131" s="1">
        <f t="shared" ca="1" si="17"/>
        <v>4.2289912132438344E-2</v>
      </c>
      <c r="N131" s="1">
        <f t="shared" ca="1" si="17"/>
        <v>1.1366553647416775E-3</v>
      </c>
      <c r="O131" s="1">
        <f t="shared" ca="1" si="17"/>
        <v>-8.2802833303016136E-3</v>
      </c>
      <c r="P131" s="1">
        <f t="shared" ca="1" si="17"/>
        <v>-1.957614506783942E-3</v>
      </c>
      <c r="Q131" s="1">
        <f t="shared" ca="1" si="17"/>
        <v>-1.2378281662238864E-2</v>
      </c>
      <c r="R131" s="1">
        <f t="shared" ca="1" si="17"/>
        <v>-5.4468878774920938E-3</v>
      </c>
      <c r="S131" s="1">
        <f t="shared" ca="1" si="17"/>
        <v>1.0941088792018796E-2</v>
      </c>
      <c r="T131" s="1">
        <f t="shared" ca="1" si="17"/>
        <v>7.2287882960616586E-3</v>
      </c>
      <c r="U131" s="1">
        <f t="shared" ca="1" si="17"/>
        <v>-7.0493820571266184E-3</v>
      </c>
      <c r="V131" s="1">
        <f t="shared" ca="1" si="15"/>
        <v>-2.1732810995313797E-3</v>
      </c>
      <c r="W131" s="1">
        <f t="shared" ca="1" si="16"/>
        <v>7.8415736823957541E-2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5.5632710642725382E-2</v>
      </c>
      <c r="E132" s="1">
        <f t="shared" ca="1" si="13"/>
        <v>3.5081322459216198E-2</v>
      </c>
      <c r="F132" s="1">
        <f t="shared" ca="1" si="17"/>
        <v>9.5709047062968403E-3</v>
      </c>
      <c r="G132" s="1">
        <f t="shared" ca="1" si="17"/>
        <v>-2.3775103440865718E-2</v>
      </c>
      <c r="H132" s="1">
        <f t="shared" ca="1" si="17"/>
        <v>-4.3035222922986907E-2</v>
      </c>
      <c r="I132" s="1">
        <f t="shared" ca="1" si="17"/>
        <v>-5.4327271107851516E-2</v>
      </c>
      <c r="J132" s="1">
        <f t="shared" ca="1" si="17"/>
        <v>-7.8156994970640409E-2</v>
      </c>
      <c r="K132" s="1">
        <f t="shared" ca="1" si="17"/>
        <v>-4.4832713677865288E-2</v>
      </c>
      <c r="L132" s="1">
        <f t="shared" ca="1" si="17"/>
        <v>5.1437816261777826E-2</v>
      </c>
      <c r="M132" s="1">
        <f t="shared" ca="1" si="17"/>
        <v>0.10404737978309368</v>
      </c>
      <c r="N132" s="1">
        <f t="shared" ca="1" si="17"/>
        <v>8.9736496271724933E-2</v>
      </c>
      <c r="O132" s="1">
        <f t="shared" ca="1" si="17"/>
        <v>4.2549739043136137E-2</v>
      </c>
      <c r="P132" s="1">
        <f t="shared" ca="1" si="17"/>
        <v>-7.6037479091522114E-2</v>
      </c>
      <c r="Q132" s="1">
        <f t="shared" ca="1" si="17"/>
        <v>-0.13802137179979984</v>
      </c>
      <c r="R132" s="1">
        <f t="shared" ca="1" si="17"/>
        <v>-9.0979746706925851E-2</v>
      </c>
      <c r="S132" s="1">
        <f t="shared" ca="1" si="17"/>
        <v>-2.7634488272425196E-2</v>
      </c>
      <c r="T132" s="1">
        <f t="shared" ca="1" si="17"/>
        <v>-1.7144964545483633E-2</v>
      </c>
      <c r="U132" s="1">
        <f t="shared" ca="1" si="17"/>
        <v>-3.0630457631227126E-2</v>
      </c>
      <c r="V132" s="1">
        <f t="shared" ca="1" si="15"/>
        <v>-3.6150112749415965E-2</v>
      </c>
      <c r="W132" s="1">
        <f t="shared" ca="1" si="16"/>
        <v>-5.4007729963927616E-2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9.6511381251803682E-2</v>
      </c>
      <c r="E133" s="1">
        <f t="shared" ca="1" si="13"/>
        <v>8.9237109428610559E-2</v>
      </c>
      <c r="F133" s="1">
        <f t="shared" ca="1" si="17"/>
        <v>4.6082346691999711E-2</v>
      </c>
      <c r="G133" s="1">
        <f t="shared" ca="1" si="17"/>
        <v>1.4163262230492035E-2</v>
      </c>
      <c r="H133" s="1">
        <f t="shared" ca="1" si="17"/>
        <v>-1.173132216808901E-2</v>
      </c>
      <c r="I133" s="1">
        <f t="shared" ca="1" si="17"/>
        <v>-5.0430961849503721E-2</v>
      </c>
      <c r="J133" s="1">
        <f t="shared" ca="1" si="17"/>
        <v>-2.7558924778185234E-2</v>
      </c>
      <c r="K133" s="1">
        <f t="shared" ca="1" si="17"/>
        <v>2.7904492907893253E-2</v>
      </c>
      <c r="L133" s="1">
        <f t="shared" ca="1" si="17"/>
        <v>4.1738622424288427E-2</v>
      </c>
      <c r="M133" s="1">
        <f t="shared" ca="1" si="17"/>
        <v>1.5279889288566152E-2</v>
      </c>
      <c r="N133" s="1">
        <f t="shared" ca="1" si="17"/>
        <v>5.0169427769579571E-3</v>
      </c>
      <c r="O133" s="1">
        <f t="shared" ca="1" si="17"/>
        <v>3.2071217511455828E-2</v>
      </c>
      <c r="P133" s="1">
        <f t="shared" ca="1" si="17"/>
        <v>2.5910505218575308E-2</v>
      </c>
      <c r="Q133" s="1">
        <f t="shared" ca="1" si="17"/>
        <v>-2.2868036096393905E-2</v>
      </c>
      <c r="R133" s="1">
        <f t="shared" ca="1" si="17"/>
        <v>-4.2133778158865515E-2</v>
      </c>
      <c r="S133" s="1">
        <f t="shared" ca="1" si="17"/>
        <v>-2.5479376863863125E-2</v>
      </c>
      <c r="T133" s="1">
        <f t="shared" ca="1" si="17"/>
        <v>-4.1424872054983495E-3</v>
      </c>
      <c r="U133" s="1">
        <f t="shared" ca="1" si="17"/>
        <v>-1.825895768303511E-2</v>
      </c>
      <c r="V133" s="1">
        <f t="shared" ca="1" si="15"/>
        <v>-8.3149566639880036E-3</v>
      </c>
      <c r="W133" s="1">
        <f t="shared" ca="1" si="16"/>
        <v>4.0510639381977145E-2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-5.0926944111062918E-2</v>
      </c>
      <c r="E134" s="1">
        <f t="shared" ca="1" si="13"/>
        <v>-2.7678704426073706E-2</v>
      </c>
      <c r="F134" s="1">
        <f t="shared" ca="1" si="17"/>
        <v>-1.2470486668467852E-2</v>
      </c>
      <c r="G134" s="1">
        <f t="shared" ca="1" si="17"/>
        <v>-1.4855598748601933E-2</v>
      </c>
      <c r="H134" s="1">
        <f t="shared" ca="1" si="17"/>
        <v>-1.0217061622591042E-2</v>
      </c>
      <c r="I134" s="1">
        <f t="shared" ca="1" si="17"/>
        <v>-1.8163934989980118E-2</v>
      </c>
      <c r="J134" s="1">
        <f t="shared" ca="1" si="17"/>
        <v>7.881103552856969E-3</v>
      </c>
      <c r="K134" s="1">
        <f t="shared" ca="1" si="17"/>
        <v>4.2378329732517005E-2</v>
      </c>
      <c r="L134" s="1">
        <f t="shared" ca="1" si="17"/>
        <v>8.6994674965822097E-2</v>
      </c>
      <c r="M134" s="1">
        <f t="shared" ca="1" si="17"/>
        <v>7.6152495687391658E-2</v>
      </c>
      <c r="N134" s="1">
        <f t="shared" ca="1" si="17"/>
        <v>2.7886869775469475E-2</v>
      </c>
      <c r="O134" s="1">
        <f t="shared" ca="1" si="17"/>
        <v>7.7612181372525933E-3</v>
      </c>
      <c r="P134" s="1">
        <f t="shared" ca="1" si="17"/>
        <v>6.1688153483029935E-3</v>
      </c>
      <c r="Q134" s="1">
        <f t="shared" ca="1" si="17"/>
        <v>8.6356543834760493E-5</v>
      </c>
      <c r="R134" s="1">
        <f t="shared" ca="1" si="17"/>
        <v>6.1570211070984364E-3</v>
      </c>
      <c r="S134" s="1">
        <f t="shared" ca="1" si="17"/>
        <v>-4.8390154554402102E-3</v>
      </c>
      <c r="T134" s="1">
        <f t="shared" ca="1" si="17"/>
        <v>-4.0832473128835048E-2</v>
      </c>
      <c r="U134" s="1">
        <f t="shared" ca="1" si="17"/>
        <v>-3.5373016287361211E-2</v>
      </c>
      <c r="V134" s="1">
        <f t="shared" ca="1" si="15"/>
        <v>-2.1849288542263204E-3</v>
      </c>
      <c r="W134" s="1">
        <f t="shared" ca="1" si="16"/>
        <v>-7.7585024813863366E-3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0.42045108773141365</v>
      </c>
      <c r="E135" s="1">
        <f t="shared" ca="1" si="13"/>
        <v>0.47546177180352889</v>
      </c>
      <c r="F135" s="1">
        <f t="shared" ca="1" si="17"/>
        <v>0.25651144597318226</v>
      </c>
      <c r="G135" s="1">
        <f t="shared" ca="1" si="17"/>
        <v>5.3815067417313109E-2</v>
      </c>
      <c r="H135" s="1">
        <f t="shared" ca="1" si="17"/>
        <v>5.6181704131104723E-2</v>
      </c>
      <c r="I135" s="1">
        <f t="shared" ca="1" si="17"/>
        <v>0.19660694564524606</v>
      </c>
      <c r="J135" s="1">
        <f t="shared" ca="1" si="17"/>
        <v>0.30453021980716788</v>
      </c>
      <c r="K135" s="1">
        <f t="shared" ca="1" si="17"/>
        <v>0.15877659016067119</v>
      </c>
      <c r="L135" s="1">
        <f t="shared" ca="1" si="17"/>
        <v>5.0235116169520144E-2</v>
      </c>
      <c r="M135" s="1">
        <f t="shared" ca="1" si="17"/>
        <v>9.0004452640204652E-2</v>
      </c>
      <c r="N135" s="1">
        <f t="shared" ca="1" si="17"/>
        <v>0.26520273482858975</v>
      </c>
      <c r="O135" s="1">
        <f t="shared" ca="1" si="17"/>
        <v>0.41421053309053252</v>
      </c>
      <c r="P135" s="1">
        <f t="shared" ca="1" si="17"/>
        <v>0.39517634089297554</v>
      </c>
      <c r="Q135" s="1">
        <f t="shared" ca="1" si="17"/>
        <v>0.44998648283531073</v>
      </c>
      <c r="R135" s="1">
        <f t="shared" ca="1" si="17"/>
        <v>0.42945408032881283</v>
      </c>
      <c r="S135" s="1">
        <f t="shared" ca="1" si="17"/>
        <v>0.20004724329281176</v>
      </c>
      <c r="T135" s="1">
        <f t="shared" ca="1" si="17"/>
        <v>4.5299022235902833E-2</v>
      </c>
      <c r="U135" s="1">
        <f t="shared" ca="1" si="17"/>
        <v>6.4772844937359908E-2</v>
      </c>
      <c r="V135" s="1">
        <f t="shared" ca="1" si="15"/>
        <v>0.14630901681542333</v>
      </c>
      <c r="W135" s="1">
        <f t="shared" ca="1" si="16"/>
        <v>0.10842507227989882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-5.7416789641323837E-2</v>
      </c>
      <c r="E136" s="1">
        <f t="shared" ca="1" si="13"/>
        <v>-5.6980137477778331E-2</v>
      </c>
      <c r="F136" s="1">
        <f t="shared" ca="1" si="17"/>
        <v>-6.3547852645080519E-2</v>
      </c>
      <c r="G136" s="1">
        <f t="shared" ca="1" si="17"/>
        <v>-5.6736229789065118E-2</v>
      </c>
      <c r="H136" s="1">
        <f t="shared" ca="1" si="17"/>
        <v>-4.2981524539255703E-2</v>
      </c>
      <c r="I136" s="1">
        <f t="shared" ca="1" si="17"/>
        <v>7.6084323265882742E-2</v>
      </c>
      <c r="J136" s="1">
        <f t="shared" ca="1" si="17"/>
        <v>0.2042514929950246</v>
      </c>
      <c r="K136" s="1">
        <f t="shared" ca="1" si="17"/>
        <v>0.2433143405820494</v>
      </c>
      <c r="L136" s="1">
        <f t="shared" ca="1" si="17"/>
        <v>0.20603958689635649</v>
      </c>
      <c r="M136" s="1">
        <f t="shared" ca="1" si="17"/>
        <v>0.18735624977110149</v>
      </c>
      <c r="N136" s="1">
        <f t="shared" ca="1" si="17"/>
        <v>0.25582857799651049</v>
      </c>
      <c r="O136" s="1">
        <f t="shared" ca="1" si="17"/>
        <v>0.35166914656851556</v>
      </c>
      <c r="P136" s="1">
        <f t="shared" ca="1" si="17"/>
        <v>0.26488598410565689</v>
      </c>
      <c r="Q136" s="1">
        <f t="shared" ca="1" si="17"/>
        <v>0.25886905082756106</v>
      </c>
      <c r="R136" s="1">
        <f t="shared" ca="1" si="17"/>
        <v>0.30132605576766414</v>
      </c>
      <c r="S136" s="1">
        <f t="shared" ca="1" si="17"/>
        <v>0.2157714730375091</v>
      </c>
      <c r="T136" s="1">
        <f t="shared" ca="1" si="17"/>
        <v>0.14497599573713826</v>
      </c>
      <c r="U136" s="1">
        <f t="shared" ca="1" si="17"/>
        <v>6.0646387483663688E-2</v>
      </c>
      <c r="V136" s="1">
        <f t="shared" ca="1" si="15"/>
        <v>-1.4213430679862967E-2</v>
      </c>
      <c r="W136" s="1">
        <f t="shared" ca="1" si="16"/>
        <v>-1.1278953548407846E-2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0.17601101268422323</v>
      </c>
      <c r="E137" s="1">
        <f t="shared" ca="1" si="13"/>
        <v>6.5527899503366446E-2</v>
      </c>
      <c r="F137" s="1">
        <f t="shared" ca="1" si="17"/>
        <v>-3.375398924544102E-2</v>
      </c>
      <c r="G137" s="1">
        <f t="shared" ca="1" si="17"/>
        <v>3.5277497843096021E-2</v>
      </c>
      <c r="H137" s="1">
        <f t="shared" ca="1" si="17"/>
        <v>0.24525244296078511</v>
      </c>
      <c r="I137" s="1">
        <f t="shared" ca="1" si="17"/>
        <v>0.36701059859443808</v>
      </c>
      <c r="J137" s="1">
        <f t="shared" ca="1" si="17"/>
        <v>0.24122334473230103</v>
      </c>
      <c r="K137" s="1">
        <f t="shared" ca="1" si="17"/>
        <v>0.2058241358140811</v>
      </c>
      <c r="L137" s="1">
        <f t="shared" ca="1" si="17"/>
        <v>0.34385837128634422</v>
      </c>
      <c r="M137" s="1">
        <f t="shared" ca="1" si="17"/>
        <v>0.44544102068452834</v>
      </c>
      <c r="N137" s="1">
        <f t="shared" ca="1" si="17"/>
        <v>0.25177591307127101</v>
      </c>
      <c r="O137" s="1">
        <f t="shared" ca="1" si="17"/>
        <v>6.6822200618809169E-2</v>
      </c>
      <c r="P137" s="1">
        <f t="shared" ca="1" si="17"/>
        <v>-3.2304753440772979E-2</v>
      </c>
      <c r="Q137" s="1">
        <f t="shared" ca="1" si="17"/>
        <v>-3.862056888532168E-3</v>
      </c>
      <c r="R137" s="1">
        <f t="shared" ca="1" si="17"/>
        <v>7.5245273576430599E-2</v>
      </c>
      <c r="S137" s="1">
        <f t="shared" ca="1" si="17"/>
        <v>4.2823718044820935E-2</v>
      </c>
      <c r="T137" s="1">
        <f t="shared" ca="1" si="17"/>
        <v>3.7973033998705857E-2</v>
      </c>
      <c r="U137" s="1">
        <f t="shared" ca="1" si="17"/>
        <v>0.124664995384828</v>
      </c>
      <c r="V137" s="1">
        <f t="shared" ca="1" si="15"/>
        <v>0.21838596096712964</v>
      </c>
      <c r="W137" s="1">
        <f t="shared" ca="1" si="16"/>
        <v>0.19352751196076404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0.3638764305055559</v>
      </c>
      <c r="E138" s="1">
        <f t="shared" ca="1" si="13"/>
        <v>0.30137367832543033</v>
      </c>
      <c r="F138" s="1">
        <f t="shared" ca="1" si="17"/>
        <v>0.20276172061068012</v>
      </c>
      <c r="G138" s="1">
        <f t="shared" ca="1" si="17"/>
        <v>0.152348130861581</v>
      </c>
      <c r="H138" s="1">
        <f t="shared" ca="1" si="17"/>
        <v>0.21590741103682523</v>
      </c>
      <c r="I138" s="1">
        <f t="shared" ca="1" si="17"/>
        <v>0.38159955720052208</v>
      </c>
      <c r="J138" s="1">
        <f t="shared" ca="1" si="17"/>
        <v>0.6453266336423128</v>
      </c>
      <c r="K138" s="1">
        <f t="shared" ca="1" si="17"/>
        <v>0.74806659723204516</v>
      </c>
      <c r="L138" s="1">
        <f t="shared" ca="1" si="17"/>
        <v>0.59534454145367044</v>
      </c>
      <c r="M138" s="1">
        <f t="shared" ca="1" si="17"/>
        <v>0.42186652941686303</v>
      </c>
      <c r="N138" s="1">
        <f t="shared" ca="1" si="17"/>
        <v>0.4407891507022228</v>
      </c>
      <c r="O138" s="1">
        <f t="shared" ca="1" si="17"/>
        <v>0.49596752677131806</v>
      </c>
      <c r="P138" s="1">
        <f t="shared" ca="1" si="17"/>
        <v>0.49756692539549385</v>
      </c>
      <c r="Q138" s="1">
        <f t="shared" ca="1" si="17"/>
        <v>0.65135824659186103</v>
      </c>
      <c r="R138" s="1">
        <f t="shared" ca="1" si="17"/>
        <v>0.66851163408260283</v>
      </c>
      <c r="S138" s="1">
        <f t="shared" ca="1" si="17"/>
        <v>0.49693071648968007</v>
      </c>
      <c r="T138" s="1">
        <f t="shared" ca="1" si="17"/>
        <v>0.36872742869953989</v>
      </c>
      <c r="U138" s="1">
        <f t="shared" ca="1" si="17"/>
        <v>0.19083451778329613</v>
      </c>
      <c r="V138" s="1">
        <f t="shared" ca="1" si="15"/>
        <v>5.6604232140875711E-2</v>
      </c>
      <c r="W138" s="1">
        <f t="shared" ca="1" si="16"/>
        <v>-1.0747397087764206E-2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0.1528203162559961</v>
      </c>
      <c r="E139" s="1">
        <f t="shared" ca="1" si="13"/>
        <v>0.12674822044268549</v>
      </c>
      <c r="F139" s="1">
        <f t="shared" ca="1" si="17"/>
        <v>9.3111248027408444E-2</v>
      </c>
      <c r="G139" s="1">
        <f t="shared" ca="1" si="17"/>
        <v>8.4491847051764074E-2</v>
      </c>
      <c r="H139" s="1">
        <f t="shared" ca="1" si="17"/>
        <v>1.1242130112130991E-2</v>
      </c>
      <c r="I139" s="1">
        <f t="shared" ca="1" si="17"/>
        <v>-4.0549958094486777E-2</v>
      </c>
      <c r="J139" s="1">
        <f t="shared" ca="1" si="17"/>
        <v>3.2015035746687417E-2</v>
      </c>
      <c r="K139" s="1">
        <f t="shared" ca="1" si="17"/>
        <v>0.1423157952771725</v>
      </c>
      <c r="L139" s="1">
        <f t="shared" ca="1" si="17"/>
        <v>0.16915673384168922</v>
      </c>
      <c r="M139" s="1">
        <f t="shared" ca="1" si="17"/>
        <v>0.1054875063322922</v>
      </c>
      <c r="N139" s="1">
        <f t="shared" ca="1" si="17"/>
        <v>6.5647390777555284E-2</v>
      </c>
      <c r="O139" s="1">
        <f t="shared" ca="1" si="17"/>
        <v>4.2921868879488512E-2</v>
      </c>
      <c r="P139" s="1">
        <f t="shared" ca="1" si="17"/>
        <v>8.8650862299234037E-2</v>
      </c>
      <c r="Q139" s="1">
        <f t="shared" ca="1" si="17"/>
        <v>0.23498421342250272</v>
      </c>
      <c r="R139" s="1">
        <f t="shared" ca="1" si="17"/>
        <v>0.34547799753043046</v>
      </c>
      <c r="S139" s="1">
        <f t="shared" ca="1" si="17"/>
        <v>0.15795671540347939</v>
      </c>
      <c r="T139" s="1">
        <f t="shared" ca="1" si="17"/>
        <v>2.0876330955536381E-2</v>
      </c>
      <c r="U139" s="1">
        <f t="shared" ca="1" si="17"/>
        <v>4.2607944547056784E-2</v>
      </c>
      <c r="V139" s="1">
        <f t="shared" ca="1" si="15"/>
        <v>0.10238505125153095</v>
      </c>
      <c r="W139" s="1">
        <f t="shared" ca="1" si="16"/>
        <v>0.10331392384463044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0.20188868502122598</v>
      </c>
      <c r="E140" s="1">
        <f t="shared" ca="1" si="13"/>
        <v>0.11853309401473866</v>
      </c>
      <c r="F140" s="1">
        <f t="shared" ca="1" si="17"/>
        <v>7.132543993031179E-2</v>
      </c>
      <c r="G140" s="1">
        <f t="shared" ca="1" si="17"/>
        <v>2.9294556890421642E-2</v>
      </c>
      <c r="H140" s="1">
        <f t="shared" ca="1" si="17"/>
        <v>4.4844040872606503E-2</v>
      </c>
      <c r="I140" s="1">
        <f t="shared" ca="1" si="17"/>
        <v>0.14689402346871311</v>
      </c>
      <c r="J140" s="1">
        <f t="shared" ca="1" si="17"/>
        <v>0.19179587313344251</v>
      </c>
      <c r="K140" s="1">
        <f t="shared" ca="1" si="17"/>
        <v>0.14417141989181187</v>
      </c>
      <c r="L140" s="1">
        <f t="shared" ca="1" si="17"/>
        <v>6.3406814204139086E-2</v>
      </c>
      <c r="M140" s="1">
        <f t="shared" ca="1" si="17"/>
        <v>-1.8430311803083511E-2</v>
      </c>
      <c r="N140" s="1">
        <f t="shared" ca="1" si="17"/>
        <v>-1.3516081939537839E-2</v>
      </c>
      <c r="O140" s="1">
        <f t="shared" ca="1" si="17"/>
        <v>3.2106943072957819E-2</v>
      </c>
      <c r="P140" s="1">
        <f t="shared" ca="1" si="17"/>
        <v>9.7874850649524239E-2</v>
      </c>
      <c r="Q140" s="1">
        <f t="shared" ca="1" si="17"/>
        <v>0.19838408817816092</v>
      </c>
      <c r="R140" s="1">
        <f t="shared" ca="1" si="17"/>
        <v>0.27611339151370445</v>
      </c>
      <c r="S140" s="1">
        <f t="shared" ca="1" si="17"/>
        <v>0.15357618200127532</v>
      </c>
      <c r="T140" s="1">
        <f t="shared" ca="1" si="17"/>
        <v>3.9376719341928365E-2</v>
      </c>
      <c r="U140" s="1">
        <f t="shared" ca="1" si="17"/>
        <v>-1.8003274911559826E-3</v>
      </c>
      <c r="V140" s="1">
        <f t="shared" ca="1" si="15"/>
        <v>-2.6635976528809051E-2</v>
      </c>
      <c r="W140" s="1">
        <f t="shared" ca="1" si="16"/>
        <v>-6.8268368481039413E-2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8.1221136058852964E-2</v>
      </c>
      <c r="E141" s="1">
        <f t="shared" ca="1" si="13"/>
        <v>9.6868485611031702E-2</v>
      </c>
      <c r="F141" s="1">
        <f t="shared" ca="1" si="17"/>
        <v>6.9799020785333926E-2</v>
      </c>
      <c r="G141" s="1">
        <f t="shared" ca="1" si="17"/>
        <v>2.9740757852394058E-2</v>
      </c>
      <c r="H141" s="1">
        <f t="shared" ca="1" si="17"/>
        <v>7.6427481563121666E-2</v>
      </c>
      <c r="I141" s="1">
        <f t="shared" ca="1" si="17"/>
        <v>0.2414484876187534</v>
      </c>
      <c r="J141" s="1">
        <f t="shared" ca="1" si="17"/>
        <v>0.4863244104874771</v>
      </c>
      <c r="K141" s="1">
        <f t="shared" ca="1" si="17"/>
        <v>0.51576380823684764</v>
      </c>
      <c r="L141" s="1">
        <f t="shared" ca="1" si="17"/>
        <v>0.22713872958370426</v>
      </c>
      <c r="M141" s="1">
        <f t="shared" ca="1" si="17"/>
        <v>8.8263748149278273E-2</v>
      </c>
      <c r="N141" s="1">
        <f t="shared" ca="1" si="17"/>
        <v>0.23704885946069312</v>
      </c>
      <c r="O141" s="1">
        <f t="shared" ca="1" si="17"/>
        <v>0.41488018059500975</v>
      </c>
      <c r="P141" s="1">
        <f t="shared" ca="1" si="17"/>
        <v>0.33822877307106575</v>
      </c>
      <c r="Q141" s="1">
        <f t="shared" ca="1" si="17"/>
        <v>0.2463563369168186</v>
      </c>
      <c r="R141" s="1">
        <f t="shared" ca="1" si="17"/>
        <v>0.14265055900565982</v>
      </c>
      <c r="S141" s="1">
        <f t="shared" ca="1" si="17"/>
        <v>0.1225418555312936</v>
      </c>
      <c r="T141" s="1">
        <f t="shared" ca="1" si="17"/>
        <v>0.10180785469281539</v>
      </c>
      <c r="U141" s="1">
        <f t="shared" ca="1" si="17"/>
        <v>3.7502130972893552E-2</v>
      </c>
      <c r="V141" s="1">
        <f t="shared" ca="1" si="15"/>
        <v>-1.6505884105638777E-2</v>
      </c>
      <c r="W141" s="1">
        <f t="shared" ca="1" si="16"/>
        <v>1.0757218846549354E-2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6.8656391932413283E-2</v>
      </c>
      <c r="E142" s="1">
        <f t="shared" ca="1" si="13"/>
        <v>0.24202409167460814</v>
      </c>
      <c r="F142" s="1">
        <f t="shared" ca="1" si="17"/>
        <v>0.52859195527174596</v>
      </c>
      <c r="G142" s="1">
        <f t="shared" ca="1" si="17"/>
        <v>0.59943892174851854</v>
      </c>
      <c r="H142" s="1">
        <f t="shared" ca="1" si="17"/>
        <v>0.65501677555640803</v>
      </c>
      <c r="I142" s="1">
        <f t="shared" ca="1" si="17"/>
        <v>0.7220599466788411</v>
      </c>
      <c r="J142" s="1">
        <f t="shared" ca="1" si="17"/>
        <v>0.82868862669707821</v>
      </c>
      <c r="K142" s="1">
        <f t="shared" ca="1" si="17"/>
        <v>0.71626207610925408</v>
      </c>
      <c r="L142" s="1">
        <f t="shared" ca="1" si="17"/>
        <v>0.43603593065856383</v>
      </c>
      <c r="M142" s="1">
        <f t="shared" ca="1" si="17"/>
        <v>0.32242592360684713</v>
      </c>
      <c r="N142" s="1">
        <f t="shared" ca="1" si="17"/>
        <v>0.45061169211679547</v>
      </c>
      <c r="O142" s="1">
        <f t="shared" ca="1" si="17"/>
        <v>0.61267852186430838</v>
      </c>
      <c r="P142" s="1">
        <f t="shared" ca="1" si="17"/>
        <v>0.63120253778251156</v>
      </c>
      <c r="Q142" s="1">
        <f t="shared" ca="1" si="17"/>
        <v>0.74309775649934051</v>
      </c>
      <c r="R142" s="1">
        <f t="shared" ca="1" si="17"/>
        <v>0.68045737774131698</v>
      </c>
      <c r="S142" s="1">
        <f t="shared" ca="1" si="17"/>
        <v>0.33706946780256936</v>
      </c>
      <c r="T142" s="1">
        <f t="shared" ca="1" si="17"/>
        <v>7.5848113537083928E-2</v>
      </c>
      <c r="U142" s="1">
        <f t="shared" ca="1" si="17"/>
        <v>-2.3606728826860098E-2</v>
      </c>
      <c r="V142" s="1">
        <f t="shared" ca="1" si="15"/>
        <v>-6.2950957016238249E-2</v>
      </c>
      <c r="W142" s="1">
        <f t="shared" ca="1" si="16"/>
        <v>-0.10493483208233401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-0.10824903355671142</v>
      </c>
      <c r="E143" s="1">
        <f t="shared" ca="1" si="13"/>
        <v>-9.9818370973058235E-2</v>
      </c>
      <c r="F143" s="1">
        <f t="shared" ca="1" si="17"/>
        <v>-8.5318886223238161E-2</v>
      </c>
      <c r="G143" s="1">
        <f t="shared" ca="1" si="17"/>
        <v>-8.8072923908475931E-2</v>
      </c>
      <c r="H143" s="1">
        <f t="shared" ca="1" si="17"/>
        <v>-3.1421143660546345E-2</v>
      </c>
      <c r="I143" s="1">
        <f t="shared" ca="1" si="17"/>
        <v>0.15962039709627712</v>
      </c>
      <c r="J143" s="1">
        <f t="shared" ca="1" si="17"/>
        <v>0.39876196002094971</v>
      </c>
      <c r="K143" s="1">
        <f t="shared" ca="1" si="17"/>
        <v>0.37357252747758302</v>
      </c>
      <c r="L143" s="1">
        <f t="shared" ca="1" si="17"/>
        <v>0.19325349654937338</v>
      </c>
      <c r="M143" s="1">
        <f t="shared" ca="1" si="17"/>
        <v>9.0100816563129016E-2</v>
      </c>
      <c r="N143" s="1">
        <f t="shared" ca="1" si="17"/>
        <v>0.1344469501167857</v>
      </c>
      <c r="O143" s="1">
        <f t="shared" ca="1" si="17"/>
        <v>0.23010061988450742</v>
      </c>
      <c r="P143" s="1">
        <f t="shared" ca="1" si="17"/>
        <v>0.23057108791466913</v>
      </c>
      <c r="Q143" s="1">
        <f t="shared" ca="1" si="17"/>
        <v>0.23868623921612381</v>
      </c>
      <c r="R143" s="1">
        <f t="shared" ca="1" si="17"/>
        <v>0.24018116685217664</v>
      </c>
      <c r="S143" s="1">
        <f t="shared" ca="1" si="17"/>
        <v>0.23506016957133175</v>
      </c>
      <c r="T143" s="1">
        <f t="shared" ca="1" si="17"/>
        <v>0.19647514255559093</v>
      </c>
      <c r="U143" s="1">
        <f t="shared" ref="U143:U158" ca="1" si="18">(U93+0.6*(V93+T93)+0.15*(S93+W93))/(1+2*0.6+2*0.15)</f>
        <v>6.8234914023095783E-2</v>
      </c>
      <c r="V143" s="1">
        <f t="shared" ca="1" si="15"/>
        <v>1.2443628434933523E-2</v>
      </c>
      <c r="W143" s="1">
        <f t="shared" ca="1" si="16"/>
        <v>5.2234806774629737E-2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6.0003742677523009E-2</v>
      </c>
      <c r="E144" s="1">
        <f t="shared" ca="1" si="13"/>
        <v>4.0016805901535411E-2</v>
      </c>
      <c r="F144" s="1">
        <f t="shared" ref="F144:T158" ca="1" si="19">(F94+0.6*(G94+E94)+0.15*(D94+H94))/(1+2*0.6+2*0.15)</f>
        <v>4.1155420352471953E-2</v>
      </c>
      <c r="G144" s="1">
        <f t="shared" ca="1" si="19"/>
        <v>5.6926580730214303E-2</v>
      </c>
      <c r="H144" s="1">
        <f t="shared" ca="1" si="19"/>
        <v>8.2103444687173191E-2</v>
      </c>
      <c r="I144" s="1">
        <f t="shared" ca="1" si="19"/>
        <v>0.11893223748988332</v>
      </c>
      <c r="J144" s="1">
        <f t="shared" ca="1" si="19"/>
        <v>0.1166919678353345</v>
      </c>
      <c r="K144" s="1">
        <f t="shared" ca="1" si="19"/>
        <v>5.6023141427821596E-2</v>
      </c>
      <c r="L144" s="1">
        <f t="shared" ca="1" si="19"/>
        <v>1.3418453228447433E-2</v>
      </c>
      <c r="M144" s="1">
        <f t="shared" ca="1" si="19"/>
        <v>7.8246148735040016E-2</v>
      </c>
      <c r="N144" s="1">
        <f t="shared" ca="1" si="19"/>
        <v>0.27155534149291871</v>
      </c>
      <c r="O144" s="1">
        <f t="shared" ca="1" si="19"/>
        <v>0.45854810291746267</v>
      </c>
      <c r="P144" s="1">
        <f t="shared" ca="1" si="19"/>
        <v>0.46435608411988216</v>
      </c>
      <c r="Q144" s="1">
        <f t="shared" ca="1" si="19"/>
        <v>0.48416353185458999</v>
      </c>
      <c r="R144" s="1">
        <f t="shared" ca="1" si="19"/>
        <v>0.30751580505816645</v>
      </c>
      <c r="S144" s="1">
        <f t="shared" ca="1" si="19"/>
        <v>0.10696588177528303</v>
      </c>
      <c r="T144" s="1">
        <f t="shared" ca="1" si="19"/>
        <v>1.086251043847627E-2</v>
      </c>
      <c r="U144" s="1">
        <f t="shared" ca="1" si="18"/>
        <v>-7.5415738999042321E-3</v>
      </c>
      <c r="V144" s="1">
        <f t="shared" ca="1" si="15"/>
        <v>-1.1887272742819759E-3</v>
      </c>
      <c r="W144" s="1">
        <f t="shared" ca="1" si="16"/>
        <v>-3.9293329525575078E-2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0.10796901124708456</v>
      </c>
      <c r="E145" s="1">
        <f t="shared" ca="1" si="13"/>
        <v>0.10623031368205668</v>
      </c>
      <c r="F145" s="1">
        <f t="shared" ca="1" si="19"/>
        <v>0.1646508533803851</v>
      </c>
      <c r="G145" s="1">
        <f t="shared" ca="1" si="19"/>
        <v>0.28063614369571915</v>
      </c>
      <c r="H145" s="1">
        <f t="shared" ca="1" si="19"/>
        <v>0.38263733486315138</v>
      </c>
      <c r="I145" s="1">
        <f t="shared" ca="1" si="19"/>
        <v>0.25458128461303248</v>
      </c>
      <c r="J145" s="1">
        <f t="shared" ca="1" si="19"/>
        <v>0.1189724795270832</v>
      </c>
      <c r="K145" s="1">
        <f t="shared" ca="1" si="19"/>
        <v>1.2801977836464454E-2</v>
      </c>
      <c r="L145" s="1">
        <f t="shared" ca="1" si="19"/>
        <v>1.4967736312468E-2</v>
      </c>
      <c r="M145" s="1">
        <f t="shared" ca="1" si="19"/>
        <v>0.10952420873699989</v>
      </c>
      <c r="N145" s="1">
        <f t="shared" ca="1" si="19"/>
        <v>0.20536645986186053</v>
      </c>
      <c r="O145" s="1">
        <f t="shared" ca="1" si="19"/>
        <v>0.15149374681011529</v>
      </c>
      <c r="P145" s="1">
        <f t="shared" ca="1" si="19"/>
        <v>8.3019724760607386E-2</v>
      </c>
      <c r="Q145" s="1">
        <f t="shared" ca="1" si="19"/>
        <v>0.14033196115969576</v>
      </c>
      <c r="R145" s="1">
        <f t="shared" ca="1" si="19"/>
        <v>0.16758998249225704</v>
      </c>
      <c r="S145" s="1">
        <f t="shared" ca="1" si="19"/>
        <v>9.8470344421135808E-2</v>
      </c>
      <c r="T145" s="1">
        <f t="shared" ca="1" si="19"/>
        <v>3.4949593269136957E-2</v>
      </c>
      <c r="U145" s="1">
        <f t="shared" ca="1" si="18"/>
        <v>-1.4956898985666734E-2</v>
      </c>
      <c r="V145" s="1">
        <f t="shared" ca="1" si="15"/>
        <v>-5.797205846703328E-2</v>
      </c>
      <c r="W145" s="1">
        <f t="shared" ca="1" si="16"/>
        <v>-6.5276840586339868E-2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0.12489232400329699</v>
      </c>
      <c r="E146" s="1">
        <f t="shared" ca="1" si="13"/>
        <v>0.17862346689907529</v>
      </c>
      <c r="F146" s="1">
        <f t="shared" ca="1" si="19"/>
        <v>0.26235235690494318</v>
      </c>
      <c r="G146" s="1">
        <f t="shared" ca="1" si="19"/>
        <v>0.31043282590045451</v>
      </c>
      <c r="H146" s="1">
        <f t="shared" ca="1" si="19"/>
        <v>0.37617444738979516</v>
      </c>
      <c r="I146" s="1">
        <f t="shared" ca="1" si="19"/>
        <v>0.34065028287424143</v>
      </c>
      <c r="J146" s="1">
        <f t="shared" ca="1" si="19"/>
        <v>0.35062917659216947</v>
      </c>
      <c r="K146" s="1">
        <f t="shared" ca="1" si="19"/>
        <v>0.21140984040099836</v>
      </c>
      <c r="L146" s="1">
        <f t="shared" ca="1" si="19"/>
        <v>0.10613251314132144</v>
      </c>
      <c r="M146" s="1">
        <f t="shared" ca="1" si="19"/>
        <v>0.16565195531130791</v>
      </c>
      <c r="N146" s="1">
        <f t="shared" ca="1" si="19"/>
        <v>0.34079511341797275</v>
      </c>
      <c r="O146" s="1">
        <f t="shared" ca="1" si="19"/>
        <v>0.48001835757465405</v>
      </c>
      <c r="P146" s="1">
        <f t="shared" ca="1" si="19"/>
        <v>0.4852172665083736</v>
      </c>
      <c r="Q146" s="1">
        <f t="shared" ca="1" si="19"/>
        <v>0.51220529351522215</v>
      </c>
      <c r="R146" s="1">
        <f t="shared" ca="1" si="19"/>
        <v>0.33238902642433826</v>
      </c>
      <c r="S146" s="1">
        <f t="shared" ca="1" si="19"/>
        <v>0.1550607454148199</v>
      </c>
      <c r="T146" s="1">
        <f t="shared" ca="1" si="19"/>
        <v>0.11595716119377904</v>
      </c>
      <c r="U146" s="1">
        <f t="shared" ca="1" si="18"/>
        <v>0.2074693026719015</v>
      </c>
      <c r="V146" s="1">
        <f t="shared" ca="1" si="15"/>
        <v>0.32768065962285498</v>
      </c>
      <c r="W146" s="1">
        <f t="shared" ca="1" si="16"/>
        <v>0.25940651448963359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0.17056536863460209</v>
      </c>
      <c r="E147" s="1">
        <f t="shared" ca="1" si="13"/>
        <v>0.12479072738109137</v>
      </c>
      <c r="F147" s="1">
        <f t="shared" ca="1" si="19"/>
        <v>0.11188061019963817</v>
      </c>
      <c r="G147" s="1">
        <f t="shared" ca="1" si="19"/>
        <v>0.18532428407886123</v>
      </c>
      <c r="H147" s="1">
        <f t="shared" ca="1" si="19"/>
        <v>0.3925099834583457</v>
      </c>
      <c r="I147" s="1">
        <f t="shared" ca="1" si="19"/>
        <v>0.51482454891957929</v>
      </c>
      <c r="J147" s="1">
        <f t="shared" ca="1" si="19"/>
        <v>0.39427615807030369</v>
      </c>
      <c r="K147" s="1">
        <f t="shared" ca="1" si="19"/>
        <v>0.22880139297343621</v>
      </c>
      <c r="L147" s="1">
        <f t="shared" ca="1" si="19"/>
        <v>0.25890657830725899</v>
      </c>
      <c r="M147" s="1">
        <f t="shared" ca="1" si="19"/>
        <v>0.3891463378423467</v>
      </c>
      <c r="N147" s="1">
        <f t="shared" ca="1" si="19"/>
        <v>0.30237362650636401</v>
      </c>
      <c r="O147" s="1">
        <f t="shared" ca="1" si="19"/>
        <v>0.18963125823737792</v>
      </c>
      <c r="P147" s="1">
        <f t="shared" ca="1" si="19"/>
        <v>0.15628735139855648</v>
      </c>
      <c r="Q147" s="1">
        <f t="shared" ca="1" si="19"/>
        <v>0.15512230165617683</v>
      </c>
      <c r="R147" s="1">
        <f t="shared" ca="1" si="19"/>
        <v>0.10937858021923078</v>
      </c>
      <c r="S147" s="1">
        <f t="shared" ca="1" si="19"/>
        <v>5.1462542460993202E-2</v>
      </c>
      <c r="T147" s="1">
        <f t="shared" ca="1" si="19"/>
        <v>9.3196350803450238E-3</v>
      </c>
      <c r="U147" s="1">
        <f t="shared" ca="1" si="18"/>
        <v>2.1387905596502336E-2</v>
      </c>
      <c r="V147" s="1">
        <f t="shared" ca="1" si="15"/>
        <v>5.74517473749439E-2</v>
      </c>
      <c r="W147" s="1">
        <f t="shared" ca="1" si="16"/>
        <v>7.675340170829445E-2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3.7174422703227634E-2</v>
      </c>
      <c r="E148" s="1">
        <f t="shared" ca="1" si="13"/>
        <v>-9.8133591225108593E-4</v>
      </c>
      <c r="F148" s="1">
        <f t="shared" ca="1" si="19"/>
        <v>1.8121754149292173E-2</v>
      </c>
      <c r="G148" s="1">
        <f t="shared" ca="1" si="19"/>
        <v>0.18451910312758488</v>
      </c>
      <c r="H148" s="1">
        <f t="shared" ca="1" si="19"/>
        <v>0.49739119645590024</v>
      </c>
      <c r="I148" s="1">
        <f t="shared" ca="1" si="19"/>
        <v>0.64104521531356351</v>
      </c>
      <c r="J148" s="1">
        <f t="shared" ca="1" si="19"/>
        <v>0.52633271287038497</v>
      </c>
      <c r="K148" s="1">
        <f t="shared" ca="1" si="19"/>
        <v>0.29957190869452449</v>
      </c>
      <c r="L148" s="1">
        <f t="shared" ca="1" si="19"/>
        <v>0.29926493466003512</v>
      </c>
      <c r="M148" s="1">
        <f t="shared" ca="1" si="19"/>
        <v>0.35932179333457659</v>
      </c>
      <c r="N148" s="1">
        <f t="shared" ca="1" si="19"/>
        <v>0.17176625480195459</v>
      </c>
      <c r="O148" s="1">
        <f t="shared" ca="1" si="19"/>
        <v>1.1125754882531758E-2</v>
      </c>
      <c r="P148" s="1">
        <f t="shared" ca="1" si="19"/>
        <v>5.9444448009397653E-2</v>
      </c>
      <c r="Q148" s="1">
        <f t="shared" ca="1" si="19"/>
        <v>0.20858883312854451</v>
      </c>
      <c r="R148" s="1">
        <f t="shared" ca="1" si="19"/>
        <v>0.22727119928011191</v>
      </c>
      <c r="S148" s="1">
        <f t="shared" ca="1" si="19"/>
        <v>0.16426467850951812</v>
      </c>
      <c r="T148" s="1">
        <f t="shared" ca="1" si="19"/>
        <v>0.11602253537733269</v>
      </c>
      <c r="U148" s="1">
        <f t="shared" ca="1" si="18"/>
        <v>4.553315257405028E-2</v>
      </c>
      <c r="V148" s="1">
        <f t="shared" ca="1" si="15"/>
        <v>-2.9030295959283824E-2</v>
      </c>
      <c r="W148" s="1">
        <f t="shared" ca="1" si="16"/>
        <v>-6.5606133883317597E-2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0.90938841746327836</v>
      </c>
      <c r="E149" s="1">
        <f t="shared" ca="1" si="13"/>
        <v>0.88298612390650821</v>
      </c>
      <c r="F149" s="1">
        <f t="shared" ca="1" si="19"/>
        <v>0.66522922762676673</v>
      </c>
      <c r="G149" s="1">
        <f t="shared" ca="1" si="19"/>
        <v>0.46422441839868861</v>
      </c>
      <c r="H149" s="1">
        <f t="shared" ca="1" si="19"/>
        <v>0.62123860128123565</v>
      </c>
      <c r="I149" s="1">
        <f t="shared" ca="1" si="19"/>
        <v>0.87306996759942912</v>
      </c>
      <c r="J149" s="1">
        <f t="shared" ca="1" si="19"/>
        <v>1.0142030681580241</v>
      </c>
      <c r="K149" s="1">
        <f t="shared" ca="1" si="19"/>
        <v>0.97172449829192442</v>
      </c>
      <c r="L149" s="1">
        <f t="shared" ca="1" si="19"/>
        <v>0.75843039717266303</v>
      </c>
      <c r="M149" s="1">
        <f t="shared" ca="1" si="19"/>
        <v>0.49243212310540396</v>
      </c>
      <c r="N149" s="1">
        <f t="shared" ca="1" si="19"/>
        <v>0.36507968822897124</v>
      </c>
      <c r="O149" s="1">
        <f t="shared" ca="1" si="19"/>
        <v>0.42147445958406021</v>
      </c>
      <c r="P149" s="1">
        <f t="shared" ca="1" si="19"/>
        <v>0.44957468386762389</v>
      </c>
      <c r="Q149" s="1">
        <f t="shared" ca="1" si="19"/>
        <v>0.6120541577021188</v>
      </c>
      <c r="R149" s="1">
        <f t="shared" ca="1" si="19"/>
        <v>0.56798664768012685</v>
      </c>
      <c r="S149" s="1">
        <f t="shared" ca="1" si="19"/>
        <v>0.33885325570618274</v>
      </c>
      <c r="T149" s="1">
        <f t="shared" ca="1" si="19"/>
        <v>0.22630897566974478</v>
      </c>
      <c r="U149" s="1">
        <f t="shared" ca="1" si="18"/>
        <v>0.1811235557890484</v>
      </c>
      <c r="V149" s="1">
        <f t="shared" ca="1" si="15"/>
        <v>0.15028630923942365</v>
      </c>
      <c r="W149" s="1">
        <f t="shared" ca="1" si="16"/>
        <v>0.13340508555299352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0.41211086813144665</v>
      </c>
      <c r="E150" s="1">
        <f t="shared" ca="1" si="13"/>
        <v>0.4303214701913724</v>
      </c>
      <c r="F150" s="1">
        <f t="shared" ca="1" si="19"/>
        <v>0.21801331286918302</v>
      </c>
      <c r="G150" s="1">
        <f t="shared" ca="1" si="19"/>
        <v>2.7621051304001942E-2</v>
      </c>
      <c r="H150" s="1">
        <f t="shared" ca="1" si="19"/>
        <v>5.8986291952195423E-2</v>
      </c>
      <c r="I150" s="1">
        <f t="shared" ca="1" si="19"/>
        <v>0.31146666213876617</v>
      </c>
      <c r="J150" s="1">
        <f t="shared" ca="1" si="19"/>
        <v>0.56300918164251923</v>
      </c>
      <c r="K150" s="1">
        <f t="shared" ca="1" si="19"/>
        <v>0.52714904490847325</v>
      </c>
      <c r="L150" s="1">
        <f t="shared" ca="1" si="19"/>
        <v>0.34383716183573149</v>
      </c>
      <c r="M150" s="1">
        <f t="shared" ca="1" si="19"/>
        <v>0.20102471228513985</v>
      </c>
      <c r="N150" s="1">
        <f t="shared" ca="1" si="19"/>
        <v>0.27561270009785444</v>
      </c>
      <c r="O150" s="1">
        <f t="shared" ca="1" si="19"/>
        <v>0.45977314106618339</v>
      </c>
      <c r="P150" s="1">
        <f t="shared" ca="1" si="19"/>
        <v>0.47930051782739796</v>
      </c>
      <c r="Q150" s="1">
        <f t="shared" ca="1" si="19"/>
        <v>0.54028338945738996</v>
      </c>
      <c r="R150" s="1">
        <f t="shared" ca="1" si="19"/>
        <v>0.53435266091356282</v>
      </c>
      <c r="S150" s="1">
        <f t="shared" ca="1" si="19"/>
        <v>0.34150605807349421</v>
      </c>
      <c r="T150" s="1">
        <f t="shared" ca="1" si="19"/>
        <v>0.12623509211478787</v>
      </c>
      <c r="U150" s="1">
        <f t="shared" ca="1" si="18"/>
        <v>-3.9277787920879062E-2</v>
      </c>
      <c r="V150" s="1">
        <f t="shared" ca="1" si="15"/>
        <v>-9.3805995808145484E-2</v>
      </c>
      <c r="W150" s="1">
        <f t="shared" ca="1" si="16"/>
        <v>-7.0830009107636455E-2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0.15258927432815064</v>
      </c>
      <c r="E151" s="1">
        <f t="shared" ca="1" si="13"/>
        <v>9.0394388373258444E-2</v>
      </c>
      <c r="F151" s="1">
        <f t="shared" ca="1" si="19"/>
        <v>3.3589669657084487E-2</v>
      </c>
      <c r="G151" s="1">
        <f t="shared" ca="1" si="19"/>
        <v>2.3535215328028998E-2</v>
      </c>
      <c r="H151" s="1">
        <f t="shared" ca="1" si="19"/>
        <v>6.5953976195716829E-2</v>
      </c>
      <c r="I151" s="1">
        <f t="shared" ca="1" si="19"/>
        <v>0.12029345507860742</v>
      </c>
      <c r="J151" s="1">
        <f t="shared" ca="1" si="19"/>
        <v>0.17401645524723444</v>
      </c>
      <c r="K151" s="1">
        <f t="shared" ca="1" si="19"/>
        <v>0.18870715007824723</v>
      </c>
      <c r="L151" s="1">
        <f t="shared" ca="1" si="19"/>
        <v>0.24111595826476107</v>
      </c>
      <c r="M151" s="1">
        <f t="shared" ca="1" si="19"/>
        <v>0.30157998697188459</v>
      </c>
      <c r="N151" s="1">
        <f t="shared" ca="1" si="19"/>
        <v>0.13863749484129184</v>
      </c>
      <c r="O151" s="1">
        <f t="shared" ca="1" si="19"/>
        <v>2.0415590893594116E-2</v>
      </c>
      <c r="P151" s="1">
        <f t="shared" ca="1" si="19"/>
        <v>1.8685146574727574E-2</v>
      </c>
      <c r="Q151" s="1">
        <f t="shared" ca="1" si="19"/>
        <v>7.5531553231779555E-2</v>
      </c>
      <c r="R151" s="1">
        <f t="shared" ca="1" si="19"/>
        <v>7.9935765061562788E-2</v>
      </c>
      <c r="S151" s="1">
        <f t="shared" ca="1" si="19"/>
        <v>7.0818904946759104E-2</v>
      </c>
      <c r="T151" s="1">
        <f t="shared" ca="1" si="19"/>
        <v>1.1613248179133295E-2</v>
      </c>
      <c r="U151" s="1">
        <f t="shared" ca="1" si="18"/>
        <v>-7.1907355806927087E-2</v>
      </c>
      <c r="V151" s="1">
        <f t="shared" ca="1" si="15"/>
        <v>-0.11138883980476076</v>
      </c>
      <c r="W151" s="1">
        <f t="shared" ca="1" si="16"/>
        <v>-0.1390727631751438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2.4893023290294518E-2</v>
      </c>
      <c r="E152" s="1">
        <f t="shared" ca="1" si="13"/>
        <v>3.3754498174283082E-2</v>
      </c>
      <c r="F152" s="1">
        <f t="shared" ca="1" si="19"/>
        <v>3.7203819083779191E-2</v>
      </c>
      <c r="G152" s="1">
        <f t="shared" ca="1" si="19"/>
        <v>0.21839769951098895</v>
      </c>
      <c r="H152" s="1">
        <f t="shared" ca="1" si="19"/>
        <v>0.53940694487846141</v>
      </c>
      <c r="I152" s="1">
        <f t="shared" ca="1" si="19"/>
        <v>0.711235964595054</v>
      </c>
      <c r="J152" s="1">
        <f t="shared" ca="1" si="19"/>
        <v>0.76618137461518754</v>
      </c>
      <c r="K152" s="1">
        <f t="shared" ca="1" si="19"/>
        <v>0.61794808570637916</v>
      </c>
      <c r="L152" s="1">
        <f t="shared" ca="1" si="19"/>
        <v>0.36800747218855079</v>
      </c>
      <c r="M152" s="1">
        <f t="shared" ca="1" si="19"/>
        <v>0.27211616660963289</v>
      </c>
      <c r="N152" s="1">
        <f t="shared" ca="1" si="19"/>
        <v>0.20032948147900961</v>
      </c>
      <c r="O152" s="1">
        <f t="shared" ca="1" si="19"/>
        <v>0.18245651730367674</v>
      </c>
      <c r="P152" s="1">
        <f t="shared" ca="1" si="19"/>
        <v>0.32888029841490052</v>
      </c>
      <c r="Q152" s="1">
        <f t="shared" ca="1" si="19"/>
        <v>0.59477089703333486</v>
      </c>
      <c r="R152" s="1">
        <f t="shared" ca="1" si="19"/>
        <v>0.55314114257685243</v>
      </c>
      <c r="S152" s="1">
        <f t="shared" ca="1" si="19"/>
        <v>0.30464061447277346</v>
      </c>
      <c r="T152" s="1">
        <f t="shared" ca="1" si="19"/>
        <v>9.9754066102375444E-2</v>
      </c>
      <c r="U152" s="1">
        <f t="shared" ca="1" si="18"/>
        <v>-1.0113473061936653E-2</v>
      </c>
      <c r="V152" s="1">
        <f t="shared" ca="1" si="15"/>
        <v>-2.3086296137270472E-2</v>
      </c>
      <c r="W152" s="1">
        <f t="shared" ca="1" si="16"/>
        <v>-2.980721159249099E-2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3.8083278150697911E-2</v>
      </c>
      <c r="E153" s="1">
        <f t="shared" ca="1" si="13"/>
        <v>1.3386199234888369E-2</v>
      </c>
      <c r="F153" s="1">
        <f t="shared" ca="1" si="19"/>
        <v>4.3005138921259026E-2</v>
      </c>
      <c r="G153" s="1">
        <f t="shared" ca="1" si="19"/>
        <v>0.11927491347403563</v>
      </c>
      <c r="H153" s="1">
        <f t="shared" ca="1" si="19"/>
        <v>0.19816162851106695</v>
      </c>
      <c r="I153" s="1">
        <f t="shared" ca="1" si="19"/>
        <v>0.27796722514374406</v>
      </c>
      <c r="J153" s="1">
        <f t="shared" ca="1" si="19"/>
        <v>0.34973674183252956</v>
      </c>
      <c r="K153" s="1">
        <f t="shared" ca="1" si="19"/>
        <v>0.27579184695550613</v>
      </c>
      <c r="L153" s="1">
        <f t="shared" ca="1" si="19"/>
        <v>0.23428573133070457</v>
      </c>
      <c r="M153" s="1">
        <f t="shared" ca="1" si="19"/>
        <v>0.21675264790182416</v>
      </c>
      <c r="N153" s="1">
        <f t="shared" ca="1" si="19"/>
        <v>0.17118777820663372</v>
      </c>
      <c r="O153" s="1">
        <f t="shared" ca="1" si="19"/>
        <v>0.12381168548166747</v>
      </c>
      <c r="P153" s="1">
        <f t="shared" ca="1" si="19"/>
        <v>0.25630593405447311</v>
      </c>
      <c r="Q153" s="1">
        <f t="shared" ca="1" si="19"/>
        <v>0.50237531655588086</v>
      </c>
      <c r="R153" s="1">
        <f t="shared" ca="1" si="19"/>
        <v>0.4822724036666276</v>
      </c>
      <c r="S153" s="1">
        <f t="shared" ca="1" si="19"/>
        <v>0.23066020365136519</v>
      </c>
      <c r="T153" s="1">
        <f t="shared" ca="1" si="19"/>
        <v>6.4866426531592289E-2</v>
      </c>
      <c r="U153" s="1">
        <f t="shared" ca="1" si="18"/>
        <v>3.2120630061416869E-2</v>
      </c>
      <c r="V153" s="1">
        <f t="shared" ca="1" si="15"/>
        <v>6.57236403217797E-2</v>
      </c>
      <c r="W153" s="1">
        <f t="shared" ca="1" si="16"/>
        <v>0.12587149136270617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1.7099401036818392E-2</v>
      </c>
      <c r="E154" s="1">
        <f t="shared" ca="1" si="13"/>
        <v>8.1835358011110679E-2</v>
      </c>
      <c r="F154" s="1">
        <f t="shared" ca="1" si="19"/>
        <v>0.17278413644613391</v>
      </c>
      <c r="G154" s="1">
        <f t="shared" ca="1" si="19"/>
        <v>0.2089075376630336</v>
      </c>
      <c r="H154" s="1">
        <f t="shared" ca="1" si="19"/>
        <v>0.19077330848979887</v>
      </c>
      <c r="I154" s="1">
        <f t="shared" ca="1" si="19"/>
        <v>0.26004851311493565</v>
      </c>
      <c r="J154" s="1">
        <f t="shared" ca="1" si="19"/>
        <v>0.38163449883620082</v>
      </c>
      <c r="K154" s="1">
        <f t="shared" ca="1" si="19"/>
        <v>0.31254537750488992</v>
      </c>
      <c r="L154" s="1">
        <f t="shared" ca="1" si="19"/>
        <v>0.26643367900042803</v>
      </c>
      <c r="M154" s="1">
        <f t="shared" ca="1" si="19"/>
        <v>0.16940042567338859</v>
      </c>
      <c r="N154" s="1">
        <f t="shared" ca="1" si="19"/>
        <v>9.7672418660022089E-2</v>
      </c>
      <c r="O154" s="1">
        <f t="shared" ca="1" si="19"/>
        <v>0.12579224810274567</v>
      </c>
      <c r="P154" s="1">
        <f t="shared" ca="1" si="19"/>
        <v>0.2605987927776357</v>
      </c>
      <c r="Q154" s="1">
        <f t="shared" ca="1" si="19"/>
        <v>0.42547440351206645</v>
      </c>
      <c r="R154" s="1">
        <f t="shared" ca="1" si="19"/>
        <v>0.32262611512044648</v>
      </c>
      <c r="S154" s="1">
        <f t="shared" ca="1" si="19"/>
        <v>0.12214981061122124</v>
      </c>
      <c r="T154" s="1">
        <f t="shared" ca="1" si="19"/>
        <v>1.4268484534580083E-2</v>
      </c>
      <c r="U154" s="1">
        <f t="shared" ca="1" si="18"/>
        <v>-2.8041269081152419E-2</v>
      </c>
      <c r="V154" s="1">
        <f t="shared" ca="1" si="15"/>
        <v>-3.36026167277534E-3</v>
      </c>
      <c r="W154" s="1">
        <f t="shared" ca="1" si="16"/>
        <v>4.66092287888892E-2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0.19015682683209326</v>
      </c>
      <c r="E155" s="1">
        <f t="shared" ca="1" si="13"/>
        <v>0.29025678494096963</v>
      </c>
      <c r="F155" s="1">
        <f t="shared" ca="1" si="19"/>
        <v>0.26763693613305178</v>
      </c>
      <c r="G155" s="1">
        <f t="shared" ca="1" si="19"/>
        <v>0.27627170558078312</v>
      </c>
      <c r="H155" s="1">
        <f t="shared" ca="1" si="19"/>
        <v>0.39733738751804998</v>
      </c>
      <c r="I155" s="1">
        <f t="shared" ca="1" si="19"/>
        <v>0.47861675012855853</v>
      </c>
      <c r="J155" s="1">
        <f t="shared" ca="1" si="19"/>
        <v>0.61221194173834148</v>
      </c>
      <c r="K155" s="1">
        <f t="shared" ca="1" si="19"/>
        <v>0.52694520418352497</v>
      </c>
      <c r="L155" s="1">
        <f t="shared" ca="1" si="19"/>
        <v>0.35678159666384018</v>
      </c>
      <c r="M155" s="1">
        <f t="shared" ca="1" si="19"/>
        <v>0.24085887711982923</v>
      </c>
      <c r="N155" s="1">
        <f t="shared" ca="1" si="19"/>
        <v>0.23313356851394018</v>
      </c>
      <c r="O155" s="1">
        <f t="shared" ca="1" si="19"/>
        <v>0.29459131783045356</v>
      </c>
      <c r="P155" s="1">
        <f t="shared" ca="1" si="19"/>
        <v>0.39501054402234154</v>
      </c>
      <c r="Q155" s="1">
        <f t="shared" ca="1" si="19"/>
        <v>0.6296876650024672</v>
      </c>
      <c r="R155" s="1">
        <f t="shared" ca="1" si="19"/>
        <v>0.56590526967229693</v>
      </c>
      <c r="S155" s="1">
        <f t="shared" ca="1" si="19"/>
        <v>0.31218392393485023</v>
      </c>
      <c r="T155" s="1">
        <f t="shared" ca="1" si="19"/>
        <v>0.13334848210861491</v>
      </c>
      <c r="U155" s="1">
        <f t="shared" ca="1" si="18"/>
        <v>2.1280433624059729E-2</v>
      </c>
      <c r="V155" s="1">
        <f t="shared" ca="1" si="15"/>
        <v>-1.7226091712549373E-2</v>
      </c>
      <c r="W155" s="1">
        <f t="shared" ca="1" si="16"/>
        <v>-1.3294401382600177E-3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6.4213451842158958E-2</v>
      </c>
      <c r="E156" s="1">
        <f t="shared" ca="1" si="13"/>
        <v>0.22203268463026027</v>
      </c>
      <c r="F156" s="1">
        <f t="shared" ca="1" si="19"/>
        <v>0.3505189479952569</v>
      </c>
      <c r="G156" s="1">
        <f t="shared" ca="1" si="19"/>
        <v>0.27052545328310829</v>
      </c>
      <c r="H156" s="1">
        <f t="shared" ca="1" si="19"/>
        <v>0.24385391624740693</v>
      </c>
      <c r="I156" s="1">
        <f t="shared" ca="1" si="19"/>
        <v>0.28045425813522751</v>
      </c>
      <c r="J156" s="1">
        <f t="shared" ca="1" si="19"/>
        <v>0.36980290398644322</v>
      </c>
      <c r="K156" s="1">
        <f t="shared" ca="1" si="19"/>
        <v>0.26476543795739155</v>
      </c>
      <c r="L156" s="1">
        <f t="shared" ca="1" si="19"/>
        <v>0.23024286202975852</v>
      </c>
      <c r="M156" s="1">
        <f t="shared" ca="1" si="19"/>
        <v>0.24158957053797078</v>
      </c>
      <c r="N156" s="1">
        <f t="shared" ca="1" si="19"/>
        <v>0.34586050654377748</v>
      </c>
      <c r="O156" s="1">
        <f t="shared" ca="1" si="19"/>
        <v>0.48109193377536708</v>
      </c>
      <c r="P156" s="1">
        <f t="shared" ca="1" si="19"/>
        <v>0.48341202624917223</v>
      </c>
      <c r="Q156" s="1">
        <f t="shared" ca="1" si="19"/>
        <v>0.45537532575918627</v>
      </c>
      <c r="R156" s="1">
        <f t="shared" ca="1" si="19"/>
        <v>0.22584979869617836</v>
      </c>
      <c r="S156" s="1">
        <f t="shared" ca="1" si="19"/>
        <v>7.2575630075459835E-2</v>
      </c>
      <c r="T156" s="1">
        <f t="shared" ca="1" si="19"/>
        <v>4.487789396835614E-2</v>
      </c>
      <c r="U156" s="1">
        <f t="shared" ca="1" si="18"/>
        <v>5.9594677834817755E-2</v>
      </c>
      <c r="V156" s="1">
        <f t="shared" ca="1" si="15"/>
        <v>6.3260523365428034E-2</v>
      </c>
      <c r="W156" s="1">
        <f t="shared" ca="1" si="16"/>
        <v>9.1838602526794141E-2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0.11499127694206836</v>
      </c>
      <c r="E157" s="1">
        <f t="shared" ca="1" si="13"/>
        <v>9.8322492300526476E-2</v>
      </c>
      <c r="F157" s="1">
        <f t="shared" ca="1" si="19"/>
        <v>4.5785610464146302E-2</v>
      </c>
      <c r="G157" s="1">
        <f t="shared" ca="1" si="19"/>
        <v>5.9401202462681366E-2</v>
      </c>
      <c r="H157" s="1">
        <f t="shared" ca="1" si="19"/>
        <v>0.19059305861368595</v>
      </c>
      <c r="I157" s="1">
        <f t="shared" ca="1" si="19"/>
        <v>0.36354987168861108</v>
      </c>
      <c r="J157" s="1">
        <f t="shared" ca="1" si="19"/>
        <v>0.37241034628453462</v>
      </c>
      <c r="K157" s="1">
        <f t="shared" ca="1" si="19"/>
        <v>0.29352680662860992</v>
      </c>
      <c r="L157" s="1">
        <f t="shared" ca="1" si="19"/>
        <v>0.27745919876011166</v>
      </c>
      <c r="M157" s="1">
        <f t="shared" ca="1" si="19"/>
        <v>0.11541045055303709</v>
      </c>
      <c r="N157" s="1">
        <f t="shared" ca="1" si="19"/>
        <v>-3.569532232256073E-2</v>
      </c>
      <c r="O157" s="1">
        <f t="shared" ca="1" si="19"/>
        <v>-6.7920908904425634E-2</v>
      </c>
      <c r="P157" s="1">
        <f t="shared" ca="1" si="19"/>
        <v>3.2482084819657135E-2</v>
      </c>
      <c r="Q157" s="1">
        <f t="shared" ca="1" si="19"/>
        <v>0.21330451980128379</v>
      </c>
      <c r="R157" s="1">
        <f t="shared" ca="1" si="19"/>
        <v>0.34360712257581766</v>
      </c>
      <c r="S157" s="1">
        <f t="shared" ca="1" si="19"/>
        <v>0.18897352710642756</v>
      </c>
      <c r="T157" s="1">
        <f t="shared" ca="1" si="19"/>
        <v>1.0803012420458091E-2</v>
      </c>
      <c r="U157" s="1">
        <f t="shared" ca="1" si="18"/>
        <v>-8.8138183020642531E-3</v>
      </c>
      <c r="V157" s="1">
        <f t="shared" ca="1" si="15"/>
        <v>4.6357852271250242E-2</v>
      </c>
      <c r="W157" s="1">
        <f t="shared" ca="1" si="16"/>
        <v>2.6831607649109867E-2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5.9093397031889761E-2</v>
      </c>
      <c r="E158" s="1">
        <f t="shared" ca="1" si="13"/>
        <v>-6.3357469532637127E-4</v>
      </c>
      <c r="F158" s="1">
        <f t="shared" ca="1" si="19"/>
        <v>-4.5208471467781345E-3</v>
      </c>
      <c r="G158" s="1">
        <f t="shared" ca="1" si="19"/>
        <v>3.6494451010663259E-2</v>
      </c>
      <c r="H158" s="1">
        <f t="shared" ca="1" si="19"/>
        <v>6.2319166866747197E-2</v>
      </c>
      <c r="I158" s="1">
        <f t="shared" ca="1" si="19"/>
        <v>0.16313582396304543</v>
      </c>
      <c r="J158" s="1">
        <f t="shared" ca="1" si="19"/>
        <v>0.30552226603367821</v>
      </c>
      <c r="K158" s="1">
        <f t="shared" ca="1" si="19"/>
        <v>0.2672074449036535</v>
      </c>
      <c r="L158" s="1">
        <f ca="1">(L108+0.6*(M108+K108)+0.15*(J108+N108))/(1+2*0.6+2*0.15)</f>
        <v>0.17861547159757474</v>
      </c>
      <c r="M158" s="1">
        <f t="shared" ca="1" si="19"/>
        <v>8.2286285921989333E-2</v>
      </c>
      <c r="N158" s="1">
        <f t="shared" ca="1" si="19"/>
        <v>0.13354646115787921</v>
      </c>
      <c r="O158" s="1">
        <f t="shared" ca="1" si="19"/>
        <v>0.30112269155763105</v>
      </c>
      <c r="P158" s="1">
        <f t="shared" ca="1" si="19"/>
        <v>0.36950813216871292</v>
      </c>
      <c r="Q158" s="1">
        <f t="shared" ca="1" si="19"/>
        <v>0.4085246053384729</v>
      </c>
      <c r="R158" s="1">
        <f t="shared" ca="1" si="19"/>
        <v>0.28503736899737803</v>
      </c>
      <c r="S158" s="1">
        <f t="shared" ca="1" si="19"/>
        <v>0.10263903026239526</v>
      </c>
      <c r="T158" s="1">
        <f t="shared" ca="1" si="19"/>
        <v>6.0932201276880284E-3</v>
      </c>
      <c r="U158" s="1">
        <f t="shared" ca="1" si="18"/>
        <v>-4.546030500706625E-2</v>
      </c>
      <c r="V158" s="1">
        <f t="shared" ca="1" si="15"/>
        <v>-8.7030636504633302E-2</v>
      </c>
      <c r="W158" s="1">
        <f ca="1">(W108+0.6*(V108)+0.15*U108)/(1+0.6+0.15)</f>
        <v>-0.15614512127855815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-4.9414142204598941E-3</v>
      </c>
      <c r="E160" s="3">
        <f t="shared" ref="E160:W160" ca="1" si="20">AVERAGE(E111:E134)</f>
        <v>-2.7752997395942319E-3</v>
      </c>
      <c r="F160" s="3">
        <f t="shared" ca="1" si="20"/>
        <v>-4.3437484747408618E-3</v>
      </c>
      <c r="G160" s="3">
        <f t="shared" ca="1" si="20"/>
        <v>-1.1273140796235058E-2</v>
      </c>
      <c r="H160" s="3">
        <f t="shared" ca="1" si="20"/>
        <v>-1.7500567628966523E-2</v>
      </c>
      <c r="I160" s="3">
        <f t="shared" ca="1" si="20"/>
        <v>-1.2946636353797678E-2</v>
      </c>
      <c r="J160" s="3">
        <f t="shared" ca="1" si="20"/>
        <v>-3.473623481290045E-3</v>
      </c>
      <c r="K160" s="3">
        <f t="shared" ca="1" si="20"/>
        <v>6.2804798239253076E-3</v>
      </c>
      <c r="L160" s="3">
        <f t="shared" ca="1" si="20"/>
        <v>1.8752152699446429E-2</v>
      </c>
      <c r="M160" s="3">
        <f t="shared" ca="1" si="20"/>
        <v>2.0986482935398468E-2</v>
      </c>
      <c r="N160" s="3">
        <f t="shared" ca="1" si="20"/>
        <v>1.5976597334949893E-2</v>
      </c>
      <c r="O160" s="3">
        <f t="shared" ca="1" si="20"/>
        <v>1.221715128307283E-2</v>
      </c>
      <c r="P160" s="3">
        <f t="shared" ca="1" si="20"/>
        <v>5.3228427988285844E-3</v>
      </c>
      <c r="Q160" s="3">
        <f t="shared" ca="1" si="20"/>
        <v>-7.1676990000905617E-3</v>
      </c>
      <c r="R160" s="3">
        <f t="shared" ca="1" si="20"/>
        <v>-1.1627573547281311E-2</v>
      </c>
      <c r="S160" s="3">
        <f t="shared" ca="1" si="20"/>
        <v>-2.6732110404863942E-3</v>
      </c>
      <c r="T160" s="3">
        <f t="shared" ca="1" si="20"/>
        <v>1.2932966180795416E-2</v>
      </c>
      <c r="U160" s="3">
        <f t="shared" ca="1" si="20"/>
        <v>2.1434009165586954E-2</v>
      </c>
      <c r="V160" s="3">
        <f t="shared" ca="1" si="20"/>
        <v>1.426390333381731E-2</v>
      </c>
      <c r="W160" s="3">
        <f t="shared" ca="1" si="20"/>
        <v>7.4186787742398516E-3</v>
      </c>
    </row>
    <row r="161" spans="2:23">
      <c r="C161" s="1" t="s">
        <v>198</v>
      </c>
      <c r="D161" s="10">
        <f ca="1">AVERAGE(D135:D158)</f>
        <v>0.15760347172109487</v>
      </c>
      <c r="E161" s="3">
        <f t="shared" ref="E161:W161" ca="1" si="21">AVERAGE(E135:E158)</f>
        <v>0.16087813066432968</v>
      </c>
      <c r="F161" s="3">
        <f t="shared" ca="1" si="21"/>
        <v>0.14445362706339657</v>
      </c>
      <c r="G161" s="3">
        <f t="shared" ca="1" si="21"/>
        <v>0.14842042547984982</v>
      </c>
      <c r="H161" s="3">
        <f t="shared" ca="1" si="21"/>
        <v>0.23041291689341301</v>
      </c>
      <c r="I161" s="3">
        <f t="shared" ca="1" si="21"/>
        <v>0.3316935992612694</v>
      </c>
      <c r="J161" s="3">
        <f t="shared" ca="1" si="21"/>
        <v>0.40618953627218374</v>
      </c>
      <c r="K161" s="3">
        <f t="shared" ca="1" si="21"/>
        <v>0.34595776871805678</v>
      </c>
      <c r="L161" s="3">
        <f t="shared" ca="1" si="21"/>
        <v>0.25968204438070902</v>
      </c>
      <c r="M161" s="3">
        <f t="shared" ca="1" si="21"/>
        <v>0.21532740108339721</v>
      </c>
      <c r="N161" s="3">
        <f t="shared" ca="1" si="21"/>
        <v>0.22104403160911565</v>
      </c>
      <c r="O161" s="3">
        <f t="shared" ca="1" si="21"/>
        <v>0.26228264326910605</v>
      </c>
      <c r="P161" s="3">
        <f t="shared" ca="1" si="21"/>
        <v>0.28474731851015905</v>
      </c>
      <c r="Q161" s="3">
        <f t="shared" ca="1" si="21"/>
        <v>0.37398558801280651</v>
      </c>
      <c r="R161" s="3">
        <f t="shared" ca="1" si="21"/>
        <v>0.34434485103473972</v>
      </c>
      <c r="S161" s="3">
        <f t="shared" ca="1" si="21"/>
        <v>0.19262511219156045</v>
      </c>
      <c r="T161" s="3">
        <f t="shared" ca="1" si="21"/>
        <v>8.5693332452943458E-2</v>
      </c>
      <c r="U161" s="3">
        <f t="shared" ca="1" si="21"/>
        <v>3.7760577287515744E-2</v>
      </c>
      <c r="V161" s="3">
        <f t="shared" ca="1" si="21"/>
        <v>2.9270548755595441E-2</v>
      </c>
      <c r="W161" s="3">
        <f t="shared" ca="1" si="21"/>
        <v>1.943266938741774E-2</v>
      </c>
    </row>
    <row r="162" spans="2:23">
      <c r="C162" s="1" t="s">
        <v>16</v>
      </c>
      <c r="D162" s="3">
        <f ca="1">IF(D165&gt;0,TINV(TTEST(D111:D134,D135:D158,2,2),46),-TINV(TTEST(D111:D134,D135:D158,2,2),46))</f>
        <v>-3.7378260569518407</v>
      </c>
      <c r="E162" s="3">
        <f t="shared" ref="E162:V162" ca="1" si="22">IF(E165&gt;0,TINV(TTEST(E111:E134,E135:E158,2,2),46),-TINV(TTEST(E111:E134,E135:E158,2,2),46))</f>
        <v>-3.7525127986759337</v>
      </c>
      <c r="F162" s="3">
        <f t="shared" ca="1" si="22"/>
        <v>-3.9116979836351318</v>
      </c>
      <c r="G162" s="3">
        <f t="shared" ca="1" si="22"/>
        <v>-4.6771939809479086</v>
      </c>
      <c r="H162" s="3">
        <f t="shared" ca="1" si="22"/>
        <v>-5.7572195140935882</v>
      </c>
      <c r="I162" s="3">
        <f t="shared" ca="1" si="22"/>
        <v>-7.302154278471928</v>
      </c>
      <c r="J162" s="3">
        <f t="shared" ca="1" si="22"/>
        <v>-8.1627633645423181</v>
      </c>
      <c r="K162" s="3">
        <f t="shared" ca="1" si="22"/>
        <v>-6.8587680925151417</v>
      </c>
      <c r="L162" s="3">
        <f t="shared" ca="1" si="22"/>
        <v>-6.5391384116444531</v>
      </c>
      <c r="M162" s="3">
        <f t="shared" ca="1" si="22"/>
        <v>-6.6319551539685584</v>
      </c>
      <c r="N162" s="3">
        <f t="shared" ca="1" si="22"/>
        <v>-7.6898289623356515</v>
      </c>
      <c r="O162" s="3">
        <f t="shared" ca="1" si="22"/>
        <v>-6.1458953880810867</v>
      </c>
      <c r="P162" s="3">
        <f t="shared" ca="1" si="22"/>
        <v>-7.1011927335143117</v>
      </c>
      <c r="Q162" s="3">
        <f t="shared" ca="1" si="22"/>
        <v>-8.8605085608286096</v>
      </c>
      <c r="R162" s="3">
        <f t="shared" ca="1" si="22"/>
        <v>-9.3757493783087682</v>
      </c>
      <c r="S162" s="3">
        <f t="shared" ca="1" si="22"/>
        <v>-8.0242576255940179</v>
      </c>
      <c r="T162" s="3">
        <f t="shared" ca="1" si="22"/>
        <v>-3.8256652967268412</v>
      </c>
      <c r="U162" s="3">
        <f t="shared" ca="1" si="22"/>
        <v>-0.91041518157590806</v>
      </c>
      <c r="V162" s="3">
        <f t="shared" ca="1" si="22"/>
        <v>-0.62833967342451524</v>
      </c>
      <c r="W162" s="3">
        <f ca="1">IF(W165&gt;0,TINV(TTEST(W111:W134,W135:W158,2,2),46),-TINV(TTEST(W111:W134,W135:W158,2,2),46))</f>
        <v>-0.48642040309943402</v>
      </c>
    </row>
    <row r="163" spans="2:23">
      <c r="B163" s="1" t="s">
        <v>199</v>
      </c>
      <c r="C163" s="1" t="s">
        <v>0</v>
      </c>
      <c r="D163" s="3">
        <f ca="1">STDEV(D111:D134)/SQRT(COUNT(D111:D134))</f>
        <v>1.1148294815233694E-2</v>
      </c>
      <c r="E163" s="3">
        <f t="shared" ref="E163:W163" ca="1" si="23">STDEV(E111:E134)/SQRT(COUNT(E111:E134))</f>
        <v>9.8886301483188162E-3</v>
      </c>
      <c r="F163" s="3">
        <f t="shared" ca="1" si="23"/>
        <v>9.5896720071207316E-3</v>
      </c>
      <c r="G163" s="3">
        <f t="shared" ca="1" si="23"/>
        <v>8.7360468805266663E-3</v>
      </c>
      <c r="H163" s="3">
        <f t="shared" ca="1" si="23"/>
        <v>7.8344177109808261E-3</v>
      </c>
      <c r="I163" s="3">
        <f t="shared" ca="1" si="23"/>
        <v>9.9827428169429848E-3</v>
      </c>
      <c r="J163" s="3">
        <f t="shared" ca="1" si="23"/>
        <v>1.0708030299121943E-2</v>
      </c>
      <c r="K163" s="3">
        <f t="shared" ca="1" si="23"/>
        <v>1.1386883046530768E-2</v>
      </c>
      <c r="L163" s="3">
        <f t="shared" ca="1" si="23"/>
        <v>1.1106274551445734E-2</v>
      </c>
      <c r="M163" s="3">
        <f t="shared" ca="1" si="23"/>
        <v>9.4897312508142682E-3</v>
      </c>
      <c r="N163" s="3">
        <f t="shared" ca="1" si="23"/>
        <v>8.1217698422174009E-3</v>
      </c>
      <c r="O163" s="3">
        <f t="shared" ca="1" si="23"/>
        <v>9.3949926633510646E-3</v>
      </c>
      <c r="P163" s="3">
        <f t="shared" ca="1" si="23"/>
        <v>9.9889545202440869E-3</v>
      </c>
      <c r="Q163" s="3">
        <f t="shared" ca="1" si="23"/>
        <v>1.0454260642714456E-2</v>
      </c>
      <c r="R163" s="3">
        <f t="shared" ca="1" si="23"/>
        <v>9.7560610118979322E-3</v>
      </c>
      <c r="S163" s="3">
        <f t="shared" ca="1" si="23"/>
        <v>7.1904282710640128E-3</v>
      </c>
      <c r="T163" s="3">
        <f t="shared" ca="1" si="23"/>
        <v>7.2233324766114082E-3</v>
      </c>
      <c r="U163" s="3">
        <f t="shared" ca="1" si="23"/>
        <v>9.5199725696868409E-3</v>
      </c>
      <c r="V163" s="3">
        <f t="shared" ca="1" si="23"/>
        <v>1.1243034806666179E-2</v>
      </c>
      <c r="W163" s="3">
        <f t="shared" ca="1" si="23"/>
        <v>1.2716895553817232E-2</v>
      </c>
    </row>
    <row r="164" spans="2:23">
      <c r="C164" s="1" t="s">
        <v>198</v>
      </c>
      <c r="D164" s="3">
        <f ca="1">STDEV(D135:D158)/SQRT(COUNT(D135:D158))</f>
        <v>4.2033191448128247E-2</v>
      </c>
      <c r="E164" s="3">
        <f t="shared" ref="E164:W164" ca="1" si="24">STDEV(E135:E158)/SQRT(COUNT(E135:E158))</f>
        <v>4.2475812251814377E-2</v>
      </c>
      <c r="F164" s="3">
        <f t="shared" ca="1" si="24"/>
        <v>3.6810453236353027E-2</v>
      </c>
      <c r="G164" s="3">
        <f t="shared" ca="1" si="24"/>
        <v>3.3006482147719764E-2</v>
      </c>
      <c r="H164" s="3">
        <f t="shared" ca="1" si="24"/>
        <v>4.2342642448105018E-2</v>
      </c>
      <c r="I164" s="3">
        <f t="shared" ca="1" si="24"/>
        <v>4.6129248887745382E-2</v>
      </c>
      <c r="J164" s="3">
        <f t="shared" ca="1" si="24"/>
        <v>4.9031166464396828E-2</v>
      </c>
      <c r="K164" s="3">
        <f t="shared" ca="1" si="24"/>
        <v>4.819770009557222E-2</v>
      </c>
      <c r="L164" s="3">
        <f t="shared" ca="1" si="24"/>
        <v>3.5130501595476253E-2</v>
      </c>
      <c r="M164" s="3">
        <f t="shared" ca="1" si="24"/>
        <v>2.7724585917678575E-2</v>
      </c>
      <c r="N164" s="3">
        <f t="shared" ca="1" si="24"/>
        <v>2.5400490608894301E-2</v>
      </c>
      <c r="O164" s="3">
        <f t="shared" ca="1" si="24"/>
        <v>3.9588693784837078E-2</v>
      </c>
      <c r="P164" s="3">
        <f t="shared" ca="1" si="24"/>
        <v>3.8059960988170917E-2</v>
      </c>
      <c r="Q164" s="3">
        <f t="shared" ca="1" si="24"/>
        <v>4.1727429787003313E-2</v>
      </c>
      <c r="R164" s="3">
        <f t="shared" ca="1" si="24"/>
        <v>3.6692498927193569E-2</v>
      </c>
      <c r="S164" s="3">
        <f t="shared" ca="1" si="24"/>
        <v>2.3252094376556443E-2</v>
      </c>
      <c r="T164" s="3">
        <f t="shared" ca="1" si="24"/>
        <v>1.7593925278286574E-2</v>
      </c>
      <c r="U164" s="3">
        <f t="shared" ca="1" si="24"/>
        <v>1.5197574216493962E-2</v>
      </c>
      <c r="V164" s="3">
        <f t="shared" ca="1" si="24"/>
        <v>2.1071130525336677E-2</v>
      </c>
      <c r="W164" s="3">
        <f t="shared" ca="1" si="24"/>
        <v>2.1173339605553586E-2</v>
      </c>
    </row>
    <row r="165" spans="2:23">
      <c r="C165" s="1" t="s">
        <v>110</v>
      </c>
      <c r="D165" s="2">
        <f ca="1">D160-D161</f>
        <v>-0.16254488594155478</v>
      </c>
      <c r="E165" s="2">
        <f t="shared" ref="E165:W165" ca="1" si="25">E160-E161</f>
        <v>-0.16365343040392391</v>
      </c>
      <c r="F165" s="2">
        <f t="shared" ca="1" si="25"/>
        <v>-0.14879737553813743</v>
      </c>
      <c r="G165" s="2">
        <f t="shared" ca="1" si="25"/>
        <v>-0.15969356627608489</v>
      </c>
      <c r="H165" s="2">
        <f t="shared" ca="1" si="25"/>
        <v>-0.24791348452237952</v>
      </c>
      <c r="I165" s="2">
        <f t="shared" ca="1" si="25"/>
        <v>-0.34464023561506707</v>
      </c>
      <c r="J165" s="2">
        <f t="shared" ca="1" si="25"/>
        <v>-0.40966315975347378</v>
      </c>
      <c r="K165" s="2">
        <f t="shared" ca="1" si="25"/>
        <v>-0.33967728889413146</v>
      </c>
      <c r="L165" s="2">
        <f t="shared" ca="1" si="25"/>
        <v>-0.24092989168126258</v>
      </c>
      <c r="M165" s="2">
        <f t="shared" ca="1" si="25"/>
        <v>-0.19434091814799875</v>
      </c>
      <c r="N165" s="2">
        <f t="shared" ca="1" si="25"/>
        <v>-0.20506743427416577</v>
      </c>
      <c r="O165" s="2">
        <f t="shared" ca="1" si="25"/>
        <v>-0.25006549198603323</v>
      </c>
      <c r="P165" s="2">
        <f t="shared" ca="1" si="25"/>
        <v>-0.27942447571133044</v>
      </c>
      <c r="Q165" s="2">
        <f t="shared" ca="1" si="25"/>
        <v>-0.38115328701289708</v>
      </c>
      <c r="R165" s="2">
        <f t="shared" ca="1" si="25"/>
        <v>-0.35597242458202105</v>
      </c>
      <c r="S165" s="2">
        <f t="shared" ca="1" si="25"/>
        <v>-0.19529832323204685</v>
      </c>
      <c r="T165" s="2">
        <f t="shared" ca="1" si="25"/>
        <v>-7.2760366272148047E-2</v>
      </c>
      <c r="U165" s="2">
        <f t="shared" ca="1" si="25"/>
        <v>-1.632656812192879E-2</v>
      </c>
      <c r="V165" s="2">
        <f t="shared" ca="1" si="25"/>
        <v>-1.5006645421778131E-2</v>
      </c>
      <c r="W165" s="2">
        <f t="shared" ca="1" si="25"/>
        <v>-1.2013990613177889E-2</v>
      </c>
    </row>
    <row r="167" spans="2:23">
      <c r="B167" s="1" t="s">
        <v>200</v>
      </c>
      <c r="D167" s="1">
        <f ca="1">COVAR(D111:D158,$C111:$C158)/VAR($C111:$C158)</f>
        <v>-7.9579267075552865E-2</v>
      </c>
      <c r="E167" s="1">
        <f t="shared" ref="E167:W167" ca="1" si="26">COVAR(E111:E158,$C111:$C158)/VAR($C111:$C158)</f>
        <v>-8.0121991968587755E-2</v>
      </c>
      <c r="F167" s="1">
        <f t="shared" ca="1" si="26"/>
        <v>-7.2848715107213108E-2</v>
      </c>
      <c r="G167" s="1">
        <f t="shared" ca="1" si="26"/>
        <v>-7.818330848933322E-2</v>
      </c>
      <c r="H167" s="1">
        <f t="shared" ca="1" si="26"/>
        <v>-0.12137431013074831</v>
      </c>
      <c r="I167" s="1">
        <f t="shared" ca="1" si="26"/>
        <v>-0.16873011535320992</v>
      </c>
      <c r="J167" s="1">
        <f t="shared" ca="1" si="26"/>
        <v>-0.20056425529597158</v>
      </c>
      <c r="K167" s="1">
        <f t="shared" ca="1" si="26"/>
        <v>-0.16630033935441849</v>
      </c>
      <c r="L167" s="1">
        <f t="shared" ca="1" si="26"/>
        <v>-0.11795525946895147</v>
      </c>
      <c r="M167" s="1">
        <f t="shared" ca="1" si="26"/>
        <v>-9.5146074509957712E-2</v>
      </c>
      <c r="N167" s="1">
        <f t="shared" ca="1" si="26"/>
        <v>-0.10039759803006036</v>
      </c>
      <c r="O167" s="1">
        <f t="shared" ca="1" si="26"/>
        <v>-0.12242789711816209</v>
      </c>
      <c r="P167" s="1">
        <f t="shared" ca="1" si="26"/>
        <v>-0.13680156623367223</v>
      </c>
      <c r="Q167" s="1">
        <f t="shared" ca="1" si="26"/>
        <v>-0.18660629676673096</v>
      </c>
      <c r="R167" s="1">
        <f t="shared" ca="1" si="26"/>
        <v>-0.17427816620161449</v>
      </c>
      <c r="S167" s="1">
        <f t="shared" ca="1" si="26"/>
        <v>-9.5614804082356272E-2</v>
      </c>
      <c r="T167" s="1">
        <f t="shared" ca="1" si="26"/>
        <v>-3.5622262654072478E-2</v>
      </c>
      <c r="U167" s="1">
        <f t="shared" ca="1" si="26"/>
        <v>-7.993215643027636E-3</v>
      </c>
      <c r="V167" s="1">
        <f t="shared" ca="1" si="26"/>
        <v>-7.347003487745544E-3</v>
      </c>
      <c r="W167" s="1">
        <f t="shared" ca="1" si="26"/>
        <v>-5.8818495710350098E-3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1.6E-2</v>
      </c>
      <c r="E1">
        <v>1.6E-2</v>
      </c>
      <c r="F1">
        <v>0.129</v>
      </c>
      <c r="G1">
        <v>3.9E-2</v>
      </c>
      <c r="H1">
        <v>2.8000000000000001E-2</v>
      </c>
      <c r="I1">
        <v>1.4E-2</v>
      </c>
      <c r="J1">
        <v>5.0000000000000001E-3</v>
      </c>
      <c r="K1">
        <v>0.23300000000000001</v>
      </c>
      <c r="L1">
        <v>4.0000000000000001E-3</v>
      </c>
      <c r="M1">
        <v>4.7E-2</v>
      </c>
      <c r="N1">
        <v>0.59399999999999997</v>
      </c>
      <c r="O1">
        <v>1E-3</v>
      </c>
      <c r="P1">
        <v>8.9999999999999993E-3</v>
      </c>
      <c r="Q1">
        <v>6.6000000000000003E-2</v>
      </c>
      <c r="R1">
        <v>7.0000000000000001E-3</v>
      </c>
      <c r="S1">
        <v>0.04</v>
      </c>
      <c r="T1">
        <v>0.97899999999999998</v>
      </c>
      <c r="U1">
        <v>0.25900000000000001</v>
      </c>
      <c r="V1">
        <v>0.11899999999999999</v>
      </c>
      <c r="W1">
        <v>1.6E-2</v>
      </c>
      <c r="Z1" s="1">
        <f>AVERAGE(D1:M1)</f>
        <v>5.3100000000000001E-2</v>
      </c>
      <c r="AA1" s="1">
        <f>AVERAGE(N1:W1)</f>
        <v>0.20899999999999999</v>
      </c>
    </row>
    <row r="2" spans="1:27">
      <c r="A2">
        <v>1</v>
      </c>
      <c r="B2" t="s">
        <v>149</v>
      </c>
      <c r="C2">
        <v>30</v>
      </c>
      <c r="D2">
        <v>1.4E-2</v>
      </c>
      <c r="E2">
        <v>1.4E-2</v>
      </c>
      <c r="F2">
        <v>5.1999999999999998E-2</v>
      </c>
      <c r="G2">
        <v>2.9000000000000001E-2</v>
      </c>
      <c r="H2">
        <v>2.1999999999999999E-2</v>
      </c>
      <c r="I2">
        <v>3.9E-2</v>
      </c>
      <c r="J2">
        <v>1.4999999999999999E-2</v>
      </c>
      <c r="K2">
        <v>0.19</v>
      </c>
      <c r="L2">
        <v>2E-3</v>
      </c>
      <c r="M2">
        <v>2.8000000000000001E-2</v>
      </c>
      <c r="N2">
        <v>0.437</v>
      </c>
      <c r="O2">
        <v>1E-3</v>
      </c>
      <c r="P2">
        <v>4.0000000000000001E-3</v>
      </c>
      <c r="Q2">
        <v>0.13400000000000001</v>
      </c>
      <c r="R2">
        <v>6.0000000000000001E-3</v>
      </c>
      <c r="S2">
        <v>2.1999999999999999E-2</v>
      </c>
      <c r="T2">
        <v>0.97799999999999998</v>
      </c>
      <c r="U2">
        <v>0.125</v>
      </c>
      <c r="V2">
        <v>1.2999999999999999E-2</v>
      </c>
      <c r="W2">
        <v>1.4E-2</v>
      </c>
      <c r="Z2" s="1">
        <f t="shared" ref="Z2:Z48" si="0">AVERAGE(D2:M2)</f>
        <v>4.0500000000000001E-2</v>
      </c>
      <c r="AA2" s="1">
        <f t="shared" ref="AA2:AA48" si="1">AVERAGE(N2:W2)</f>
        <v>0.1734</v>
      </c>
    </row>
    <row r="3" spans="1:27">
      <c r="A3">
        <v>2</v>
      </c>
      <c r="B3" t="s">
        <v>150</v>
      </c>
      <c r="C3">
        <v>30</v>
      </c>
      <c r="D3">
        <v>1.4999999999999999E-2</v>
      </c>
      <c r="E3">
        <v>1.4999999999999999E-2</v>
      </c>
      <c r="F3">
        <v>1.2E-2</v>
      </c>
      <c r="G3">
        <v>1.9E-2</v>
      </c>
      <c r="H3">
        <v>2.7E-2</v>
      </c>
      <c r="I3">
        <v>2E-3</v>
      </c>
      <c r="J3">
        <v>6.0000000000000001E-3</v>
      </c>
      <c r="K3">
        <v>0.16700000000000001</v>
      </c>
      <c r="L3">
        <v>2E-3</v>
      </c>
      <c r="M3">
        <v>1.2E-2</v>
      </c>
      <c r="N3">
        <v>0.155</v>
      </c>
      <c r="O3">
        <v>2E-3</v>
      </c>
      <c r="P3">
        <v>6.0000000000000001E-3</v>
      </c>
      <c r="Q3">
        <v>3.7999999999999999E-2</v>
      </c>
      <c r="R3">
        <v>0.112</v>
      </c>
      <c r="S3">
        <v>1.0999999999999999E-2</v>
      </c>
      <c r="T3">
        <v>0.86599999999999999</v>
      </c>
      <c r="U3">
        <v>0.13100000000000001</v>
      </c>
      <c r="V3">
        <v>2.1999999999999999E-2</v>
      </c>
      <c r="W3">
        <v>1.4999999999999999E-2</v>
      </c>
      <c r="Z3" s="1">
        <f t="shared" si="0"/>
        <v>2.7700000000000002E-2</v>
      </c>
      <c r="AA3" s="1">
        <f t="shared" si="1"/>
        <v>0.13579999999999998</v>
      </c>
    </row>
    <row r="4" spans="1:27">
      <c r="A4">
        <v>3</v>
      </c>
      <c r="B4" t="s">
        <v>151</v>
      </c>
      <c r="C4">
        <v>30</v>
      </c>
      <c r="D4">
        <v>1.6E-2</v>
      </c>
      <c r="E4">
        <v>1.6E-2</v>
      </c>
      <c r="F4">
        <v>7.0999999999999994E-2</v>
      </c>
      <c r="G4">
        <v>4.8000000000000001E-2</v>
      </c>
      <c r="H4">
        <v>2.8000000000000001E-2</v>
      </c>
      <c r="I4">
        <v>2.1000000000000001E-2</v>
      </c>
      <c r="J4">
        <v>0.04</v>
      </c>
      <c r="K4">
        <v>0.28399999999999997</v>
      </c>
      <c r="L4">
        <v>3.0000000000000001E-3</v>
      </c>
      <c r="M4">
        <v>3.1E-2</v>
      </c>
      <c r="N4">
        <v>0.42799999999999999</v>
      </c>
      <c r="O4">
        <v>8.0000000000000002E-3</v>
      </c>
      <c r="P4">
        <v>8.0000000000000002E-3</v>
      </c>
      <c r="Q4">
        <v>2.8000000000000001E-2</v>
      </c>
      <c r="R4">
        <v>1.2999999999999999E-2</v>
      </c>
      <c r="S4">
        <v>4.2999999999999997E-2</v>
      </c>
      <c r="T4">
        <v>0.87</v>
      </c>
      <c r="U4">
        <v>0.224</v>
      </c>
      <c r="V4">
        <v>5.5E-2</v>
      </c>
      <c r="W4">
        <v>1.6E-2</v>
      </c>
      <c r="Z4" s="1">
        <f t="shared" si="0"/>
        <v>5.5800000000000002E-2</v>
      </c>
      <c r="AA4" s="1">
        <f t="shared" si="1"/>
        <v>0.16930000000000001</v>
      </c>
    </row>
    <row r="5" spans="1:27">
      <c r="A5">
        <v>4</v>
      </c>
      <c r="B5" t="s">
        <v>152</v>
      </c>
      <c r="C5">
        <v>30</v>
      </c>
      <c r="D5">
        <v>1.6E-2</v>
      </c>
      <c r="E5">
        <v>1.7000000000000001E-2</v>
      </c>
      <c r="F5">
        <v>0.02</v>
      </c>
      <c r="G5">
        <v>2.8000000000000001E-2</v>
      </c>
      <c r="H5">
        <v>3.4000000000000002E-2</v>
      </c>
      <c r="I5">
        <v>2E-3</v>
      </c>
      <c r="J5">
        <v>6.0000000000000001E-3</v>
      </c>
      <c r="K5">
        <v>0.13</v>
      </c>
      <c r="L5">
        <v>1.9E-2</v>
      </c>
      <c r="M5">
        <v>2.1000000000000001E-2</v>
      </c>
      <c r="N5">
        <v>0.14399999999999999</v>
      </c>
      <c r="O5">
        <v>2.3E-2</v>
      </c>
      <c r="P5">
        <v>7.0000000000000001E-3</v>
      </c>
      <c r="Q5">
        <v>6.2E-2</v>
      </c>
      <c r="R5">
        <v>0.314</v>
      </c>
      <c r="S5">
        <v>2.1000000000000001E-2</v>
      </c>
      <c r="T5">
        <v>0.70499999999999996</v>
      </c>
      <c r="U5">
        <v>0.151</v>
      </c>
      <c r="V5">
        <v>0.13600000000000001</v>
      </c>
      <c r="W5">
        <v>1.7000000000000001E-2</v>
      </c>
      <c r="Z5" s="1">
        <f t="shared" si="0"/>
        <v>2.9300000000000003E-2</v>
      </c>
      <c r="AA5" s="1">
        <f t="shared" si="1"/>
        <v>0.158</v>
      </c>
    </row>
    <row r="6" spans="1:27">
      <c r="A6">
        <v>5</v>
      </c>
      <c r="B6" t="s">
        <v>153</v>
      </c>
      <c r="C6">
        <v>30</v>
      </c>
      <c r="D6">
        <v>1.2999999999999999E-2</v>
      </c>
      <c r="E6">
        <v>1.2999999999999999E-2</v>
      </c>
      <c r="F6">
        <v>0.109</v>
      </c>
      <c r="G6">
        <v>4.2000000000000003E-2</v>
      </c>
      <c r="H6">
        <v>8.1000000000000003E-2</v>
      </c>
      <c r="I6">
        <v>0.40200000000000002</v>
      </c>
      <c r="J6">
        <v>1.4999999999999999E-2</v>
      </c>
      <c r="K6">
        <v>0.32500000000000001</v>
      </c>
      <c r="L6">
        <v>8.9999999999999993E-3</v>
      </c>
      <c r="M6">
        <v>0.112</v>
      </c>
      <c r="N6">
        <v>0.42099999999999999</v>
      </c>
      <c r="O6">
        <v>1E-3</v>
      </c>
      <c r="P6">
        <v>2E-3</v>
      </c>
      <c r="Q6">
        <v>0.184</v>
      </c>
      <c r="R6">
        <v>8.0000000000000002E-3</v>
      </c>
      <c r="S6">
        <v>7.3999999999999996E-2</v>
      </c>
      <c r="T6">
        <v>0.98399999999999999</v>
      </c>
      <c r="U6">
        <v>0.34399999999999997</v>
      </c>
      <c r="V6">
        <v>4.8000000000000001E-2</v>
      </c>
      <c r="W6">
        <v>1.2999999999999999E-2</v>
      </c>
      <c r="Z6" s="1">
        <f t="shared" si="0"/>
        <v>0.11210000000000001</v>
      </c>
      <c r="AA6" s="1">
        <f t="shared" si="1"/>
        <v>0.20789999999999997</v>
      </c>
    </row>
    <row r="7" spans="1:27">
      <c r="A7">
        <v>6</v>
      </c>
      <c r="B7" t="s">
        <v>154</v>
      </c>
      <c r="C7">
        <v>30</v>
      </c>
      <c r="D7">
        <v>1.6E-2</v>
      </c>
      <c r="E7">
        <v>1.6E-2</v>
      </c>
      <c r="F7">
        <v>2.9000000000000001E-2</v>
      </c>
      <c r="G7">
        <v>4.8000000000000001E-2</v>
      </c>
      <c r="H7">
        <v>0.1</v>
      </c>
      <c r="I7">
        <v>3.0000000000000001E-3</v>
      </c>
      <c r="J7">
        <v>6.0000000000000001E-3</v>
      </c>
      <c r="K7">
        <v>0.36</v>
      </c>
      <c r="L7">
        <v>0.128</v>
      </c>
      <c r="M7">
        <v>6.0999999999999999E-2</v>
      </c>
      <c r="N7">
        <v>0.52500000000000002</v>
      </c>
      <c r="O7">
        <v>2E-3</v>
      </c>
      <c r="P7">
        <v>2E-3</v>
      </c>
      <c r="Q7">
        <v>0.02</v>
      </c>
      <c r="R7">
        <v>4.0000000000000001E-3</v>
      </c>
      <c r="S7">
        <v>6.0000000000000001E-3</v>
      </c>
      <c r="T7">
        <v>0.95799999999999996</v>
      </c>
      <c r="U7">
        <v>0.27100000000000002</v>
      </c>
      <c r="V7">
        <v>0.11</v>
      </c>
      <c r="W7">
        <v>1.6E-2</v>
      </c>
      <c r="Z7" s="1">
        <f t="shared" si="0"/>
        <v>7.6700000000000018E-2</v>
      </c>
      <c r="AA7" s="1">
        <f t="shared" si="1"/>
        <v>0.19139999999999999</v>
      </c>
    </row>
    <row r="8" spans="1:27">
      <c r="A8">
        <v>7</v>
      </c>
      <c r="B8" t="s">
        <v>155</v>
      </c>
      <c r="C8">
        <v>30</v>
      </c>
      <c r="D8">
        <v>1.4999999999999999E-2</v>
      </c>
      <c r="E8">
        <v>1.4999999999999999E-2</v>
      </c>
      <c r="F8">
        <v>5.6000000000000001E-2</v>
      </c>
      <c r="G8">
        <v>0.04</v>
      </c>
      <c r="H8">
        <v>0.05</v>
      </c>
      <c r="I8">
        <v>4.0000000000000001E-3</v>
      </c>
      <c r="J8">
        <v>6.0000000000000001E-3</v>
      </c>
      <c r="K8">
        <v>0.28399999999999997</v>
      </c>
      <c r="L8">
        <v>2E-3</v>
      </c>
      <c r="M8">
        <v>0.06</v>
      </c>
      <c r="N8">
        <v>0.63200000000000001</v>
      </c>
      <c r="O8">
        <v>1E-3</v>
      </c>
      <c r="P8">
        <v>1E-3</v>
      </c>
      <c r="Q8">
        <v>1.4999999999999999E-2</v>
      </c>
      <c r="R8">
        <v>2E-3</v>
      </c>
      <c r="S8">
        <v>1.7999999999999999E-2</v>
      </c>
      <c r="T8">
        <v>0.99399999999999999</v>
      </c>
      <c r="U8">
        <v>8.2000000000000003E-2</v>
      </c>
      <c r="V8">
        <v>1.2E-2</v>
      </c>
      <c r="W8">
        <v>1.4999999999999999E-2</v>
      </c>
      <c r="Z8" s="1">
        <f t="shared" si="0"/>
        <v>5.3200000000000004E-2</v>
      </c>
      <c r="AA8" s="1">
        <f t="shared" si="1"/>
        <v>0.1772</v>
      </c>
    </row>
    <row r="9" spans="1:27">
      <c r="A9">
        <v>8</v>
      </c>
      <c r="B9" t="s">
        <v>156</v>
      </c>
      <c r="C9">
        <v>30</v>
      </c>
      <c r="D9">
        <v>1.6E-2</v>
      </c>
      <c r="E9">
        <v>1.6E-2</v>
      </c>
      <c r="F9">
        <v>2.5000000000000001E-2</v>
      </c>
      <c r="G9">
        <v>3.5999999999999997E-2</v>
      </c>
      <c r="H9">
        <v>3.3000000000000002E-2</v>
      </c>
      <c r="I9">
        <v>2E-3</v>
      </c>
      <c r="J9">
        <v>0.104</v>
      </c>
      <c r="K9">
        <v>0.32200000000000001</v>
      </c>
      <c r="L9">
        <v>2E-3</v>
      </c>
      <c r="M9">
        <v>1.0999999999999999E-2</v>
      </c>
      <c r="N9">
        <v>0.40699999999999997</v>
      </c>
      <c r="O9">
        <v>1E-3</v>
      </c>
      <c r="P9">
        <v>5.0000000000000001E-3</v>
      </c>
      <c r="Q9">
        <v>2.1999999999999999E-2</v>
      </c>
      <c r="R9">
        <v>2E-3</v>
      </c>
      <c r="S9">
        <v>3.0000000000000001E-3</v>
      </c>
      <c r="T9">
        <v>0.94499999999999995</v>
      </c>
      <c r="U9">
        <v>0.14299999999999999</v>
      </c>
      <c r="V9">
        <v>1.2E-2</v>
      </c>
      <c r="W9">
        <v>1.6E-2</v>
      </c>
      <c r="Z9" s="1">
        <f t="shared" si="0"/>
        <v>5.6700000000000007E-2</v>
      </c>
      <c r="AA9" s="1">
        <f t="shared" si="1"/>
        <v>0.15560000000000002</v>
      </c>
    </row>
    <row r="10" spans="1:27">
      <c r="A10">
        <v>9</v>
      </c>
      <c r="B10" t="s">
        <v>157</v>
      </c>
      <c r="C10">
        <v>30</v>
      </c>
      <c r="D10">
        <v>1.4E-2</v>
      </c>
      <c r="E10">
        <v>1.4E-2</v>
      </c>
      <c r="F10">
        <v>3.9E-2</v>
      </c>
      <c r="G10">
        <v>0.03</v>
      </c>
      <c r="H10">
        <v>2.5000000000000001E-2</v>
      </c>
      <c r="I10">
        <v>8.0000000000000002E-3</v>
      </c>
      <c r="J10">
        <v>3.6999999999999998E-2</v>
      </c>
      <c r="K10">
        <v>0.22900000000000001</v>
      </c>
      <c r="L10">
        <v>2E-3</v>
      </c>
      <c r="M10">
        <v>4.4999999999999998E-2</v>
      </c>
      <c r="N10">
        <v>0.40500000000000003</v>
      </c>
      <c r="O10">
        <v>1E-3</v>
      </c>
      <c r="P10">
        <v>2E-3</v>
      </c>
      <c r="Q10">
        <v>7.0000000000000001E-3</v>
      </c>
      <c r="R10">
        <v>2E-3</v>
      </c>
      <c r="S10">
        <v>2.5000000000000001E-2</v>
      </c>
      <c r="T10">
        <v>0.99099999999999999</v>
      </c>
      <c r="U10">
        <v>0.16900000000000001</v>
      </c>
      <c r="V10">
        <v>1.2999999999999999E-2</v>
      </c>
      <c r="W10">
        <v>1.4999999999999999E-2</v>
      </c>
      <c r="Z10" s="1">
        <f t="shared" si="0"/>
        <v>4.4299999999999999E-2</v>
      </c>
      <c r="AA10" s="1">
        <f t="shared" si="1"/>
        <v>0.16299999999999998</v>
      </c>
    </row>
    <row r="11" spans="1:27">
      <c r="A11">
        <v>10</v>
      </c>
      <c r="B11" t="s">
        <v>158</v>
      </c>
      <c r="C11">
        <v>30</v>
      </c>
      <c r="D11">
        <v>1.4E-2</v>
      </c>
      <c r="E11">
        <v>1.4E-2</v>
      </c>
      <c r="F11">
        <v>8.0000000000000002E-3</v>
      </c>
      <c r="G11">
        <v>1.2999999999999999E-2</v>
      </c>
      <c r="H11">
        <v>8.9999999999999993E-3</v>
      </c>
      <c r="I11">
        <v>2E-3</v>
      </c>
      <c r="J11">
        <v>5.1999999999999998E-2</v>
      </c>
      <c r="K11">
        <v>4.9000000000000002E-2</v>
      </c>
      <c r="L11">
        <v>1.0999999999999999E-2</v>
      </c>
      <c r="M11">
        <v>8.0000000000000002E-3</v>
      </c>
      <c r="N11">
        <v>6.3E-2</v>
      </c>
      <c r="O11">
        <v>6.0000000000000001E-3</v>
      </c>
      <c r="P11">
        <v>1.7999999999999999E-2</v>
      </c>
      <c r="Q11">
        <v>9.6000000000000002E-2</v>
      </c>
      <c r="R11">
        <v>3.7999999999999999E-2</v>
      </c>
      <c r="S11">
        <v>0.19700000000000001</v>
      </c>
      <c r="T11">
        <v>0.55400000000000005</v>
      </c>
      <c r="U11">
        <v>0.06</v>
      </c>
      <c r="V11">
        <v>5.5E-2</v>
      </c>
      <c r="W11">
        <v>1.4E-2</v>
      </c>
      <c r="Z11" s="1">
        <f t="shared" si="0"/>
        <v>1.8000000000000002E-2</v>
      </c>
      <c r="AA11" s="1">
        <f t="shared" si="1"/>
        <v>0.1101</v>
      </c>
    </row>
    <row r="12" spans="1:27">
      <c r="A12">
        <v>11</v>
      </c>
      <c r="B12" t="s">
        <v>159</v>
      </c>
      <c r="C12">
        <v>30</v>
      </c>
      <c r="D12">
        <v>1.6E-2</v>
      </c>
      <c r="E12">
        <v>1.6E-2</v>
      </c>
      <c r="F12">
        <v>4.2999999999999997E-2</v>
      </c>
      <c r="G12">
        <v>4.4999999999999998E-2</v>
      </c>
      <c r="H12">
        <v>3.4000000000000002E-2</v>
      </c>
      <c r="I12">
        <v>2E-3</v>
      </c>
      <c r="J12">
        <v>1.4E-2</v>
      </c>
      <c r="K12">
        <v>0.33700000000000002</v>
      </c>
      <c r="L12">
        <v>1E-3</v>
      </c>
      <c r="M12">
        <v>1.2E-2</v>
      </c>
      <c r="N12">
        <v>0.53</v>
      </c>
      <c r="O12">
        <v>3.0000000000000001E-3</v>
      </c>
      <c r="P12">
        <v>4.0000000000000001E-3</v>
      </c>
      <c r="Q12">
        <v>3.6999999999999998E-2</v>
      </c>
      <c r="R12">
        <v>0.01</v>
      </c>
      <c r="S12">
        <v>0.01</v>
      </c>
      <c r="T12">
        <v>0.96499999999999997</v>
      </c>
      <c r="U12">
        <v>0.112</v>
      </c>
      <c r="V12">
        <v>1.6E-2</v>
      </c>
      <c r="W12">
        <v>1.6E-2</v>
      </c>
      <c r="Z12" s="1">
        <f t="shared" si="0"/>
        <v>5.2000000000000005E-2</v>
      </c>
      <c r="AA12" s="1">
        <f t="shared" si="1"/>
        <v>0.17030000000000003</v>
      </c>
    </row>
    <row r="13" spans="1:27">
      <c r="A13">
        <v>12</v>
      </c>
      <c r="B13" t="s">
        <v>160</v>
      </c>
      <c r="C13">
        <v>30</v>
      </c>
      <c r="D13">
        <v>1.2999999999999999E-2</v>
      </c>
      <c r="E13">
        <v>1.2999999999999999E-2</v>
      </c>
      <c r="F13">
        <v>5.0999999999999997E-2</v>
      </c>
      <c r="G13">
        <v>2.9000000000000001E-2</v>
      </c>
      <c r="H13">
        <v>2.7E-2</v>
      </c>
      <c r="I13">
        <v>1.0999999999999999E-2</v>
      </c>
      <c r="J13">
        <v>0.17599999999999999</v>
      </c>
      <c r="K13">
        <v>0.221</v>
      </c>
      <c r="L13">
        <v>6.0000000000000001E-3</v>
      </c>
      <c r="M13">
        <v>0.01</v>
      </c>
      <c r="N13">
        <v>0.36399999999999999</v>
      </c>
      <c r="O13">
        <v>0.25900000000000001</v>
      </c>
      <c r="P13">
        <v>0.122</v>
      </c>
      <c r="Q13">
        <v>0.55200000000000005</v>
      </c>
      <c r="R13">
        <v>7.1999999999999995E-2</v>
      </c>
      <c r="S13">
        <v>2.1000000000000001E-2</v>
      </c>
      <c r="T13">
        <v>0.82399999999999995</v>
      </c>
      <c r="U13">
        <v>6.3E-2</v>
      </c>
      <c r="V13">
        <v>6.9000000000000006E-2</v>
      </c>
      <c r="W13">
        <v>1.4E-2</v>
      </c>
      <c r="Z13" s="1">
        <f t="shared" si="0"/>
        <v>5.5700000000000006E-2</v>
      </c>
      <c r="AA13" s="1">
        <f t="shared" si="1"/>
        <v>0.23599999999999999</v>
      </c>
    </row>
    <row r="14" spans="1:27">
      <c r="A14">
        <v>13</v>
      </c>
      <c r="B14" t="s">
        <v>161</v>
      </c>
      <c r="C14">
        <v>30</v>
      </c>
      <c r="D14">
        <v>0.01</v>
      </c>
      <c r="E14">
        <v>0.01</v>
      </c>
      <c r="F14">
        <v>1.2E-2</v>
      </c>
      <c r="G14">
        <v>1.7000000000000001E-2</v>
      </c>
      <c r="H14">
        <v>3.4000000000000002E-2</v>
      </c>
      <c r="I14">
        <v>6.0000000000000001E-3</v>
      </c>
      <c r="J14">
        <v>0.21099999999999999</v>
      </c>
      <c r="K14">
        <v>0.20599999999999999</v>
      </c>
      <c r="L14">
        <v>6.0000000000000001E-3</v>
      </c>
      <c r="M14">
        <v>2.1000000000000001E-2</v>
      </c>
      <c r="N14">
        <v>0.22500000000000001</v>
      </c>
      <c r="O14">
        <v>2E-3</v>
      </c>
      <c r="P14">
        <v>8.9999999999999993E-3</v>
      </c>
      <c r="Q14">
        <v>0.56200000000000006</v>
      </c>
      <c r="R14">
        <v>1.4999999999999999E-2</v>
      </c>
      <c r="S14">
        <v>4.0000000000000001E-3</v>
      </c>
      <c r="T14">
        <v>0.98199999999999998</v>
      </c>
      <c r="U14">
        <v>0.16700000000000001</v>
      </c>
      <c r="V14">
        <v>8.9999999999999993E-3</v>
      </c>
      <c r="W14">
        <v>0.01</v>
      </c>
      <c r="Z14" s="1">
        <f t="shared" si="0"/>
        <v>5.33E-2</v>
      </c>
      <c r="AA14" s="1">
        <f t="shared" si="1"/>
        <v>0.19849999999999998</v>
      </c>
    </row>
    <row r="15" spans="1:27">
      <c r="A15">
        <v>14</v>
      </c>
      <c r="B15" t="s">
        <v>162</v>
      </c>
      <c r="C15">
        <v>30</v>
      </c>
      <c r="D15">
        <v>1.2999999999999999E-2</v>
      </c>
      <c r="E15">
        <v>1.2999999999999999E-2</v>
      </c>
      <c r="F15">
        <v>1.7000000000000001E-2</v>
      </c>
      <c r="G15">
        <v>0.02</v>
      </c>
      <c r="H15">
        <v>5.1999999999999998E-2</v>
      </c>
      <c r="I15">
        <v>1E-3</v>
      </c>
      <c r="J15">
        <v>1.9E-2</v>
      </c>
      <c r="K15">
        <v>0.23599999999999999</v>
      </c>
      <c r="L15">
        <v>2E-3</v>
      </c>
      <c r="M15">
        <v>1.2E-2</v>
      </c>
      <c r="N15">
        <v>0.14000000000000001</v>
      </c>
      <c r="O15">
        <v>7.0000000000000001E-3</v>
      </c>
      <c r="P15">
        <v>6.0000000000000001E-3</v>
      </c>
      <c r="Q15">
        <v>3.2000000000000001E-2</v>
      </c>
      <c r="R15">
        <v>0.45400000000000001</v>
      </c>
      <c r="S15">
        <v>8.9999999999999993E-3</v>
      </c>
      <c r="T15">
        <v>0.98599999999999999</v>
      </c>
      <c r="U15">
        <v>0.13800000000000001</v>
      </c>
      <c r="V15">
        <v>1.2E-2</v>
      </c>
      <c r="W15">
        <v>1.2999999999999999E-2</v>
      </c>
      <c r="Z15" s="1">
        <f t="shared" si="0"/>
        <v>3.85E-2</v>
      </c>
      <c r="AA15" s="1">
        <f t="shared" si="1"/>
        <v>0.17969999999999997</v>
      </c>
    </row>
    <row r="16" spans="1:27">
      <c r="A16">
        <v>15</v>
      </c>
      <c r="B16" t="s">
        <v>163</v>
      </c>
      <c r="C16">
        <v>30</v>
      </c>
      <c r="D16">
        <v>1.0999999999999999E-2</v>
      </c>
      <c r="E16">
        <v>1.0999999999999999E-2</v>
      </c>
      <c r="F16">
        <v>5.7000000000000002E-2</v>
      </c>
      <c r="G16">
        <v>2.9000000000000001E-2</v>
      </c>
      <c r="H16">
        <v>3.7999999999999999E-2</v>
      </c>
      <c r="I16">
        <v>4.8000000000000001E-2</v>
      </c>
      <c r="J16">
        <v>0.14299999999999999</v>
      </c>
      <c r="K16">
        <v>0.28699999999999998</v>
      </c>
      <c r="L16">
        <v>2E-3</v>
      </c>
      <c r="M16">
        <v>4.3999999999999997E-2</v>
      </c>
      <c r="N16">
        <v>0.54600000000000004</v>
      </c>
      <c r="O16">
        <v>1E-3</v>
      </c>
      <c r="P16">
        <v>4.0000000000000001E-3</v>
      </c>
      <c r="Q16">
        <v>0.159</v>
      </c>
      <c r="R16">
        <v>2E-3</v>
      </c>
      <c r="S16">
        <v>5.0000000000000001E-3</v>
      </c>
      <c r="T16">
        <v>0.99399999999999999</v>
      </c>
      <c r="U16">
        <v>0.20899999999999999</v>
      </c>
      <c r="V16">
        <v>6.0000000000000001E-3</v>
      </c>
      <c r="W16">
        <v>1.0999999999999999E-2</v>
      </c>
      <c r="Z16" s="1">
        <f t="shared" si="0"/>
        <v>6.699999999999999E-2</v>
      </c>
      <c r="AA16" s="1">
        <f t="shared" si="1"/>
        <v>0.19370000000000001</v>
      </c>
    </row>
    <row r="17" spans="1:27">
      <c r="A17">
        <v>16</v>
      </c>
      <c r="B17" t="s">
        <v>164</v>
      </c>
      <c r="C17">
        <v>30</v>
      </c>
      <c r="D17">
        <v>1.0999999999999999E-2</v>
      </c>
      <c r="E17">
        <v>1.0999999999999999E-2</v>
      </c>
      <c r="F17">
        <v>0.02</v>
      </c>
      <c r="G17">
        <v>2.1999999999999999E-2</v>
      </c>
      <c r="H17">
        <v>7.8E-2</v>
      </c>
      <c r="I17">
        <v>2E-3</v>
      </c>
      <c r="J17">
        <v>0.01</v>
      </c>
      <c r="K17">
        <v>0.316</v>
      </c>
      <c r="L17">
        <v>8.9999999999999993E-3</v>
      </c>
      <c r="M17">
        <v>3.5999999999999997E-2</v>
      </c>
      <c r="N17">
        <v>0.432</v>
      </c>
      <c r="O17">
        <v>1E-3</v>
      </c>
      <c r="P17">
        <v>3.0000000000000001E-3</v>
      </c>
      <c r="Q17">
        <v>0.13800000000000001</v>
      </c>
      <c r="R17">
        <v>3.5000000000000003E-2</v>
      </c>
      <c r="S17">
        <v>3.0000000000000001E-3</v>
      </c>
      <c r="T17">
        <v>0.99199999999999999</v>
      </c>
      <c r="U17">
        <v>0.32</v>
      </c>
      <c r="V17">
        <v>1.9E-2</v>
      </c>
      <c r="W17">
        <v>1.0999999999999999E-2</v>
      </c>
      <c r="Z17" s="1">
        <f t="shared" si="0"/>
        <v>5.1500000000000004E-2</v>
      </c>
      <c r="AA17" s="1">
        <f t="shared" si="1"/>
        <v>0.19539999999999999</v>
      </c>
    </row>
    <row r="18" spans="1:27">
      <c r="A18">
        <v>17</v>
      </c>
      <c r="B18" t="s">
        <v>165</v>
      </c>
      <c r="C18">
        <v>30</v>
      </c>
      <c r="D18">
        <v>1.2999999999999999E-2</v>
      </c>
      <c r="E18">
        <v>1.2999999999999999E-2</v>
      </c>
      <c r="F18">
        <v>1.4E-2</v>
      </c>
      <c r="G18">
        <v>2.3E-2</v>
      </c>
      <c r="H18">
        <v>0.108</v>
      </c>
      <c r="I18">
        <v>1E-3</v>
      </c>
      <c r="J18">
        <v>0.03</v>
      </c>
      <c r="K18">
        <v>0.375</v>
      </c>
      <c r="L18">
        <v>7.0000000000000001E-3</v>
      </c>
      <c r="M18">
        <v>6.0000000000000001E-3</v>
      </c>
      <c r="N18">
        <v>0.14699999999999999</v>
      </c>
      <c r="O18">
        <v>3.0000000000000001E-3</v>
      </c>
      <c r="P18">
        <v>5.0000000000000001E-3</v>
      </c>
      <c r="Q18">
        <v>1.4999999999999999E-2</v>
      </c>
      <c r="R18">
        <v>0.27700000000000002</v>
      </c>
      <c r="S18">
        <v>2E-3</v>
      </c>
      <c r="T18">
        <v>0.98599999999999999</v>
      </c>
      <c r="U18">
        <v>0.20799999999999999</v>
      </c>
      <c r="V18">
        <v>2.8000000000000001E-2</v>
      </c>
      <c r="W18">
        <v>1.2999999999999999E-2</v>
      </c>
      <c r="Z18" s="1">
        <f t="shared" si="0"/>
        <v>5.8999999999999997E-2</v>
      </c>
      <c r="AA18" s="1">
        <f t="shared" si="1"/>
        <v>0.16839999999999999</v>
      </c>
    </row>
    <row r="19" spans="1:27">
      <c r="A19">
        <v>18</v>
      </c>
      <c r="B19" t="s">
        <v>166</v>
      </c>
      <c r="C19">
        <v>30</v>
      </c>
      <c r="D19">
        <v>1.2999999999999999E-2</v>
      </c>
      <c r="E19">
        <v>1.2999999999999999E-2</v>
      </c>
      <c r="F19">
        <v>0.01</v>
      </c>
      <c r="G19">
        <v>1.7000000000000001E-2</v>
      </c>
      <c r="H19">
        <v>3.5999999999999997E-2</v>
      </c>
      <c r="I19">
        <v>2E-3</v>
      </c>
      <c r="J19">
        <v>8.9999999999999993E-3</v>
      </c>
      <c r="K19">
        <v>0.155</v>
      </c>
      <c r="L19">
        <v>3.0000000000000001E-3</v>
      </c>
      <c r="M19">
        <v>1.2999999999999999E-2</v>
      </c>
      <c r="N19">
        <v>0.13200000000000001</v>
      </c>
      <c r="O19">
        <v>1E-3</v>
      </c>
      <c r="P19">
        <v>4.0000000000000001E-3</v>
      </c>
      <c r="Q19">
        <v>0.224</v>
      </c>
      <c r="R19">
        <v>0.30299999999999999</v>
      </c>
      <c r="S19">
        <v>3.7999999999999999E-2</v>
      </c>
      <c r="T19">
        <v>0.92600000000000005</v>
      </c>
      <c r="U19">
        <v>0.13700000000000001</v>
      </c>
      <c r="V19">
        <v>1.7000000000000001E-2</v>
      </c>
      <c r="W19">
        <v>1.2999999999999999E-2</v>
      </c>
      <c r="Z19" s="1">
        <f t="shared" si="0"/>
        <v>2.7100000000000003E-2</v>
      </c>
      <c r="AA19" s="1">
        <f t="shared" si="1"/>
        <v>0.17949999999999999</v>
      </c>
    </row>
    <row r="20" spans="1:27">
      <c r="A20">
        <v>19</v>
      </c>
      <c r="B20" t="s">
        <v>167</v>
      </c>
      <c r="C20">
        <v>30</v>
      </c>
      <c r="D20">
        <v>1.6E-2</v>
      </c>
      <c r="E20">
        <v>1.6E-2</v>
      </c>
      <c r="F20">
        <v>1.4999999999999999E-2</v>
      </c>
      <c r="G20">
        <v>3.5000000000000003E-2</v>
      </c>
      <c r="H20">
        <v>3.1E-2</v>
      </c>
      <c r="I20">
        <v>4.0000000000000001E-3</v>
      </c>
      <c r="J20">
        <v>1.4E-2</v>
      </c>
      <c r="K20">
        <v>0.153</v>
      </c>
      <c r="L20">
        <v>2.4E-2</v>
      </c>
      <c r="M20">
        <v>1.2999999999999999E-2</v>
      </c>
      <c r="N20">
        <v>0.14599999999999999</v>
      </c>
      <c r="O20">
        <v>6.4000000000000001E-2</v>
      </c>
      <c r="P20">
        <v>4.2999999999999997E-2</v>
      </c>
      <c r="Q20">
        <v>9.6000000000000002E-2</v>
      </c>
      <c r="R20">
        <v>0.13400000000000001</v>
      </c>
      <c r="S20">
        <v>3.9E-2</v>
      </c>
      <c r="T20">
        <v>0.60499999999999998</v>
      </c>
      <c r="U20">
        <v>8.8999999999999996E-2</v>
      </c>
      <c r="V20">
        <v>0.126</v>
      </c>
      <c r="W20">
        <v>1.6E-2</v>
      </c>
      <c r="Z20" s="1">
        <f t="shared" si="0"/>
        <v>3.2100000000000004E-2</v>
      </c>
      <c r="AA20" s="1">
        <f t="shared" si="1"/>
        <v>0.1358</v>
      </c>
    </row>
    <row r="21" spans="1:27">
      <c r="A21">
        <v>20</v>
      </c>
      <c r="B21" t="s">
        <v>168</v>
      </c>
      <c r="C21">
        <v>30</v>
      </c>
      <c r="D21">
        <v>1.2999999999999999E-2</v>
      </c>
      <c r="E21">
        <v>1.2999999999999999E-2</v>
      </c>
      <c r="F21">
        <v>1.7000000000000001E-2</v>
      </c>
      <c r="G21">
        <v>3.2000000000000001E-2</v>
      </c>
      <c r="H21">
        <v>7.2999999999999995E-2</v>
      </c>
      <c r="I21">
        <v>3.0000000000000001E-3</v>
      </c>
      <c r="J21">
        <v>1.2E-2</v>
      </c>
      <c r="K21">
        <v>0.28899999999999998</v>
      </c>
      <c r="L21">
        <v>0.14499999999999999</v>
      </c>
      <c r="M21">
        <v>6.0999999999999999E-2</v>
      </c>
      <c r="N21">
        <v>0.40400000000000003</v>
      </c>
      <c r="O21">
        <v>1E-3</v>
      </c>
      <c r="P21">
        <v>2E-3</v>
      </c>
      <c r="Q21">
        <v>5.5E-2</v>
      </c>
      <c r="R21">
        <v>2.1000000000000001E-2</v>
      </c>
      <c r="S21">
        <v>3.3000000000000002E-2</v>
      </c>
      <c r="T21">
        <v>0.95399999999999996</v>
      </c>
      <c r="U21">
        <v>0.45700000000000002</v>
      </c>
      <c r="V21">
        <v>0.12</v>
      </c>
      <c r="W21">
        <v>1.2999999999999999E-2</v>
      </c>
      <c r="Z21" s="1">
        <f t="shared" si="0"/>
        <v>6.5799999999999997E-2</v>
      </c>
      <c r="AA21" s="1">
        <f t="shared" si="1"/>
        <v>0.20600000000000002</v>
      </c>
    </row>
    <row r="22" spans="1:27">
      <c r="A22">
        <v>21</v>
      </c>
      <c r="B22" t="s">
        <v>169</v>
      </c>
      <c r="C22">
        <v>30</v>
      </c>
      <c r="D22">
        <v>1.2E-2</v>
      </c>
      <c r="E22">
        <v>1.2E-2</v>
      </c>
      <c r="F22">
        <v>0.01</v>
      </c>
      <c r="G22">
        <v>1.6E-2</v>
      </c>
      <c r="H22">
        <v>2.1000000000000001E-2</v>
      </c>
      <c r="I22">
        <v>4.0000000000000001E-3</v>
      </c>
      <c r="J22">
        <v>3.4000000000000002E-2</v>
      </c>
      <c r="K22">
        <v>0.11700000000000001</v>
      </c>
      <c r="L22">
        <v>4.0000000000000001E-3</v>
      </c>
      <c r="M22">
        <v>1.4999999999999999E-2</v>
      </c>
      <c r="N22">
        <v>0.13800000000000001</v>
      </c>
      <c r="O22">
        <v>1E-3</v>
      </c>
      <c r="P22">
        <v>7.0000000000000001E-3</v>
      </c>
      <c r="Q22">
        <v>0.27400000000000002</v>
      </c>
      <c r="R22">
        <v>6.3E-2</v>
      </c>
      <c r="S22">
        <v>4.2000000000000003E-2</v>
      </c>
      <c r="T22">
        <v>0.91300000000000003</v>
      </c>
      <c r="U22">
        <v>0.13300000000000001</v>
      </c>
      <c r="V22">
        <v>1.6E-2</v>
      </c>
      <c r="W22">
        <v>1.2E-2</v>
      </c>
      <c r="Z22" s="1">
        <f t="shared" si="0"/>
        <v>2.4500000000000004E-2</v>
      </c>
      <c r="AA22" s="1">
        <f t="shared" si="1"/>
        <v>0.15990000000000001</v>
      </c>
    </row>
    <row r="23" spans="1:27">
      <c r="A23">
        <v>22</v>
      </c>
      <c r="B23" t="s">
        <v>170</v>
      </c>
      <c r="C23">
        <v>30</v>
      </c>
      <c r="D23">
        <v>1.2999999999999999E-2</v>
      </c>
      <c r="E23">
        <v>1.2999999999999999E-2</v>
      </c>
      <c r="F23">
        <v>0.02</v>
      </c>
      <c r="G23">
        <v>2.4E-2</v>
      </c>
      <c r="H23">
        <v>3.1E-2</v>
      </c>
      <c r="I23">
        <v>2E-3</v>
      </c>
      <c r="J23">
        <v>1.7000000000000001E-2</v>
      </c>
      <c r="K23">
        <v>0.27100000000000002</v>
      </c>
      <c r="L23">
        <v>1.2999999999999999E-2</v>
      </c>
      <c r="M23">
        <v>7.0000000000000001E-3</v>
      </c>
      <c r="N23">
        <v>0.26900000000000002</v>
      </c>
      <c r="O23">
        <v>6.3E-2</v>
      </c>
      <c r="P23">
        <v>0.17699999999999999</v>
      </c>
      <c r="Q23">
        <v>8.1000000000000003E-2</v>
      </c>
      <c r="R23">
        <v>3.2000000000000001E-2</v>
      </c>
      <c r="S23">
        <v>6.0000000000000001E-3</v>
      </c>
      <c r="T23">
        <v>0.92400000000000004</v>
      </c>
      <c r="U23">
        <v>0.114</v>
      </c>
      <c r="V23">
        <v>0.15</v>
      </c>
      <c r="W23">
        <v>1.2999999999999999E-2</v>
      </c>
      <c r="Z23" s="1">
        <f t="shared" si="0"/>
        <v>4.1100000000000005E-2</v>
      </c>
      <c r="AA23" s="1">
        <f t="shared" si="1"/>
        <v>0.18290000000000001</v>
      </c>
    </row>
    <row r="24" spans="1:27">
      <c r="A24">
        <v>23</v>
      </c>
      <c r="B24" t="s">
        <v>171</v>
      </c>
      <c r="C24">
        <v>30</v>
      </c>
      <c r="D24">
        <v>1.2E-2</v>
      </c>
      <c r="E24">
        <v>1.2999999999999999E-2</v>
      </c>
      <c r="F24">
        <v>1.9E-2</v>
      </c>
      <c r="G24">
        <v>2.4E-2</v>
      </c>
      <c r="H24">
        <v>2.5999999999999999E-2</v>
      </c>
      <c r="I24">
        <v>7.2999999999999995E-2</v>
      </c>
      <c r="J24">
        <v>7.4999999999999997E-2</v>
      </c>
      <c r="K24">
        <v>0.13400000000000001</v>
      </c>
      <c r="L24">
        <v>0.28899999999999998</v>
      </c>
      <c r="M24">
        <v>3.5000000000000003E-2</v>
      </c>
      <c r="N24">
        <v>0.23</v>
      </c>
      <c r="O24">
        <v>2E-3</v>
      </c>
      <c r="P24">
        <v>7.0000000000000001E-3</v>
      </c>
      <c r="Q24">
        <v>6.6000000000000003E-2</v>
      </c>
      <c r="R24">
        <v>5.0000000000000001E-3</v>
      </c>
      <c r="S24">
        <v>8.5000000000000006E-2</v>
      </c>
      <c r="T24">
        <v>0.77500000000000002</v>
      </c>
      <c r="U24">
        <v>0.24399999999999999</v>
      </c>
      <c r="V24">
        <v>0.19400000000000001</v>
      </c>
      <c r="W24">
        <v>1.2999999999999999E-2</v>
      </c>
      <c r="Z24" s="1">
        <f t="shared" si="0"/>
        <v>7.0000000000000007E-2</v>
      </c>
      <c r="AA24" s="1">
        <f t="shared" si="1"/>
        <v>0.16209999999999999</v>
      </c>
    </row>
    <row r="25" spans="1:27">
      <c r="A25">
        <v>24</v>
      </c>
      <c r="B25" t="s">
        <v>172</v>
      </c>
      <c r="C25">
        <v>30</v>
      </c>
      <c r="D25">
        <v>4.0000000000000001E-3</v>
      </c>
      <c r="E25">
        <v>4.0000000000000001E-3</v>
      </c>
      <c r="F25">
        <v>0.06</v>
      </c>
      <c r="G25">
        <v>0.10100000000000001</v>
      </c>
      <c r="H25">
        <v>3.4000000000000002E-2</v>
      </c>
      <c r="I25">
        <v>0.158</v>
      </c>
      <c r="J25">
        <v>0.318</v>
      </c>
      <c r="K25">
        <v>8.0000000000000002E-3</v>
      </c>
      <c r="L25">
        <v>9.7000000000000003E-2</v>
      </c>
      <c r="M25">
        <v>0.64100000000000001</v>
      </c>
      <c r="N25">
        <v>0.42399999999999999</v>
      </c>
      <c r="O25">
        <v>0.13600000000000001</v>
      </c>
      <c r="P25">
        <v>0.90100000000000002</v>
      </c>
      <c r="Q25">
        <v>0.96</v>
      </c>
      <c r="R25">
        <v>0.97299999999999998</v>
      </c>
      <c r="S25">
        <v>5.1999999999999998E-2</v>
      </c>
      <c r="T25">
        <v>8.1000000000000003E-2</v>
      </c>
      <c r="U25">
        <v>0.20100000000000001</v>
      </c>
      <c r="V25">
        <v>0.95299999999999996</v>
      </c>
      <c r="W25">
        <v>4.0000000000000001E-3</v>
      </c>
      <c r="Z25" s="1">
        <f t="shared" si="0"/>
        <v>0.14250000000000002</v>
      </c>
      <c r="AA25" s="1">
        <f t="shared" si="1"/>
        <v>0.46849999999999997</v>
      </c>
    </row>
    <row r="26" spans="1:27">
      <c r="A26">
        <v>25</v>
      </c>
      <c r="B26" t="s">
        <v>173</v>
      </c>
      <c r="C26">
        <v>30</v>
      </c>
      <c r="D26">
        <v>8.0000000000000002E-3</v>
      </c>
      <c r="E26">
        <v>8.0000000000000002E-3</v>
      </c>
      <c r="F26">
        <v>8.9999999999999993E-3</v>
      </c>
      <c r="G26">
        <v>8.5999999999999993E-2</v>
      </c>
      <c r="H26">
        <v>2E-3</v>
      </c>
      <c r="I26">
        <v>0.26700000000000002</v>
      </c>
      <c r="J26">
        <v>0.97199999999999998</v>
      </c>
      <c r="K26">
        <v>2.1999999999999999E-2</v>
      </c>
      <c r="L26">
        <v>0.19600000000000001</v>
      </c>
      <c r="M26">
        <v>0.71399999999999997</v>
      </c>
      <c r="N26">
        <v>0.91200000000000003</v>
      </c>
      <c r="O26">
        <v>0.13800000000000001</v>
      </c>
      <c r="P26">
        <v>0.90600000000000003</v>
      </c>
      <c r="Q26">
        <v>0.22600000000000001</v>
      </c>
      <c r="R26">
        <v>2.1999999999999999E-2</v>
      </c>
      <c r="S26">
        <v>0.27400000000000002</v>
      </c>
      <c r="T26">
        <v>9.0999999999999998E-2</v>
      </c>
      <c r="U26">
        <v>6.0000000000000001E-3</v>
      </c>
      <c r="V26">
        <v>0.95</v>
      </c>
      <c r="W26">
        <v>8.0000000000000002E-3</v>
      </c>
      <c r="Z26" s="1">
        <f t="shared" si="0"/>
        <v>0.22839999999999999</v>
      </c>
      <c r="AA26" s="1">
        <f t="shared" si="1"/>
        <v>0.35329999999999995</v>
      </c>
    </row>
    <row r="27" spans="1:27">
      <c r="A27">
        <v>26</v>
      </c>
      <c r="B27" t="s">
        <v>174</v>
      </c>
      <c r="C27">
        <v>30</v>
      </c>
      <c r="D27">
        <v>1.6E-2</v>
      </c>
      <c r="E27">
        <v>1.6E-2</v>
      </c>
      <c r="F27">
        <v>8.9999999999999993E-3</v>
      </c>
      <c r="G27">
        <v>8.2000000000000003E-2</v>
      </c>
      <c r="H27">
        <v>0.6</v>
      </c>
      <c r="I27">
        <v>4.8000000000000001E-2</v>
      </c>
      <c r="J27">
        <v>0.25600000000000001</v>
      </c>
      <c r="K27">
        <v>8.6999999999999994E-2</v>
      </c>
      <c r="L27">
        <v>8.9999999999999993E-3</v>
      </c>
      <c r="M27">
        <v>0.34100000000000003</v>
      </c>
      <c r="N27">
        <v>3.5000000000000003E-2</v>
      </c>
      <c r="O27">
        <v>4.0000000000000001E-3</v>
      </c>
      <c r="P27">
        <v>3.7999999999999999E-2</v>
      </c>
      <c r="Q27">
        <v>0.19800000000000001</v>
      </c>
      <c r="R27">
        <v>0.34799999999999998</v>
      </c>
      <c r="S27">
        <v>1.4E-2</v>
      </c>
      <c r="T27">
        <v>0.29799999999999999</v>
      </c>
      <c r="U27">
        <v>8.0000000000000002E-3</v>
      </c>
      <c r="V27">
        <v>1.4999999999999999E-2</v>
      </c>
      <c r="W27">
        <v>1.7000000000000001E-2</v>
      </c>
      <c r="Z27" s="1">
        <f t="shared" si="0"/>
        <v>0.1464</v>
      </c>
      <c r="AA27" s="1">
        <f t="shared" si="1"/>
        <v>9.7500000000000003E-2</v>
      </c>
    </row>
    <row r="28" spans="1:27">
      <c r="A28">
        <v>27</v>
      </c>
      <c r="B28" t="s">
        <v>175</v>
      </c>
      <c r="C28">
        <v>30</v>
      </c>
      <c r="D28">
        <v>6.0000000000000001E-3</v>
      </c>
      <c r="E28">
        <v>6.0000000000000001E-3</v>
      </c>
      <c r="F28">
        <v>0.246</v>
      </c>
      <c r="G28">
        <v>0.36899999999999999</v>
      </c>
      <c r="H28">
        <v>6.0000000000000001E-3</v>
      </c>
      <c r="I28">
        <v>1.7000000000000001E-2</v>
      </c>
      <c r="J28">
        <v>0.34300000000000003</v>
      </c>
      <c r="K28">
        <v>8.0000000000000002E-3</v>
      </c>
      <c r="L28">
        <v>0.53800000000000003</v>
      </c>
      <c r="M28">
        <v>0.16200000000000001</v>
      </c>
      <c r="N28">
        <v>0.33700000000000002</v>
      </c>
      <c r="O28">
        <v>8.5999999999999993E-2</v>
      </c>
      <c r="P28">
        <v>0.85199999999999998</v>
      </c>
      <c r="Q28">
        <v>0.38300000000000001</v>
      </c>
      <c r="R28">
        <v>0.95899999999999996</v>
      </c>
      <c r="S28">
        <v>0.08</v>
      </c>
      <c r="T28">
        <v>9.5000000000000001E-2</v>
      </c>
      <c r="U28">
        <v>5.0000000000000001E-3</v>
      </c>
      <c r="V28">
        <v>0.97799999999999998</v>
      </c>
      <c r="W28">
        <v>6.0000000000000001E-3</v>
      </c>
      <c r="Z28" s="1">
        <f t="shared" si="0"/>
        <v>0.1701</v>
      </c>
      <c r="AA28" s="1">
        <f t="shared" si="1"/>
        <v>0.37809999999999999</v>
      </c>
    </row>
    <row r="29" spans="1:27">
      <c r="A29">
        <v>28</v>
      </c>
      <c r="B29" t="s">
        <v>176</v>
      </c>
      <c r="C29">
        <v>30</v>
      </c>
      <c r="D29">
        <v>8.0000000000000002E-3</v>
      </c>
      <c r="E29">
        <v>8.0000000000000002E-3</v>
      </c>
      <c r="F29">
        <v>0.222</v>
      </c>
      <c r="G29">
        <v>2.9000000000000001E-2</v>
      </c>
      <c r="H29">
        <v>4.0000000000000001E-3</v>
      </c>
      <c r="I29">
        <v>0.04</v>
      </c>
      <c r="J29">
        <v>0.58399999999999996</v>
      </c>
      <c r="K29">
        <v>2.1999999999999999E-2</v>
      </c>
      <c r="L29">
        <v>5.0000000000000001E-3</v>
      </c>
      <c r="M29">
        <v>0.121</v>
      </c>
      <c r="N29">
        <v>0.16800000000000001</v>
      </c>
      <c r="O29">
        <v>0.189</v>
      </c>
      <c r="P29">
        <v>0.114</v>
      </c>
      <c r="Q29">
        <v>0.98399999999999999</v>
      </c>
      <c r="R29">
        <v>0.41599999999999998</v>
      </c>
      <c r="S29">
        <v>7.0000000000000001E-3</v>
      </c>
      <c r="T29">
        <v>0.83699999999999997</v>
      </c>
      <c r="U29">
        <v>1.4999999999999999E-2</v>
      </c>
      <c r="V29">
        <v>0.185</v>
      </c>
      <c r="W29">
        <v>8.0000000000000002E-3</v>
      </c>
      <c r="Z29" s="1">
        <f t="shared" si="0"/>
        <v>0.10430000000000002</v>
      </c>
      <c r="AA29" s="1">
        <f t="shared" si="1"/>
        <v>0.2923</v>
      </c>
    </row>
    <row r="30" spans="1:27">
      <c r="A30">
        <v>29</v>
      </c>
      <c r="B30" t="s">
        <v>177</v>
      </c>
      <c r="C30">
        <v>30</v>
      </c>
      <c r="D30">
        <v>1.2E-2</v>
      </c>
      <c r="E30">
        <v>1.2E-2</v>
      </c>
      <c r="F30">
        <v>0.153</v>
      </c>
      <c r="G30">
        <v>0.14899999999999999</v>
      </c>
      <c r="H30">
        <v>5.1999999999999998E-2</v>
      </c>
      <c r="I30">
        <v>0.26400000000000001</v>
      </c>
      <c r="J30">
        <v>0.27200000000000002</v>
      </c>
      <c r="K30">
        <v>2.9000000000000001E-2</v>
      </c>
      <c r="L30">
        <v>9.2999999999999999E-2</v>
      </c>
      <c r="M30">
        <v>0.78600000000000003</v>
      </c>
      <c r="N30">
        <v>0.254</v>
      </c>
      <c r="O30">
        <v>8.0000000000000002E-3</v>
      </c>
      <c r="P30">
        <v>0.20300000000000001</v>
      </c>
      <c r="Q30">
        <v>0.39900000000000002</v>
      </c>
      <c r="R30">
        <v>6.8000000000000005E-2</v>
      </c>
      <c r="S30">
        <v>3.0000000000000001E-3</v>
      </c>
      <c r="T30">
        <v>0.251</v>
      </c>
      <c r="U30">
        <v>1.6E-2</v>
      </c>
      <c r="V30">
        <v>0.17799999999999999</v>
      </c>
      <c r="W30">
        <v>1.2E-2</v>
      </c>
      <c r="Z30" s="1">
        <f t="shared" si="0"/>
        <v>0.1822</v>
      </c>
      <c r="AA30" s="1">
        <f t="shared" si="1"/>
        <v>0.13920000000000002</v>
      </c>
    </row>
    <row r="31" spans="1:27">
      <c r="A31">
        <v>30</v>
      </c>
      <c r="B31" t="s">
        <v>178</v>
      </c>
      <c r="C31">
        <v>30</v>
      </c>
      <c r="D31">
        <v>6.0000000000000001E-3</v>
      </c>
      <c r="E31">
        <v>6.0000000000000001E-3</v>
      </c>
      <c r="F31">
        <v>0.60199999999999998</v>
      </c>
      <c r="G31">
        <v>0.55900000000000005</v>
      </c>
      <c r="H31">
        <v>4.0000000000000001E-3</v>
      </c>
      <c r="I31">
        <v>0.26800000000000002</v>
      </c>
      <c r="J31">
        <v>0.31900000000000001</v>
      </c>
      <c r="K31">
        <v>4.8000000000000001E-2</v>
      </c>
      <c r="L31">
        <v>0.73</v>
      </c>
      <c r="M31">
        <v>0.40600000000000003</v>
      </c>
      <c r="N31">
        <v>0.78500000000000003</v>
      </c>
      <c r="O31">
        <v>3.0000000000000001E-3</v>
      </c>
      <c r="P31">
        <v>0.08</v>
      </c>
      <c r="Q31">
        <v>0.40100000000000002</v>
      </c>
      <c r="R31">
        <v>0.501</v>
      </c>
      <c r="S31">
        <v>0.69299999999999995</v>
      </c>
      <c r="T31">
        <v>0.44900000000000001</v>
      </c>
      <c r="U31">
        <v>1.2999999999999999E-2</v>
      </c>
      <c r="V31">
        <v>0.97199999999999998</v>
      </c>
      <c r="W31">
        <v>6.0000000000000001E-3</v>
      </c>
      <c r="Z31" s="1">
        <f t="shared" si="0"/>
        <v>0.29480000000000001</v>
      </c>
      <c r="AA31" s="1">
        <f t="shared" si="1"/>
        <v>0.39029999999999998</v>
      </c>
    </row>
    <row r="32" spans="1:27">
      <c r="A32">
        <v>31</v>
      </c>
      <c r="B32" t="s">
        <v>179</v>
      </c>
      <c r="C32">
        <v>30</v>
      </c>
      <c r="D32">
        <v>6.0000000000000001E-3</v>
      </c>
      <c r="E32">
        <v>6.0000000000000001E-3</v>
      </c>
      <c r="F32">
        <v>0.92100000000000004</v>
      </c>
      <c r="G32">
        <v>0.13500000000000001</v>
      </c>
      <c r="H32">
        <v>0.58499999999999996</v>
      </c>
      <c r="I32">
        <v>0.99399999999999999</v>
      </c>
      <c r="J32">
        <v>0.39600000000000002</v>
      </c>
      <c r="K32">
        <v>0.124</v>
      </c>
      <c r="L32">
        <v>0.65400000000000003</v>
      </c>
      <c r="M32">
        <v>1.0999999999999999E-2</v>
      </c>
      <c r="N32">
        <v>2E-3</v>
      </c>
      <c r="O32">
        <v>6.0000000000000001E-3</v>
      </c>
      <c r="P32">
        <v>6.7000000000000004E-2</v>
      </c>
      <c r="Q32">
        <v>0.48599999999999999</v>
      </c>
      <c r="R32">
        <v>0.23</v>
      </c>
      <c r="S32">
        <v>0.55700000000000005</v>
      </c>
      <c r="T32">
        <v>0.93400000000000005</v>
      </c>
      <c r="U32">
        <v>0.46200000000000002</v>
      </c>
      <c r="V32">
        <v>0.13200000000000001</v>
      </c>
      <c r="W32">
        <v>6.0000000000000001E-3</v>
      </c>
      <c r="Z32" s="1">
        <f t="shared" si="0"/>
        <v>0.38320000000000004</v>
      </c>
      <c r="AA32" s="1">
        <f t="shared" si="1"/>
        <v>0.28820000000000001</v>
      </c>
    </row>
    <row r="33" spans="1:27">
      <c r="A33">
        <v>32</v>
      </c>
      <c r="B33" t="s">
        <v>180</v>
      </c>
      <c r="C33">
        <v>30</v>
      </c>
      <c r="D33">
        <v>1.2E-2</v>
      </c>
      <c r="E33">
        <v>1.2E-2</v>
      </c>
      <c r="F33">
        <v>0.13200000000000001</v>
      </c>
      <c r="G33">
        <v>0.44800000000000001</v>
      </c>
      <c r="H33">
        <v>1.7000000000000001E-2</v>
      </c>
      <c r="I33">
        <v>0.32</v>
      </c>
      <c r="J33">
        <v>0.33900000000000002</v>
      </c>
      <c r="K33">
        <v>0.14399999999999999</v>
      </c>
      <c r="L33">
        <v>0.52300000000000002</v>
      </c>
      <c r="M33">
        <v>1.0999999999999999E-2</v>
      </c>
      <c r="N33">
        <v>0.51</v>
      </c>
      <c r="O33">
        <v>1.7999999999999999E-2</v>
      </c>
      <c r="P33">
        <v>0.187</v>
      </c>
      <c r="Q33">
        <v>3.7999999999999999E-2</v>
      </c>
      <c r="R33">
        <v>3.0000000000000001E-3</v>
      </c>
      <c r="S33">
        <v>3.6999999999999998E-2</v>
      </c>
      <c r="T33">
        <v>4.2999999999999997E-2</v>
      </c>
      <c r="U33">
        <v>8.9999999999999993E-3</v>
      </c>
      <c r="V33">
        <v>0.3</v>
      </c>
      <c r="W33">
        <v>1.2E-2</v>
      </c>
      <c r="Z33" s="1">
        <f t="shared" si="0"/>
        <v>0.1958</v>
      </c>
      <c r="AA33" s="1">
        <f t="shared" si="1"/>
        <v>0.11570000000000003</v>
      </c>
    </row>
    <row r="34" spans="1:27">
      <c r="A34">
        <v>33</v>
      </c>
      <c r="B34" t="s">
        <v>181</v>
      </c>
      <c r="C34">
        <v>30</v>
      </c>
      <c r="D34">
        <v>1.2999999999999999E-2</v>
      </c>
      <c r="E34">
        <v>1.2999999999999999E-2</v>
      </c>
      <c r="F34">
        <v>7.3999999999999996E-2</v>
      </c>
      <c r="G34">
        <v>0.192</v>
      </c>
      <c r="H34">
        <v>0.109</v>
      </c>
      <c r="I34">
        <v>0.122</v>
      </c>
      <c r="J34">
        <v>2.8000000000000001E-2</v>
      </c>
      <c r="K34">
        <v>4.2000000000000003E-2</v>
      </c>
      <c r="L34">
        <v>0.25900000000000001</v>
      </c>
      <c r="M34">
        <v>1.4999999999999999E-2</v>
      </c>
      <c r="N34">
        <v>0.37</v>
      </c>
      <c r="O34">
        <v>0.13200000000000001</v>
      </c>
      <c r="P34">
        <v>0.307</v>
      </c>
      <c r="Q34">
        <v>1.9E-2</v>
      </c>
      <c r="R34">
        <v>0.91600000000000004</v>
      </c>
      <c r="S34">
        <v>0.113</v>
      </c>
      <c r="T34">
        <v>0.06</v>
      </c>
      <c r="U34">
        <v>1.4999999999999999E-2</v>
      </c>
      <c r="V34">
        <v>0.76700000000000002</v>
      </c>
      <c r="W34">
        <v>1.2999999999999999E-2</v>
      </c>
      <c r="Z34" s="1">
        <f t="shared" si="0"/>
        <v>8.6699999999999999E-2</v>
      </c>
      <c r="AA34" s="1">
        <f t="shared" si="1"/>
        <v>0.2712</v>
      </c>
    </row>
    <row r="35" spans="1:27">
      <c r="A35">
        <v>34</v>
      </c>
      <c r="B35" t="s">
        <v>182</v>
      </c>
      <c r="C35">
        <v>30</v>
      </c>
      <c r="D35">
        <v>1.0999999999999999E-2</v>
      </c>
      <c r="E35">
        <v>1.0999999999999999E-2</v>
      </c>
      <c r="F35">
        <v>0.873</v>
      </c>
      <c r="G35">
        <v>0.17399999999999999</v>
      </c>
      <c r="H35">
        <v>0.29199999999999998</v>
      </c>
      <c r="I35">
        <v>0.39100000000000001</v>
      </c>
      <c r="J35">
        <v>2.8000000000000001E-2</v>
      </c>
      <c r="K35">
        <v>0.71199999999999997</v>
      </c>
      <c r="L35">
        <v>1.6E-2</v>
      </c>
      <c r="M35">
        <v>6.0000000000000001E-3</v>
      </c>
      <c r="N35">
        <v>0.26800000000000002</v>
      </c>
      <c r="O35">
        <v>2E-3</v>
      </c>
      <c r="P35">
        <v>8.9999999999999993E-3</v>
      </c>
      <c r="Q35">
        <v>0.24</v>
      </c>
      <c r="R35">
        <v>3.3000000000000002E-2</v>
      </c>
      <c r="S35">
        <v>4.2000000000000003E-2</v>
      </c>
      <c r="T35">
        <v>0.92600000000000005</v>
      </c>
      <c r="U35">
        <v>0.55300000000000005</v>
      </c>
      <c r="V35">
        <v>8.1000000000000003E-2</v>
      </c>
      <c r="W35">
        <v>1.0999999999999999E-2</v>
      </c>
      <c r="Z35" s="1">
        <f t="shared" si="0"/>
        <v>0.25139999999999996</v>
      </c>
      <c r="AA35" s="1">
        <f t="shared" si="1"/>
        <v>0.2165</v>
      </c>
    </row>
    <row r="36" spans="1:27">
      <c r="A36">
        <v>35</v>
      </c>
      <c r="B36" t="s">
        <v>183</v>
      </c>
      <c r="C36">
        <v>30</v>
      </c>
      <c r="D36">
        <v>5.0000000000000001E-3</v>
      </c>
      <c r="E36">
        <v>5.0000000000000001E-3</v>
      </c>
      <c r="F36">
        <v>0.187</v>
      </c>
      <c r="G36">
        <v>0.11600000000000001</v>
      </c>
      <c r="H36">
        <v>8.2000000000000003E-2</v>
      </c>
      <c r="I36">
        <v>0.98599999999999999</v>
      </c>
      <c r="J36">
        <v>0.28699999999999998</v>
      </c>
      <c r="K36">
        <v>6.2E-2</v>
      </c>
      <c r="L36">
        <v>0.93100000000000005</v>
      </c>
      <c r="M36">
        <v>2.1999999999999999E-2</v>
      </c>
      <c r="N36">
        <v>0.127</v>
      </c>
      <c r="O36">
        <v>0.14499999999999999</v>
      </c>
      <c r="P36">
        <v>0.86799999999999999</v>
      </c>
      <c r="Q36">
        <v>0.108</v>
      </c>
      <c r="R36">
        <v>4.8000000000000001E-2</v>
      </c>
      <c r="S36">
        <v>0.76</v>
      </c>
      <c r="T36">
        <v>0.40899999999999997</v>
      </c>
      <c r="U36">
        <v>0.02</v>
      </c>
      <c r="V36">
        <v>0.97299999999999998</v>
      </c>
      <c r="W36">
        <v>5.0000000000000001E-3</v>
      </c>
      <c r="Z36" s="1">
        <f t="shared" si="0"/>
        <v>0.26829999999999998</v>
      </c>
      <c r="AA36" s="1">
        <f t="shared" si="1"/>
        <v>0.34629999999999994</v>
      </c>
    </row>
    <row r="37" spans="1:27">
      <c r="A37">
        <v>36</v>
      </c>
      <c r="B37" t="s">
        <v>184</v>
      </c>
      <c r="C37">
        <v>30</v>
      </c>
      <c r="D37">
        <v>0.01</v>
      </c>
      <c r="E37">
        <v>0.01</v>
      </c>
      <c r="F37">
        <v>2.5999999999999999E-2</v>
      </c>
      <c r="G37">
        <v>3.2000000000000001E-2</v>
      </c>
      <c r="H37">
        <v>0.19500000000000001</v>
      </c>
      <c r="I37">
        <v>0.76200000000000001</v>
      </c>
      <c r="J37">
        <v>0.63700000000000001</v>
      </c>
      <c r="K37">
        <v>0.16500000000000001</v>
      </c>
      <c r="L37">
        <v>4.3999999999999997E-2</v>
      </c>
      <c r="M37">
        <v>0.15</v>
      </c>
      <c r="N37">
        <v>7.0000000000000001E-3</v>
      </c>
      <c r="O37">
        <v>0.19900000000000001</v>
      </c>
      <c r="P37">
        <v>0.66700000000000004</v>
      </c>
      <c r="Q37">
        <v>0.39100000000000001</v>
      </c>
      <c r="R37">
        <v>0.104</v>
      </c>
      <c r="S37">
        <v>0.97199999999999998</v>
      </c>
      <c r="T37">
        <v>0.91300000000000003</v>
      </c>
      <c r="U37">
        <v>6.0000000000000001E-3</v>
      </c>
      <c r="V37">
        <v>9.2999999999999999E-2</v>
      </c>
      <c r="W37">
        <v>0.01</v>
      </c>
      <c r="Z37" s="1">
        <f t="shared" si="0"/>
        <v>0.2031</v>
      </c>
      <c r="AA37" s="1">
        <f t="shared" si="1"/>
        <v>0.33619999999999994</v>
      </c>
    </row>
    <row r="38" spans="1:27">
      <c r="A38">
        <v>37</v>
      </c>
      <c r="B38" t="s">
        <v>185</v>
      </c>
      <c r="C38">
        <v>30</v>
      </c>
      <c r="D38">
        <v>1.4999999999999999E-2</v>
      </c>
      <c r="E38">
        <v>1.4999999999999999E-2</v>
      </c>
      <c r="F38">
        <v>0.22800000000000001</v>
      </c>
      <c r="G38">
        <v>7.0999999999999994E-2</v>
      </c>
      <c r="H38">
        <v>0.20699999999999999</v>
      </c>
      <c r="I38">
        <v>0.36399999999999999</v>
      </c>
      <c r="J38">
        <v>0.64600000000000002</v>
      </c>
      <c r="K38">
        <v>0.36</v>
      </c>
      <c r="L38">
        <v>0.109</v>
      </c>
      <c r="M38">
        <v>0.152</v>
      </c>
      <c r="N38">
        <v>2.3E-2</v>
      </c>
      <c r="O38">
        <v>2.9000000000000001E-2</v>
      </c>
      <c r="P38">
        <v>0.14399999999999999</v>
      </c>
      <c r="Q38">
        <v>0.23200000000000001</v>
      </c>
      <c r="R38">
        <v>6.0000000000000001E-3</v>
      </c>
      <c r="S38">
        <v>0.85899999999999999</v>
      </c>
      <c r="T38">
        <v>0.74299999999999999</v>
      </c>
      <c r="U38">
        <v>2.5000000000000001E-2</v>
      </c>
      <c r="V38">
        <v>0.22</v>
      </c>
      <c r="W38">
        <v>1.6E-2</v>
      </c>
      <c r="Z38" s="1">
        <f t="shared" si="0"/>
        <v>0.21670000000000003</v>
      </c>
      <c r="AA38" s="1">
        <f t="shared" si="1"/>
        <v>0.22970000000000002</v>
      </c>
    </row>
    <row r="39" spans="1:27">
      <c r="A39">
        <v>38</v>
      </c>
      <c r="B39" t="s">
        <v>186</v>
      </c>
      <c r="C39">
        <v>30</v>
      </c>
      <c r="D39">
        <v>4.0000000000000001E-3</v>
      </c>
      <c r="E39">
        <v>4.0000000000000001E-3</v>
      </c>
      <c r="F39">
        <v>9.0999999999999998E-2</v>
      </c>
      <c r="G39">
        <v>0.28699999999999998</v>
      </c>
      <c r="H39">
        <v>7.8E-2</v>
      </c>
      <c r="I39">
        <v>0.96699999999999997</v>
      </c>
      <c r="J39">
        <v>0.96499999999999997</v>
      </c>
      <c r="K39">
        <v>0.08</v>
      </c>
      <c r="L39">
        <v>0.46</v>
      </c>
      <c r="M39">
        <v>0.94899999999999995</v>
      </c>
      <c r="N39">
        <v>0.29799999999999999</v>
      </c>
      <c r="O39">
        <v>0.51800000000000002</v>
      </c>
      <c r="P39">
        <v>0.95799999999999996</v>
      </c>
      <c r="Q39">
        <v>0.97</v>
      </c>
      <c r="R39">
        <v>0.24399999999999999</v>
      </c>
      <c r="S39">
        <v>0.95599999999999996</v>
      </c>
      <c r="T39">
        <v>0.86899999999999999</v>
      </c>
      <c r="U39">
        <v>1.0999999999999999E-2</v>
      </c>
      <c r="V39">
        <v>0.96</v>
      </c>
      <c r="W39">
        <v>4.0000000000000001E-3</v>
      </c>
      <c r="Z39" s="1">
        <f t="shared" si="0"/>
        <v>0.38849999999999996</v>
      </c>
      <c r="AA39" s="1">
        <f t="shared" si="1"/>
        <v>0.57879999999999998</v>
      </c>
    </row>
    <row r="40" spans="1:27">
      <c r="A40">
        <v>39</v>
      </c>
      <c r="B40" t="s">
        <v>187</v>
      </c>
      <c r="C40">
        <v>30</v>
      </c>
      <c r="D40">
        <v>5.0000000000000001E-3</v>
      </c>
      <c r="E40">
        <v>5.0000000000000001E-3</v>
      </c>
      <c r="F40">
        <v>1.4999999999999999E-2</v>
      </c>
      <c r="G40">
        <v>1.2E-2</v>
      </c>
      <c r="H40">
        <v>7.4999999999999997E-2</v>
      </c>
      <c r="I40">
        <v>0.67900000000000005</v>
      </c>
      <c r="J40">
        <v>0.81699999999999995</v>
      </c>
      <c r="K40">
        <v>4.2000000000000003E-2</v>
      </c>
      <c r="L40">
        <v>0.46500000000000002</v>
      </c>
      <c r="M40">
        <v>0.84799999999999998</v>
      </c>
      <c r="N40">
        <v>0.61799999999999999</v>
      </c>
      <c r="O40">
        <v>0.14799999999999999</v>
      </c>
      <c r="P40">
        <v>0.81599999999999995</v>
      </c>
      <c r="Q40">
        <v>0.92100000000000004</v>
      </c>
      <c r="R40">
        <v>1.2E-2</v>
      </c>
      <c r="S40">
        <v>0.56399999999999995</v>
      </c>
      <c r="T40">
        <v>0.91600000000000004</v>
      </c>
      <c r="U40">
        <v>0.42499999999999999</v>
      </c>
      <c r="V40">
        <v>0.96699999999999997</v>
      </c>
      <c r="W40">
        <v>5.0000000000000001E-3</v>
      </c>
      <c r="Z40" s="1">
        <f t="shared" si="0"/>
        <v>0.29630000000000001</v>
      </c>
      <c r="AA40" s="1">
        <f t="shared" si="1"/>
        <v>0.5391999999999999</v>
      </c>
    </row>
    <row r="41" spans="1:27">
      <c r="A41">
        <v>40</v>
      </c>
      <c r="B41" t="s">
        <v>188</v>
      </c>
      <c r="C41">
        <v>30</v>
      </c>
      <c r="D41">
        <v>1.4E-2</v>
      </c>
      <c r="E41">
        <v>1.4E-2</v>
      </c>
      <c r="F41">
        <v>8.0000000000000002E-3</v>
      </c>
      <c r="G41">
        <v>5.8999999999999997E-2</v>
      </c>
      <c r="H41">
        <v>0.13</v>
      </c>
      <c r="I41">
        <v>0.22500000000000001</v>
      </c>
      <c r="J41">
        <v>0.89700000000000002</v>
      </c>
      <c r="K41">
        <v>0.28699999999999998</v>
      </c>
      <c r="L41">
        <v>5.5E-2</v>
      </c>
      <c r="M41">
        <v>0.17199999999999999</v>
      </c>
      <c r="N41">
        <v>0.11799999999999999</v>
      </c>
      <c r="O41">
        <v>2.9000000000000001E-2</v>
      </c>
      <c r="P41">
        <v>0.153</v>
      </c>
      <c r="Q41">
        <v>0.32700000000000001</v>
      </c>
      <c r="R41">
        <v>6.0000000000000001E-3</v>
      </c>
      <c r="S41">
        <v>0.193</v>
      </c>
      <c r="T41">
        <v>0.63500000000000001</v>
      </c>
      <c r="U41">
        <v>4.0000000000000001E-3</v>
      </c>
      <c r="V41">
        <v>4.4999999999999998E-2</v>
      </c>
      <c r="W41">
        <v>1.4E-2</v>
      </c>
      <c r="Z41" s="1">
        <f t="shared" si="0"/>
        <v>0.18609999999999999</v>
      </c>
      <c r="AA41" s="1">
        <f t="shared" si="1"/>
        <v>0.15240000000000001</v>
      </c>
    </row>
    <row r="42" spans="1:27">
      <c r="A42">
        <v>41</v>
      </c>
      <c r="B42" t="s">
        <v>189</v>
      </c>
      <c r="C42">
        <v>30</v>
      </c>
      <c r="D42">
        <v>1.0999999999999999E-2</v>
      </c>
      <c r="E42">
        <v>1.0999999999999999E-2</v>
      </c>
      <c r="F42">
        <v>0.41199999999999998</v>
      </c>
      <c r="G42">
        <v>0.26200000000000001</v>
      </c>
      <c r="H42">
        <v>1.7999999999999999E-2</v>
      </c>
      <c r="I42">
        <v>1.6E-2</v>
      </c>
      <c r="J42">
        <v>0.376</v>
      </c>
      <c r="K42">
        <v>0.108</v>
      </c>
      <c r="L42">
        <v>0.40600000000000003</v>
      </c>
      <c r="M42">
        <v>0.13900000000000001</v>
      </c>
      <c r="N42">
        <v>0.375</v>
      </c>
      <c r="O42">
        <v>3.0000000000000001E-3</v>
      </c>
      <c r="P42">
        <v>4.2999999999999997E-2</v>
      </c>
      <c r="Q42">
        <v>0.01</v>
      </c>
      <c r="R42">
        <v>8.3000000000000004E-2</v>
      </c>
      <c r="S42">
        <v>0.81</v>
      </c>
      <c r="T42">
        <v>0.38600000000000001</v>
      </c>
      <c r="U42">
        <v>6.7000000000000004E-2</v>
      </c>
      <c r="V42">
        <v>0.95199999999999996</v>
      </c>
      <c r="W42">
        <v>1.0999999999999999E-2</v>
      </c>
      <c r="Z42" s="1">
        <f t="shared" si="0"/>
        <v>0.1759</v>
      </c>
      <c r="AA42" s="1">
        <f t="shared" si="1"/>
        <v>0.27400000000000002</v>
      </c>
    </row>
    <row r="43" spans="1:27">
      <c r="A43">
        <v>42</v>
      </c>
      <c r="B43" t="s">
        <v>190</v>
      </c>
      <c r="C43">
        <v>30</v>
      </c>
      <c r="D43">
        <v>1.0999999999999999E-2</v>
      </c>
      <c r="E43">
        <v>1.0999999999999999E-2</v>
      </c>
      <c r="F43">
        <v>0.44700000000000001</v>
      </c>
      <c r="G43">
        <v>2.4E-2</v>
      </c>
      <c r="H43">
        <v>1.7000000000000001E-2</v>
      </c>
      <c r="I43">
        <v>0.35399999999999998</v>
      </c>
      <c r="J43">
        <v>8.0000000000000002E-3</v>
      </c>
      <c r="K43">
        <v>4.5999999999999999E-2</v>
      </c>
      <c r="L43">
        <v>0.124</v>
      </c>
      <c r="M43">
        <v>7.0999999999999994E-2</v>
      </c>
      <c r="N43">
        <v>0.247</v>
      </c>
      <c r="O43">
        <v>1.9E-2</v>
      </c>
      <c r="P43">
        <v>5.0000000000000001E-3</v>
      </c>
      <c r="Q43">
        <v>0.85899999999999999</v>
      </c>
      <c r="R43">
        <v>7.0999999999999994E-2</v>
      </c>
      <c r="S43">
        <v>8.0000000000000002E-3</v>
      </c>
      <c r="T43">
        <v>0.98799999999999999</v>
      </c>
      <c r="U43">
        <v>7.0000000000000007E-2</v>
      </c>
      <c r="V43">
        <v>0.33200000000000002</v>
      </c>
      <c r="W43">
        <v>1.0999999999999999E-2</v>
      </c>
      <c r="Z43" s="1">
        <f t="shared" si="0"/>
        <v>0.1113</v>
      </c>
      <c r="AA43" s="1">
        <f t="shared" si="1"/>
        <v>0.26100000000000001</v>
      </c>
    </row>
    <row r="44" spans="1:27">
      <c r="A44">
        <v>43</v>
      </c>
      <c r="B44" t="s">
        <v>191</v>
      </c>
      <c r="C44">
        <v>30</v>
      </c>
      <c r="D44">
        <v>6.0000000000000001E-3</v>
      </c>
      <c r="E44">
        <v>6.0000000000000001E-3</v>
      </c>
      <c r="F44">
        <v>8.9999999999999993E-3</v>
      </c>
      <c r="G44">
        <v>6.0000000000000001E-3</v>
      </c>
      <c r="H44">
        <v>0.03</v>
      </c>
      <c r="I44">
        <v>0.14000000000000001</v>
      </c>
      <c r="J44">
        <v>0.30099999999999999</v>
      </c>
      <c r="K44">
        <v>6.0999999999999999E-2</v>
      </c>
      <c r="L44">
        <v>5.0000000000000001E-3</v>
      </c>
      <c r="M44">
        <v>5.8000000000000003E-2</v>
      </c>
      <c r="N44">
        <v>0.25900000000000001</v>
      </c>
      <c r="O44">
        <v>0.90100000000000002</v>
      </c>
      <c r="P44">
        <v>0.17599999999999999</v>
      </c>
      <c r="Q44">
        <v>0.98499999999999999</v>
      </c>
      <c r="R44">
        <v>0.10199999999999999</v>
      </c>
      <c r="S44">
        <v>3.2000000000000001E-2</v>
      </c>
      <c r="T44">
        <v>0.98299999999999998</v>
      </c>
      <c r="U44">
        <v>0.114</v>
      </c>
      <c r="V44">
        <v>0.26700000000000002</v>
      </c>
      <c r="W44">
        <v>6.0000000000000001E-3</v>
      </c>
      <c r="Z44" s="1">
        <f t="shared" si="0"/>
        <v>6.2199999999999998E-2</v>
      </c>
      <c r="AA44" s="1">
        <f t="shared" si="1"/>
        <v>0.38249999999999995</v>
      </c>
    </row>
    <row r="45" spans="1:27">
      <c r="A45">
        <v>44</v>
      </c>
      <c r="B45" t="s">
        <v>192</v>
      </c>
      <c r="C45">
        <v>30</v>
      </c>
      <c r="D45">
        <v>7.0000000000000001E-3</v>
      </c>
      <c r="E45">
        <v>7.0000000000000001E-3</v>
      </c>
      <c r="F45">
        <v>0.90500000000000003</v>
      </c>
      <c r="G45">
        <v>0.1</v>
      </c>
      <c r="H45">
        <v>2.1000000000000001E-2</v>
      </c>
      <c r="I45">
        <v>0.24299999999999999</v>
      </c>
      <c r="J45">
        <v>9.4E-2</v>
      </c>
      <c r="K45">
        <v>0.34499999999999997</v>
      </c>
      <c r="L45">
        <v>0.27200000000000002</v>
      </c>
      <c r="M45">
        <v>2E-3</v>
      </c>
      <c r="N45">
        <v>0.61299999999999999</v>
      </c>
      <c r="O45">
        <v>5.5E-2</v>
      </c>
      <c r="P45">
        <v>0.86899999999999999</v>
      </c>
      <c r="Q45">
        <v>0.25800000000000001</v>
      </c>
      <c r="R45">
        <v>0.01</v>
      </c>
      <c r="S45">
        <v>0.114</v>
      </c>
      <c r="T45">
        <v>0.92500000000000004</v>
      </c>
      <c r="U45">
        <v>0.26400000000000001</v>
      </c>
      <c r="V45">
        <v>0.96399999999999997</v>
      </c>
      <c r="W45">
        <v>7.0000000000000001E-3</v>
      </c>
      <c r="Z45" s="1">
        <f t="shared" si="0"/>
        <v>0.1996</v>
      </c>
      <c r="AA45" s="1">
        <f t="shared" si="1"/>
        <v>0.40790000000000004</v>
      </c>
    </row>
    <row r="46" spans="1:27">
      <c r="A46">
        <v>45</v>
      </c>
      <c r="B46" t="s">
        <v>193</v>
      </c>
      <c r="C46">
        <v>30</v>
      </c>
      <c r="D46">
        <v>5.0000000000000001E-3</v>
      </c>
      <c r="E46">
        <v>5.0000000000000001E-3</v>
      </c>
      <c r="F46">
        <v>3.5000000000000003E-2</v>
      </c>
      <c r="G46">
        <v>1.2E-2</v>
      </c>
      <c r="H46">
        <v>0.56200000000000006</v>
      </c>
      <c r="I46">
        <v>0.96099999999999997</v>
      </c>
      <c r="J46">
        <v>0.55500000000000005</v>
      </c>
      <c r="K46">
        <v>0.27100000000000002</v>
      </c>
      <c r="L46">
        <v>0.27300000000000002</v>
      </c>
      <c r="M46">
        <v>0.309</v>
      </c>
      <c r="N46">
        <v>5.2999999999999999E-2</v>
      </c>
      <c r="O46">
        <v>0.92600000000000005</v>
      </c>
      <c r="P46">
        <v>5.1999999999999998E-2</v>
      </c>
      <c r="Q46">
        <v>0.94399999999999995</v>
      </c>
      <c r="R46">
        <v>3.3000000000000002E-2</v>
      </c>
      <c r="S46">
        <v>0.311</v>
      </c>
      <c r="T46">
        <v>0.99199999999999999</v>
      </c>
      <c r="U46">
        <v>0.38600000000000001</v>
      </c>
      <c r="V46">
        <v>0.18099999999999999</v>
      </c>
      <c r="W46">
        <v>5.0000000000000001E-3</v>
      </c>
      <c r="Z46" s="1">
        <f t="shared" si="0"/>
        <v>0.29880000000000007</v>
      </c>
      <c r="AA46" s="1">
        <f t="shared" si="1"/>
        <v>0.38829999999999998</v>
      </c>
    </row>
    <row r="47" spans="1:27">
      <c r="A47">
        <v>46</v>
      </c>
      <c r="B47" t="s">
        <v>194</v>
      </c>
      <c r="C47">
        <v>30</v>
      </c>
      <c r="D47">
        <v>5.0000000000000001E-3</v>
      </c>
      <c r="E47">
        <v>5.0000000000000001E-3</v>
      </c>
      <c r="F47">
        <v>7.0000000000000001E-3</v>
      </c>
      <c r="G47">
        <v>2.5999999999999999E-2</v>
      </c>
      <c r="H47">
        <v>0.65</v>
      </c>
      <c r="I47">
        <v>3.0000000000000001E-3</v>
      </c>
      <c r="J47">
        <v>0.70199999999999996</v>
      </c>
      <c r="K47">
        <v>5.8000000000000003E-2</v>
      </c>
      <c r="L47">
        <v>8.0000000000000002E-3</v>
      </c>
      <c r="M47">
        <v>0.79</v>
      </c>
      <c r="N47">
        <v>0.126</v>
      </c>
      <c r="O47">
        <v>0.83099999999999996</v>
      </c>
      <c r="P47">
        <v>3.9E-2</v>
      </c>
      <c r="Q47">
        <v>0.99099999999999999</v>
      </c>
      <c r="R47">
        <v>0.98799999999999999</v>
      </c>
      <c r="S47">
        <v>8.9999999999999993E-3</v>
      </c>
      <c r="T47">
        <v>0.96599999999999997</v>
      </c>
      <c r="U47">
        <v>0.157</v>
      </c>
      <c r="V47">
        <v>0.17</v>
      </c>
      <c r="W47">
        <v>5.0000000000000001E-3</v>
      </c>
      <c r="Z47" s="1">
        <f t="shared" si="0"/>
        <v>0.22540000000000004</v>
      </c>
      <c r="AA47" s="1">
        <f t="shared" si="1"/>
        <v>0.42820000000000003</v>
      </c>
    </row>
    <row r="48" spans="1:27">
      <c r="A48">
        <v>47</v>
      </c>
      <c r="B48" t="s">
        <v>195</v>
      </c>
      <c r="C48">
        <v>30</v>
      </c>
      <c r="D48">
        <v>6.0000000000000001E-3</v>
      </c>
      <c r="E48">
        <v>6.0000000000000001E-3</v>
      </c>
      <c r="F48">
        <v>4.3999999999999997E-2</v>
      </c>
      <c r="G48">
        <v>1.4999999999999999E-2</v>
      </c>
      <c r="H48">
        <v>1.4E-2</v>
      </c>
      <c r="I48">
        <v>0.20799999999999999</v>
      </c>
      <c r="J48">
        <v>0.65300000000000002</v>
      </c>
      <c r="K48">
        <v>6.5000000000000002E-2</v>
      </c>
      <c r="L48">
        <v>0.30199999999999999</v>
      </c>
      <c r="M48">
        <v>0.57299999999999995</v>
      </c>
      <c r="N48">
        <v>0.86199999999999999</v>
      </c>
      <c r="O48">
        <v>0.59899999999999998</v>
      </c>
      <c r="P48">
        <v>0.34200000000000003</v>
      </c>
      <c r="Q48">
        <v>0.93799999999999994</v>
      </c>
      <c r="R48">
        <v>1.0999999999999999E-2</v>
      </c>
      <c r="S48">
        <v>0.10199999999999999</v>
      </c>
      <c r="T48">
        <v>0.97899999999999998</v>
      </c>
      <c r="U48">
        <v>0.61</v>
      </c>
      <c r="V48">
        <v>0.95599999999999996</v>
      </c>
      <c r="W48">
        <v>6.0000000000000001E-3</v>
      </c>
      <c r="Z48" s="1">
        <f t="shared" si="0"/>
        <v>0.18859999999999999</v>
      </c>
      <c r="AA48" s="1">
        <f t="shared" si="1"/>
        <v>0.54049999999999998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1.3791666666666674E-2</v>
      </c>
      <c r="E50" s="2">
        <f t="shared" ref="E50:W50" si="2">AVERAGE(E1:E24)</f>
        <v>1.3875000000000007E-2</v>
      </c>
      <c r="F50" s="2">
        <f t="shared" si="2"/>
        <v>3.5625000000000011E-2</v>
      </c>
      <c r="G50" s="2">
        <f t="shared" si="2"/>
        <v>2.9375000000000009E-2</v>
      </c>
      <c r="H50" s="2">
        <f t="shared" si="2"/>
        <v>4.275000000000001E-2</v>
      </c>
      <c r="I50" s="2">
        <f t="shared" si="2"/>
        <v>2.7416666666666669E-2</v>
      </c>
      <c r="J50" s="2">
        <f t="shared" si="2"/>
        <v>4.4000000000000011E-2</v>
      </c>
      <c r="K50" s="2">
        <f t="shared" si="2"/>
        <v>0.23624999999999999</v>
      </c>
      <c r="L50" s="2">
        <f t="shared" si="2"/>
        <v>2.8958333333333336E-2</v>
      </c>
      <c r="M50" s="2">
        <f t="shared" si="2"/>
        <v>3.0041666666666675E-2</v>
      </c>
      <c r="N50" s="2">
        <f t="shared" si="2"/>
        <v>0.32974999999999999</v>
      </c>
      <c r="O50" s="2">
        <f t="shared" si="2"/>
        <v>1.8958333333333334E-2</v>
      </c>
      <c r="P50" s="2">
        <f t="shared" si="2"/>
        <v>1.9041666666666669E-2</v>
      </c>
      <c r="Q50" s="2">
        <f t="shared" si="2"/>
        <v>0.12345833333333335</v>
      </c>
      <c r="R50" s="2">
        <f t="shared" si="2"/>
        <v>8.0458333333333312E-2</v>
      </c>
      <c r="S50" s="2">
        <f t="shared" si="2"/>
        <v>3.1541666666666669E-2</v>
      </c>
      <c r="T50" s="2">
        <f t="shared" si="2"/>
        <v>0.90208333333333324</v>
      </c>
      <c r="U50" s="2">
        <f t="shared" si="2"/>
        <v>0.18124999999999999</v>
      </c>
      <c r="V50" s="2">
        <f t="shared" si="2"/>
        <v>5.7375000000000009E-2</v>
      </c>
      <c r="W50" s="2">
        <f t="shared" si="2"/>
        <v>1.3958333333333342E-2</v>
      </c>
      <c r="Y50" s="1" t="s">
        <v>0</v>
      </c>
      <c r="Z50" s="2">
        <f>AVERAGE(Z1:Z24)</f>
        <v>5.0208333333333327E-2</v>
      </c>
      <c r="AA50" s="2">
        <f>AVERAGE(AA1:AA24)</f>
        <v>0.17578749999999999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8.5833333333333369E-3</v>
      </c>
      <c r="E51" s="2">
        <f t="shared" ref="E51:W51" si="3">AVERAGE(E25:E48)</f>
        <v>8.5833333333333369E-3</v>
      </c>
      <c r="F51" s="2">
        <f t="shared" si="3"/>
        <v>0.23812500000000003</v>
      </c>
      <c r="G51" s="2">
        <f t="shared" si="3"/>
        <v>0.13941666666666666</v>
      </c>
      <c r="H51" s="2">
        <f t="shared" si="3"/>
        <v>0.15766666666666662</v>
      </c>
      <c r="I51" s="2">
        <f t="shared" si="3"/>
        <v>0.36654166666666671</v>
      </c>
      <c r="J51" s="2">
        <f t="shared" si="3"/>
        <v>0.44970833333333321</v>
      </c>
      <c r="K51" s="2">
        <f t="shared" si="3"/>
        <v>0.13316666666666668</v>
      </c>
      <c r="L51" s="2">
        <f t="shared" si="3"/>
        <v>0.27391666666666659</v>
      </c>
      <c r="M51" s="2">
        <f t="shared" si="3"/>
        <v>0.31037500000000001</v>
      </c>
      <c r="N51" s="2">
        <f t="shared" si="3"/>
        <v>0.324625</v>
      </c>
      <c r="O51" s="2">
        <f t="shared" si="3"/>
        <v>0.21350000000000002</v>
      </c>
      <c r="P51" s="2">
        <f t="shared" si="3"/>
        <v>0.36649999999999999</v>
      </c>
      <c r="Q51" s="2">
        <f t="shared" si="3"/>
        <v>0.51116666666666666</v>
      </c>
      <c r="R51" s="2">
        <f t="shared" si="3"/>
        <v>0.2577916666666667</v>
      </c>
      <c r="S51" s="2">
        <f t="shared" si="3"/>
        <v>0.31508333333333338</v>
      </c>
      <c r="T51" s="2">
        <f t="shared" si="3"/>
        <v>0.61537500000000001</v>
      </c>
      <c r="U51" s="2">
        <f t="shared" si="3"/>
        <v>0.14425000000000002</v>
      </c>
      <c r="V51" s="2">
        <f t="shared" si="3"/>
        <v>0.52462500000000001</v>
      </c>
      <c r="W51" s="2">
        <f t="shared" si="3"/>
        <v>8.6666666666666697E-3</v>
      </c>
      <c r="Y51" s="1" t="s">
        <v>1</v>
      </c>
      <c r="Z51" s="2">
        <f>AVERAGE(Z25:Z48)</f>
        <v>0.20860833333333331</v>
      </c>
      <c r="AA51" s="2">
        <f>AVERAGE(AA25:AA48)</f>
        <v>0.32815833333333333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1.7197417995306389E-7</v>
      </c>
      <c r="E52" s="3">
        <f t="shared" ref="E52:W52" si="4">TTEST(E1:E24,E25:E48,2,2)</f>
        <v>1.3156104278930235E-7</v>
      </c>
      <c r="F52" s="3">
        <f t="shared" si="4"/>
        <v>1.890002201793875E-3</v>
      </c>
      <c r="G52" s="3">
        <f t="shared" si="4"/>
        <v>6.8398827042351654E-4</v>
      </c>
      <c r="H52" s="3">
        <f t="shared" si="4"/>
        <v>1.2524487840618164E-2</v>
      </c>
      <c r="I52" s="3">
        <f t="shared" si="4"/>
        <v>1.6037836875668017E-5</v>
      </c>
      <c r="J52" s="3">
        <f t="shared" si="4"/>
        <v>2.4838948710547433E-8</v>
      </c>
      <c r="K52" s="3">
        <f t="shared" si="4"/>
        <v>8.2684820448593269E-3</v>
      </c>
      <c r="L52" s="3">
        <f t="shared" si="4"/>
        <v>5.6068742909472356E-5</v>
      </c>
      <c r="M52" s="3">
        <f t="shared" si="4"/>
        <v>8.5031135097124642E-5</v>
      </c>
      <c r="N52" s="3">
        <f t="shared" si="4"/>
        <v>0.93795455320183874</v>
      </c>
      <c r="O52" s="3">
        <f t="shared" si="4"/>
        <v>3.1213355154859333E-3</v>
      </c>
      <c r="P52" s="3">
        <f t="shared" si="4"/>
        <v>2.9886596837730359E-5</v>
      </c>
      <c r="Q52" s="3">
        <f t="shared" si="4"/>
        <v>1.8514633403991962E-5</v>
      </c>
      <c r="R52" s="3">
        <f t="shared" si="4"/>
        <v>2.3254270496434679E-2</v>
      </c>
      <c r="S52" s="3">
        <f t="shared" si="4"/>
        <v>2.7244331429669721E-4</v>
      </c>
      <c r="T52" s="3">
        <f t="shared" si="4"/>
        <v>7.2249972703756886E-4</v>
      </c>
      <c r="U52" s="3">
        <f t="shared" si="4"/>
        <v>0.41042523362378014</v>
      </c>
      <c r="V52" s="3">
        <f t="shared" si="4"/>
        <v>1.0359858609035625E-6</v>
      </c>
      <c r="W52" s="3">
        <f t="shared" si="4"/>
        <v>2.8219801721630122E-7</v>
      </c>
      <c r="Y52" s="1" t="s">
        <v>16</v>
      </c>
      <c r="Z52" s="3">
        <f>TTEST(Z1:Z24,Z25:Z48,2,2)</f>
        <v>1.0463674306849191E-11</v>
      </c>
      <c r="AA52" s="3">
        <f>TTEST(AA1:AA24,AA25:AA48,2,2)</f>
        <v>1.4986368003329934E-6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3.758042904681899E-4</v>
      </c>
      <c r="E53" s="3">
        <f t="shared" ref="E53:W53" si="5">STDEV(E1:E24)/SQRT(COUNT(E1:E24))</f>
        <v>3.8217768460324273E-4</v>
      </c>
      <c r="F53" s="3">
        <f t="shared" si="5"/>
        <v>6.4186132469944562E-3</v>
      </c>
      <c r="G53" s="3">
        <f t="shared" si="5"/>
        <v>2.1237208426229883E-3</v>
      </c>
      <c r="H53" s="3">
        <f t="shared" si="5"/>
        <v>5.3045816947730863E-3</v>
      </c>
      <c r="I53" s="3">
        <f t="shared" si="5"/>
        <v>1.6685270414118877E-2</v>
      </c>
      <c r="J53" s="3">
        <f t="shared" si="5"/>
        <v>1.1705783285147585E-2</v>
      </c>
      <c r="K53" s="3">
        <f t="shared" si="5"/>
        <v>1.7556146989059121E-2</v>
      </c>
      <c r="L53" s="3">
        <f t="shared" si="5"/>
        <v>1.3619636182156242E-2</v>
      </c>
      <c r="M53" s="3">
        <f t="shared" si="5"/>
        <v>5.144463453758138E-3</v>
      </c>
      <c r="N53" s="3">
        <f t="shared" si="5"/>
        <v>3.5208295815090239E-2</v>
      </c>
      <c r="O53" s="3">
        <f t="shared" si="5"/>
        <v>1.1037071781157152E-2</v>
      </c>
      <c r="P53" s="3">
        <f t="shared" si="5"/>
        <v>8.5411364275153664E-3</v>
      </c>
      <c r="Q53" s="3">
        <f t="shared" si="5"/>
        <v>3.0772304221907135E-2</v>
      </c>
      <c r="R53" s="3">
        <f t="shared" si="5"/>
        <v>2.5621688839919634E-2</v>
      </c>
      <c r="S53" s="3">
        <f t="shared" si="5"/>
        <v>8.4754503036854369E-3</v>
      </c>
      <c r="T53" s="3">
        <f t="shared" si="5"/>
        <v>2.5444733849587203E-2</v>
      </c>
      <c r="U53" s="3">
        <f t="shared" si="5"/>
        <v>1.9692771608465595E-2</v>
      </c>
      <c r="V53" s="3">
        <f t="shared" si="5"/>
        <v>1.1467947218477992E-2</v>
      </c>
      <c r="W53" s="3">
        <f t="shared" si="5"/>
        <v>3.8296690110634269E-4</v>
      </c>
      <c r="Z53" s="3">
        <f>STDEV(Z1:Z24)/SQRT(COUNT(Z1:Z24))</f>
        <v>4.151775928140625E-3</v>
      </c>
      <c r="AA53" s="3">
        <f>STDEV(AA1:AA24)/SQRT(COUNT(AA1:AA24))</f>
        <v>5.5807553398302323E-3</v>
      </c>
      <c r="AC53" s="3"/>
      <c r="AD53" s="3"/>
    </row>
    <row r="54" spans="1:30">
      <c r="C54" s="1" t="s">
        <v>1</v>
      </c>
      <c r="D54" s="3">
        <f>STDEV(D25:D48)/SQRT(COUNT(D25:D48))</f>
        <v>7.5880499744966547E-4</v>
      </c>
      <c r="E54" s="3">
        <f t="shared" ref="E54:W54" si="6">STDEV(E25:E48)/SQRT(COUNT(E25:E48))</f>
        <v>7.5880499744966547E-4</v>
      </c>
      <c r="F54" s="3">
        <f t="shared" si="6"/>
        <v>6.1086607337570265E-2</v>
      </c>
      <c r="G54" s="3">
        <f t="shared" si="6"/>
        <v>3.0138623966421765E-2</v>
      </c>
      <c r="H54" s="3">
        <f t="shared" si="6"/>
        <v>4.3897140421650119E-2</v>
      </c>
      <c r="I54" s="3">
        <f t="shared" si="6"/>
        <v>6.8350200617971174E-2</v>
      </c>
      <c r="J54" s="3">
        <f t="shared" si="6"/>
        <v>5.931964747611726E-2</v>
      </c>
      <c r="K54" s="3">
        <f t="shared" si="6"/>
        <v>3.296318030831745E-2</v>
      </c>
      <c r="L54" s="3">
        <f t="shared" si="6"/>
        <v>5.3470563372223771E-2</v>
      </c>
      <c r="M54" s="3">
        <f t="shared" si="6"/>
        <v>6.4829928354944569E-2</v>
      </c>
      <c r="N54" s="3">
        <f t="shared" si="6"/>
        <v>5.5209181016188422E-2</v>
      </c>
      <c r="O54" s="3">
        <f t="shared" si="6"/>
        <v>6.1372142337321606E-2</v>
      </c>
      <c r="P54" s="3">
        <f t="shared" si="6"/>
        <v>7.4526549106604487E-2</v>
      </c>
      <c r="Q54" s="3">
        <f t="shared" si="6"/>
        <v>7.5105063287377413E-2</v>
      </c>
      <c r="R54" s="3">
        <f t="shared" si="6"/>
        <v>7.1061261057397754E-2</v>
      </c>
      <c r="S54" s="3">
        <f t="shared" si="6"/>
        <v>7.1413140629644434E-2</v>
      </c>
      <c r="T54" s="3">
        <f t="shared" si="6"/>
        <v>7.4911851882971309E-2</v>
      </c>
      <c r="U54" s="3">
        <f t="shared" si="6"/>
        <v>3.9949934700931555E-2</v>
      </c>
      <c r="V54" s="3">
        <f t="shared" si="6"/>
        <v>8.2202842357589262E-2</v>
      </c>
      <c r="W54" s="3">
        <f t="shared" si="6"/>
        <v>7.9323833312573493E-4</v>
      </c>
      <c r="Z54" s="3">
        <f>STDEV(Z25:Z48)/SQRT(COUNT(Z25:Z48))</f>
        <v>1.7107344296083318E-2</v>
      </c>
      <c r="AA54" s="3">
        <f>STDEV(AA25:AA48)/SQRT(COUNT(AA25:AA48))</f>
        <v>2.7024316020964653E-2</v>
      </c>
      <c r="AC54" s="3"/>
      <c r="AD54" s="3"/>
    </row>
    <row r="55" spans="1:30">
      <c r="D55" s="2">
        <f>D50-D51</f>
        <v>5.2083333333333374E-3</v>
      </c>
      <c r="E55" s="2">
        <f t="shared" ref="E55:W55" si="7">E50-E51</f>
        <v>5.2916666666666702E-3</v>
      </c>
      <c r="F55" s="2">
        <f t="shared" si="7"/>
        <v>-0.20250000000000001</v>
      </c>
      <c r="G55" s="2">
        <f t="shared" si="7"/>
        <v>-0.11004166666666665</v>
      </c>
      <c r="H55" s="2">
        <f t="shared" si="7"/>
        <v>-0.11491666666666661</v>
      </c>
      <c r="I55" s="2">
        <f t="shared" si="7"/>
        <v>-0.33912500000000007</v>
      </c>
      <c r="J55" s="2">
        <f t="shared" si="7"/>
        <v>-0.40570833333333323</v>
      </c>
      <c r="K55" s="2">
        <f t="shared" si="7"/>
        <v>0.1030833333333333</v>
      </c>
      <c r="L55" s="2">
        <f t="shared" si="7"/>
        <v>-0.24495833333333325</v>
      </c>
      <c r="M55" s="2">
        <f t="shared" si="7"/>
        <v>-0.28033333333333332</v>
      </c>
      <c r="N55" s="2">
        <f t="shared" si="7"/>
        <v>5.1249999999999907E-3</v>
      </c>
      <c r="O55" s="2">
        <f t="shared" si="7"/>
        <v>-0.1945416666666667</v>
      </c>
      <c r="P55" s="2">
        <f t="shared" si="7"/>
        <v>-0.34745833333333331</v>
      </c>
      <c r="Q55" s="2">
        <f t="shared" si="7"/>
        <v>-0.38770833333333332</v>
      </c>
      <c r="R55" s="2">
        <f t="shared" si="7"/>
        <v>-0.1773333333333334</v>
      </c>
      <c r="S55" s="2">
        <f t="shared" si="7"/>
        <v>-0.28354166666666669</v>
      </c>
      <c r="T55" s="2">
        <f t="shared" si="7"/>
        <v>0.28670833333333323</v>
      </c>
      <c r="U55" s="2">
        <f t="shared" si="7"/>
        <v>3.6999999999999977E-2</v>
      </c>
      <c r="V55" s="2">
        <f t="shared" si="7"/>
        <v>-0.46725</v>
      </c>
      <c r="W55" s="2">
        <f t="shared" si="7"/>
        <v>5.2916666666666719E-3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>Animals</v>
      </c>
      <c r="U56" s="2" t="str">
        <f t="shared" si="8"/>
        <v/>
      </c>
      <c r="V56" s="2" t="str">
        <f t="shared" si="8"/>
        <v>Tools</v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1.5691666666666677E-2</v>
      </c>
      <c r="E58" s="1">
        <f>(E50+0.6*(F50+D50)+0.15*G50)/(1+2*0.6+0.15)</f>
        <v>2.0396276595744688E-2</v>
      </c>
      <c r="F58" s="1">
        <f t="shared" ref="F58:U59" si="9">(F50+0.6*(G50+E50)+0.15*(D50+H50))/(1+2*0.6+2*0.15)</f>
        <v>2.8022500000000006E-2</v>
      </c>
      <c r="G58" s="1">
        <f t="shared" si="9"/>
        <v>3.3037500000000011E-2</v>
      </c>
      <c r="H58" s="1">
        <f t="shared" si="9"/>
        <v>3.5507500000000011E-2</v>
      </c>
      <c r="I58" s="1">
        <f t="shared" si="9"/>
        <v>4.7724166666666672E-2</v>
      </c>
      <c r="J58" s="1">
        <f t="shared" si="9"/>
        <v>8.5182499999999994E-2</v>
      </c>
      <c r="K58" s="1">
        <f t="shared" si="9"/>
        <v>0.11545749999999999</v>
      </c>
      <c r="L58" s="1">
        <f t="shared" si="9"/>
        <v>9.7918333333333329E-2</v>
      </c>
      <c r="M58" s="1">
        <f t="shared" si="9"/>
        <v>0.11341916666666665</v>
      </c>
      <c r="N58" s="1">
        <f t="shared" si="9"/>
        <v>0.14653999999999998</v>
      </c>
      <c r="O58" s="1">
        <f t="shared" si="9"/>
        <v>0.10050333333333332</v>
      </c>
      <c r="P58" s="1">
        <f t="shared" si="9"/>
        <v>6.6409166666666658E-2</v>
      </c>
      <c r="Q58" s="1">
        <f t="shared" si="9"/>
        <v>7.6293333333333338E-2</v>
      </c>
      <c r="R58" s="1">
        <f t="shared" si="9"/>
        <v>0.12465083333333334</v>
      </c>
      <c r="S58" s="1">
        <f t="shared" si="9"/>
        <v>0.26670916666666661</v>
      </c>
      <c r="T58" s="1">
        <f t="shared" si="9"/>
        <v>0.42017333333333323</v>
      </c>
      <c r="U58" s="1">
        <f t="shared" si="9"/>
        <v>0.30549999999999999</v>
      </c>
      <c r="V58" s="1">
        <f>(V50+0.6*(W50+U50)+0.15*T50)/(1+2*0.6+0.15)</f>
        <v>0.13183510638297871</v>
      </c>
      <c r="W58" s="1">
        <f>(W50+0.6*(V50)+0.15*U58)/(1+0.6+0.15)</f>
        <v>5.3833333333333337E-2</v>
      </c>
    </row>
    <row r="59" spans="1:30">
      <c r="C59" s="1" t="s">
        <v>1</v>
      </c>
      <c r="D59" s="1">
        <f>(D51+0.6*(E51)+0.15*F51)/(1+0.6+0.15)</f>
        <v>2.8258333333333337E-2</v>
      </c>
      <c r="E59" s="1">
        <f>(E51+0.6*(F51+D51)+0.15*G51)/(1+2*0.6+0.15)</f>
        <v>7.5540780141843969E-2</v>
      </c>
      <c r="F59" s="1">
        <f t="shared" si="9"/>
        <v>0.14074500000000001</v>
      </c>
      <c r="G59" s="1">
        <f t="shared" si="9"/>
        <v>0.17326416666666664</v>
      </c>
      <c r="H59" s="1">
        <f t="shared" si="9"/>
        <v>0.22576666666666667</v>
      </c>
      <c r="I59" s="1">
        <f t="shared" si="9"/>
        <v>0.30874166666666658</v>
      </c>
      <c r="J59" s="1">
        <f t="shared" si="9"/>
        <v>0.32570833333333332</v>
      </c>
      <c r="K59" s="1">
        <f t="shared" si="9"/>
        <v>0.26755166666666658</v>
      </c>
      <c r="L59" s="1">
        <f t="shared" si="9"/>
        <v>0.26247666666666658</v>
      </c>
      <c r="M59" s="1">
        <f t="shared" si="9"/>
        <v>0.28860000000000002</v>
      </c>
      <c r="N59" s="1">
        <f t="shared" si="9"/>
        <v>0.29400500000000002</v>
      </c>
      <c r="O59" s="1">
        <f t="shared" si="9"/>
        <v>0.30056249999999995</v>
      </c>
      <c r="P59" s="1">
        <f t="shared" si="9"/>
        <v>0.35546500000000003</v>
      </c>
      <c r="Q59" s="1">
        <f t="shared" si="9"/>
        <v>0.38601166666666664</v>
      </c>
      <c r="R59" s="1">
        <f t="shared" si="9"/>
        <v>0.3603291666666667</v>
      </c>
      <c r="S59" s="1">
        <f t="shared" si="9"/>
        <v>0.37491833333333335</v>
      </c>
      <c r="T59" s="1">
        <f t="shared" si="9"/>
        <v>0.40333500000000005</v>
      </c>
      <c r="U59" s="1">
        <f t="shared" si="9"/>
        <v>0.35072500000000001</v>
      </c>
      <c r="V59" s="1">
        <f>(V51+0.6*(W51+U51)+0.15*T51)/(1+2*0.6+0.15)</f>
        <v>0.30156648936170211</v>
      </c>
      <c r="W59" s="1">
        <f>(W51+0.6*(V51)+0.15*U59)/(1+0.6+0.15)</f>
        <v>0.21488595238095234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0.12535356252188623</v>
      </c>
      <c r="E61" s="1">
        <f ca="1">E1+NORMINV(RAND(),0,'Total-Smoothed'!$AG$2)</f>
        <v>1.0981500694811422E-3</v>
      </c>
      <c r="F61" s="1">
        <f ca="1">F1+NORMINV(RAND(),0,'Total-Smoothed'!$AG$2)</f>
        <v>0.24652421546528408</v>
      </c>
      <c r="G61" s="1">
        <f ca="1">G1+NORMINV(RAND(),0,'Total-Smoothed'!$AG$2)</f>
        <v>6.1110461347148051E-2</v>
      </c>
      <c r="H61" s="1">
        <f ca="1">H1+NORMINV(RAND(),0,'Total-Smoothed'!$AG$2)</f>
        <v>9.6318834768203423E-2</v>
      </c>
      <c r="I61" s="1">
        <f ca="1">I1+NORMINV(RAND(),0,'Total-Smoothed'!$AG$2)</f>
        <v>0.19932515191518393</v>
      </c>
      <c r="J61" s="1">
        <f ca="1">J1+NORMINV(RAND(),0,'Total-Smoothed'!$AG$2)</f>
        <v>-4.0205291442777409E-2</v>
      </c>
      <c r="K61" s="1">
        <f ca="1">K1+NORMINV(RAND(),0,'Total-Smoothed'!$AG$2)</f>
        <v>0.26391008484488826</v>
      </c>
      <c r="L61" s="1">
        <f ca="1">L1+NORMINV(RAND(),0,'Total-Smoothed'!$AG$2)</f>
        <v>-7.5654530938135178E-2</v>
      </c>
      <c r="M61" s="1">
        <f ca="1">M1+NORMINV(RAND(),0,'Total-Smoothed'!$AG$2)</f>
        <v>1.413846451103451E-2</v>
      </c>
      <c r="N61" s="1">
        <f ca="1">N1+NORMINV(RAND(),0,'Total-Smoothed'!$AG$2)</f>
        <v>0.74934366282038845</v>
      </c>
      <c r="O61" s="1">
        <f ca="1">O1+NORMINV(RAND(),0,'Total-Smoothed'!$AG$2)</f>
        <v>-5.8188718525014373E-2</v>
      </c>
      <c r="P61" s="1">
        <f ca="1">P1+NORMINV(RAND(),0,'Total-Smoothed'!$AG$2)</f>
        <v>-8.7870625994749055E-2</v>
      </c>
      <c r="Q61" s="1">
        <f ca="1">Q1+NORMINV(RAND(),0,'Total-Smoothed'!$AG$2)</f>
        <v>9.9850661124971887E-2</v>
      </c>
      <c r="R61" s="1">
        <f ca="1">R1+NORMINV(RAND(),0,'Total-Smoothed'!$AG$2)</f>
        <v>-9.5920141013548607E-2</v>
      </c>
      <c r="S61" s="1">
        <f ca="1">S1+NORMINV(RAND(),0,'Total-Smoothed'!$AG$2)</f>
        <v>2.6306640658168005E-2</v>
      </c>
      <c r="T61" s="1">
        <f ca="1">T1+NORMINV(RAND(),0,'Total-Smoothed'!$AG$2)</f>
        <v>1.0497169879548294</v>
      </c>
      <c r="U61" s="1">
        <f ca="1">U1+NORMINV(RAND(),0,'Total-Smoothed'!$AG$2)</f>
        <v>0.30548272157363682</v>
      </c>
      <c r="V61" s="1">
        <f ca="1">V1+NORMINV(RAND(),0,'Total-Smoothed'!$AG$2)</f>
        <v>6.5887734895970385E-2</v>
      </c>
      <c r="W61" s="1">
        <f ca="1">W1+NORMINV(RAND(),0,'Total-Smoothed'!$AG$2)</f>
        <v>8.6154527029689343E-2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-1.2325952591938796E-2</v>
      </c>
      <c r="E62" s="1">
        <f ca="1">E2+NORMINV(RAND(),0,'Total-Smoothed'!$AG$2)</f>
        <v>7.615342564235629E-2</v>
      </c>
      <c r="F62" s="1">
        <f ca="1">F2+NORMINV(RAND(),0,'Total-Smoothed'!$AG$2)</f>
        <v>6.5937663565541732E-2</v>
      </c>
      <c r="G62" s="1">
        <f ca="1">G2+NORMINV(RAND(),0,'Total-Smoothed'!$AG$2)</f>
        <v>8.6952983023868918E-2</v>
      </c>
      <c r="H62" s="1">
        <f ca="1">H2+NORMINV(RAND(),0,'Total-Smoothed'!$AG$2)</f>
        <v>0.11861400642833275</v>
      </c>
      <c r="I62" s="1">
        <f ca="1">I2+NORMINV(RAND(),0,'Total-Smoothed'!$AG$2)</f>
        <v>-6.3187999031639103E-2</v>
      </c>
      <c r="J62" s="1">
        <f ca="1">J2+NORMINV(RAND(),0,'Total-Smoothed'!$AG$2)</f>
        <v>4.8673499286714217E-2</v>
      </c>
      <c r="K62" s="1">
        <f ca="1">K2+NORMINV(RAND(),0,'Total-Smoothed'!$AG$2)</f>
        <v>0.17406251984525178</v>
      </c>
      <c r="L62" s="1">
        <f ca="1">L2+NORMINV(RAND(),0,'Total-Smoothed'!$AG$2)</f>
        <v>-0.10194088129728947</v>
      </c>
      <c r="M62" s="1">
        <f ca="1">M2+NORMINV(RAND(),0,'Total-Smoothed'!$AG$2)</f>
        <v>6.048393503557474E-2</v>
      </c>
      <c r="N62" s="1">
        <f ca="1">N2+NORMINV(RAND(),0,'Total-Smoothed'!$AG$2)</f>
        <v>0.34723420494907364</v>
      </c>
      <c r="O62" s="1">
        <f ca="1">O2+NORMINV(RAND(),0,'Total-Smoothed'!$AG$2)</f>
        <v>6.1978307197653071E-2</v>
      </c>
      <c r="P62" s="1">
        <f ca="1">P2+NORMINV(RAND(),0,'Total-Smoothed'!$AG$2)</f>
        <v>-0.23167375204213247</v>
      </c>
      <c r="Q62" s="1">
        <f ca="1">Q2+NORMINV(RAND(),0,'Total-Smoothed'!$AG$2)</f>
        <v>4.2359922370457603E-2</v>
      </c>
      <c r="R62" s="1">
        <f ca="1">R2+NORMINV(RAND(),0,'Total-Smoothed'!$AG$2)</f>
        <v>-6.384249304953564E-2</v>
      </c>
      <c r="S62" s="1">
        <f ca="1">S2+NORMINV(RAND(),0,'Total-Smoothed'!$AG$2)</f>
        <v>-2.7357023170526309E-2</v>
      </c>
      <c r="T62" s="1">
        <f ca="1">T2+NORMINV(RAND(),0,'Total-Smoothed'!$AG$2)</f>
        <v>1.0069758968420726</v>
      </c>
      <c r="U62" s="1">
        <f ca="1">U2+NORMINV(RAND(),0,'Total-Smoothed'!$AG$2)</f>
        <v>0.10675247137988497</v>
      </c>
      <c r="V62" s="1">
        <f ca="1">V2+NORMINV(RAND(),0,'Total-Smoothed'!$AG$2)</f>
        <v>-7.8600794567578958E-2</v>
      </c>
      <c r="W62" s="1">
        <f ca="1">W2+NORMINV(RAND(),0,'Total-Smoothed'!$AG$2)</f>
        <v>7.027682904532577E-2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0.26697781231487949</v>
      </c>
      <c r="E63" s="1">
        <f ca="1">E3+NORMINV(RAND(),0,'Total-Smoothed'!$AG$2)</f>
        <v>0.27115342249655594</v>
      </c>
      <c r="F63" s="1">
        <f ca="1">F3+NORMINV(RAND(),0,'Total-Smoothed'!$AG$2)</f>
        <v>6.3866403573038494E-2</v>
      </c>
      <c r="G63" s="1">
        <f ca="1">G3+NORMINV(RAND(),0,'Total-Smoothed'!$AG$2)</f>
        <v>1.4424741395313303E-2</v>
      </c>
      <c r="H63" s="1">
        <f ca="1">H3+NORMINV(RAND(),0,'Total-Smoothed'!$AG$2)</f>
        <v>9.4041720561730283E-2</v>
      </c>
      <c r="I63" s="1">
        <f ca="1">I3+NORMINV(RAND(),0,'Total-Smoothed'!$AG$2)</f>
        <v>-9.3922340591598152E-2</v>
      </c>
      <c r="J63" s="1">
        <f ca="1">J3+NORMINV(RAND(),0,'Total-Smoothed'!$AG$2)</f>
        <v>4.9318399211180981E-2</v>
      </c>
      <c r="K63" s="1">
        <f ca="1">K3+NORMINV(RAND(),0,'Total-Smoothed'!$AG$2)</f>
        <v>0.31671577135512352</v>
      </c>
      <c r="L63" s="1">
        <f ca="1">L3+NORMINV(RAND(),0,'Total-Smoothed'!$AG$2)</f>
        <v>-0.17274336530454437</v>
      </c>
      <c r="M63" s="1">
        <f ca="1">M3+NORMINV(RAND(),0,'Total-Smoothed'!$AG$2)</f>
        <v>8.7343665036318505E-2</v>
      </c>
      <c r="N63" s="1">
        <f ca="1">N3+NORMINV(RAND(),0,'Total-Smoothed'!$AG$2)</f>
        <v>0.33803776281492581</v>
      </c>
      <c r="O63" s="1">
        <f ca="1">O3+NORMINV(RAND(),0,'Total-Smoothed'!$AG$2)</f>
        <v>9.2407095326012462E-2</v>
      </c>
      <c r="P63" s="1">
        <f ca="1">P3+NORMINV(RAND(),0,'Total-Smoothed'!$AG$2)</f>
        <v>9.7139348543890613E-2</v>
      </c>
      <c r="Q63" s="1">
        <f ca="1">Q3+NORMINV(RAND(),0,'Total-Smoothed'!$AG$2)</f>
        <v>-0.12524229583652793</v>
      </c>
      <c r="R63" s="1">
        <f ca="1">R3+NORMINV(RAND(),0,'Total-Smoothed'!$AG$2)</f>
        <v>0.13772384820938505</v>
      </c>
      <c r="S63" s="1">
        <f ca="1">S3+NORMINV(RAND(),0,'Total-Smoothed'!$AG$2)</f>
        <v>0.10269330702641707</v>
      </c>
      <c r="T63" s="1">
        <f ca="1">T3+NORMINV(RAND(),0,'Total-Smoothed'!$AG$2)</f>
        <v>0.68036855310175459</v>
      </c>
      <c r="U63" s="1">
        <f ca="1">U3+NORMINV(RAND(),0,'Total-Smoothed'!$AG$2)</f>
        <v>0.14444182620774793</v>
      </c>
      <c r="V63" s="1">
        <f ca="1">V3+NORMINV(RAND(),0,'Total-Smoothed'!$AG$2)</f>
        <v>-1.2734174307158251E-2</v>
      </c>
      <c r="W63" s="1">
        <f ca="1">W3+NORMINV(RAND(),0,'Total-Smoothed'!$AG$2)</f>
        <v>-1.4661666370581521E-2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5.2525084938582309E-2</v>
      </c>
      <c r="E64" s="1">
        <f ca="1">E4+NORMINV(RAND(),0,'Total-Smoothed'!$AG$2)</f>
        <v>0.10745596886703129</v>
      </c>
      <c r="F64" s="1">
        <f ca="1">F4+NORMINV(RAND(),0,'Total-Smoothed'!$AG$2)</f>
        <v>0.10403755331797551</v>
      </c>
      <c r="G64" s="1">
        <f ca="1">G4+NORMINV(RAND(),0,'Total-Smoothed'!$AG$2)</f>
        <v>9.9733316916183951E-2</v>
      </c>
      <c r="H64" s="1">
        <f ca="1">H4+NORMINV(RAND(),0,'Total-Smoothed'!$AG$2)</f>
        <v>-5.1893303924872111E-2</v>
      </c>
      <c r="I64" s="1">
        <f ca="1">I4+NORMINV(RAND(),0,'Total-Smoothed'!$AG$2)</f>
        <v>-5.6410248790513304E-2</v>
      </c>
      <c r="J64" s="1">
        <f ca="1">J4+NORMINV(RAND(),0,'Total-Smoothed'!$AG$2)</f>
        <v>0.15391163649951414</v>
      </c>
      <c r="K64" s="1">
        <f ca="1">K4+NORMINV(RAND(),0,'Total-Smoothed'!$AG$2)</f>
        <v>0.13554488891884761</v>
      </c>
      <c r="L64" s="1">
        <f ca="1">L4+NORMINV(RAND(),0,'Total-Smoothed'!$AG$2)</f>
        <v>-1.1471456535918981E-3</v>
      </c>
      <c r="M64" s="1">
        <f ca="1">M4+NORMINV(RAND(),0,'Total-Smoothed'!$AG$2)</f>
        <v>9.4621592341081806E-2</v>
      </c>
      <c r="N64" s="1">
        <f ca="1">N4+NORMINV(RAND(),0,'Total-Smoothed'!$AG$2)</f>
        <v>0.37550020545380319</v>
      </c>
      <c r="O64" s="1">
        <f ca="1">O4+NORMINV(RAND(),0,'Total-Smoothed'!$AG$2)</f>
        <v>0.1522779617592521</v>
      </c>
      <c r="P64" s="1">
        <f ca="1">P4+NORMINV(RAND(),0,'Total-Smoothed'!$AG$2)</f>
        <v>-0.11002663491248921</v>
      </c>
      <c r="Q64" s="1">
        <f ca="1">Q4+NORMINV(RAND(),0,'Total-Smoothed'!$AG$2)</f>
        <v>-0.21530088304763084</v>
      </c>
      <c r="R64" s="1">
        <f ca="1">R4+NORMINV(RAND(),0,'Total-Smoothed'!$AG$2)</f>
        <v>7.8671636521191884E-2</v>
      </c>
      <c r="S64" s="1">
        <f ca="1">S4+NORMINV(RAND(),0,'Total-Smoothed'!$AG$2)</f>
        <v>0.26043491892848147</v>
      </c>
      <c r="T64" s="1">
        <f ca="1">T4+NORMINV(RAND(),0,'Total-Smoothed'!$AG$2)</f>
        <v>0.79315150087818143</v>
      </c>
      <c r="U64" s="1">
        <f ca="1">U4+NORMINV(RAND(),0,'Total-Smoothed'!$AG$2)</f>
        <v>0.24222440363126263</v>
      </c>
      <c r="V64" s="1">
        <f ca="1">V4+NORMINV(RAND(),0,'Total-Smoothed'!$AG$2)</f>
        <v>-4.8282300990166137E-2</v>
      </c>
      <c r="W64" s="1">
        <f ca="1">W4+NORMINV(RAND(),0,'Total-Smoothed'!$AG$2)</f>
        <v>-6.0335642208220089E-2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-6.0375832100554278E-2</v>
      </c>
      <c r="E65" s="1">
        <f ca="1">E5+NORMINV(RAND(),0,'Total-Smoothed'!$AG$2)</f>
        <v>-0.16817528101855767</v>
      </c>
      <c r="F65" s="1">
        <f ca="1">F5+NORMINV(RAND(),0,'Total-Smoothed'!$AG$2)</f>
        <v>-0.11364600037285975</v>
      </c>
      <c r="G65" s="1">
        <f ca="1">G5+NORMINV(RAND(),0,'Total-Smoothed'!$AG$2)</f>
        <v>-8.5488368473173079E-2</v>
      </c>
      <c r="H65" s="1">
        <f ca="1">H5+NORMINV(RAND(),0,'Total-Smoothed'!$AG$2)</f>
        <v>9.0484078310646227E-2</v>
      </c>
      <c r="I65" s="1">
        <f ca="1">I5+NORMINV(RAND(),0,'Total-Smoothed'!$AG$2)</f>
        <v>4.4334123275852955E-2</v>
      </c>
      <c r="J65" s="1">
        <f ca="1">J5+NORMINV(RAND(),0,'Total-Smoothed'!$AG$2)</f>
        <v>-0.17500448648578459</v>
      </c>
      <c r="K65" s="1">
        <f ca="1">K5+NORMINV(RAND(),0,'Total-Smoothed'!$AG$2)</f>
        <v>0.24116877183357421</v>
      </c>
      <c r="L65" s="1">
        <f ca="1">L5+NORMINV(RAND(),0,'Total-Smoothed'!$AG$2)</f>
        <v>4.7674454557235443E-2</v>
      </c>
      <c r="M65" s="1">
        <f ca="1">M5+NORMINV(RAND(),0,'Total-Smoothed'!$AG$2)</f>
        <v>4.683661123044848E-2</v>
      </c>
      <c r="N65" s="1">
        <f ca="1">N5+NORMINV(RAND(),0,'Total-Smoothed'!$AG$2)</f>
        <v>-4.637667567820794E-2</v>
      </c>
      <c r="O65" s="1">
        <f ca="1">O5+NORMINV(RAND(),0,'Total-Smoothed'!$AG$2)</f>
        <v>6.7484211861662952E-2</v>
      </c>
      <c r="P65" s="1">
        <f ca="1">P5+NORMINV(RAND(),0,'Total-Smoothed'!$AG$2)</f>
        <v>0.1410324437477328</v>
      </c>
      <c r="Q65" s="1">
        <f ca="1">Q5+NORMINV(RAND(),0,'Total-Smoothed'!$AG$2)</f>
        <v>0.14446890600344114</v>
      </c>
      <c r="R65" s="1">
        <f ca="1">R5+NORMINV(RAND(),0,'Total-Smoothed'!$AG$2)</f>
        <v>0.4305215645857251</v>
      </c>
      <c r="S65" s="1">
        <f ca="1">S5+NORMINV(RAND(),0,'Total-Smoothed'!$AG$2)</f>
        <v>4.0997734509521253E-2</v>
      </c>
      <c r="T65" s="1">
        <f ca="1">T5+NORMINV(RAND(),0,'Total-Smoothed'!$AG$2)</f>
        <v>0.6673092651987288</v>
      </c>
      <c r="U65" s="1">
        <f ca="1">U5+NORMINV(RAND(),0,'Total-Smoothed'!$AG$2)</f>
        <v>5.9101207179069942E-2</v>
      </c>
      <c r="V65" s="1">
        <f ca="1">V5+NORMINV(RAND(),0,'Total-Smoothed'!$AG$2)</f>
        <v>8.4754419095161848E-2</v>
      </c>
      <c r="W65" s="1">
        <f ca="1">W5+NORMINV(RAND(),0,'Total-Smoothed'!$AG$2)</f>
        <v>0.11508920413516005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-5.2489340995508255E-2</v>
      </c>
      <c r="E66" s="1">
        <f ca="1">E6+NORMINV(RAND(),0,'Total-Smoothed'!$AG$2)</f>
        <v>0.18968317470104637</v>
      </c>
      <c r="F66" s="1">
        <f ca="1">F6+NORMINV(RAND(),0,'Total-Smoothed'!$AG$2)</f>
        <v>0.17971858765309109</v>
      </c>
      <c r="G66" s="1">
        <f ca="1">G6+NORMINV(RAND(),0,'Total-Smoothed'!$AG$2)</f>
        <v>0.12063032911455657</v>
      </c>
      <c r="H66" s="1">
        <f ca="1">H6+NORMINV(RAND(),0,'Total-Smoothed'!$AG$2)</f>
        <v>0.1205435509004531</v>
      </c>
      <c r="I66" s="1">
        <f ca="1">I6+NORMINV(RAND(),0,'Total-Smoothed'!$AG$2)</f>
        <v>0.39729490042350879</v>
      </c>
      <c r="J66" s="1">
        <f ca="1">J6+NORMINV(RAND(),0,'Total-Smoothed'!$AG$2)</f>
        <v>-0.11725764771735002</v>
      </c>
      <c r="K66" s="1">
        <f ca="1">K6+NORMINV(RAND(),0,'Total-Smoothed'!$AG$2)</f>
        <v>0.43712824974483278</v>
      </c>
      <c r="L66" s="1">
        <f ca="1">L6+NORMINV(RAND(),0,'Total-Smoothed'!$AG$2)</f>
        <v>0.25930102567561231</v>
      </c>
      <c r="M66" s="1">
        <f ca="1">M6+NORMINV(RAND(),0,'Total-Smoothed'!$AG$2)</f>
        <v>0.13324715998327466</v>
      </c>
      <c r="N66" s="1">
        <f ca="1">N6+NORMINV(RAND(),0,'Total-Smoothed'!$AG$2)</f>
        <v>0.31649875512900177</v>
      </c>
      <c r="O66" s="1">
        <f ca="1">O6+NORMINV(RAND(),0,'Total-Smoothed'!$AG$2)</f>
        <v>0.10630459445604762</v>
      </c>
      <c r="P66" s="1">
        <f ca="1">P6+NORMINV(RAND(),0,'Total-Smoothed'!$AG$2)</f>
        <v>-3.9586258281779474E-2</v>
      </c>
      <c r="Q66" s="1">
        <f ca="1">Q6+NORMINV(RAND(),0,'Total-Smoothed'!$AG$2)</f>
        <v>0.32661968439157835</v>
      </c>
      <c r="R66" s="1">
        <f ca="1">R6+NORMINV(RAND(),0,'Total-Smoothed'!$AG$2)</f>
        <v>0.30735533462762382</v>
      </c>
      <c r="S66" s="1">
        <f ca="1">S6+NORMINV(RAND(),0,'Total-Smoothed'!$AG$2)</f>
        <v>-4.2744333358983769E-2</v>
      </c>
      <c r="T66" s="1">
        <f ca="1">T6+NORMINV(RAND(),0,'Total-Smoothed'!$AG$2)</f>
        <v>0.96939728648767087</v>
      </c>
      <c r="U66" s="1">
        <f ca="1">U6+NORMINV(RAND(),0,'Total-Smoothed'!$AG$2)</f>
        <v>0.4848028394463082</v>
      </c>
      <c r="V66" s="1">
        <f ca="1">V6+NORMINV(RAND(),0,'Total-Smoothed'!$AG$2)</f>
        <v>0.10804526781843632</v>
      </c>
      <c r="W66" s="1">
        <f ca="1">W6+NORMINV(RAND(),0,'Total-Smoothed'!$AG$2)</f>
        <v>-2.4637979556036478E-2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4.9364422507112891E-2</v>
      </c>
      <c r="E67" s="1">
        <f ca="1">E7+NORMINV(RAND(),0,'Total-Smoothed'!$AG$2)</f>
        <v>3.4761256352959957E-2</v>
      </c>
      <c r="F67" s="1">
        <f ca="1">F7+NORMINV(RAND(),0,'Total-Smoothed'!$AG$2)</f>
        <v>-2.5153941000449324E-2</v>
      </c>
      <c r="G67" s="1">
        <f ca="1">G7+NORMINV(RAND(),0,'Total-Smoothed'!$AG$2)</f>
        <v>-8.9064903850584756E-2</v>
      </c>
      <c r="H67" s="1">
        <f ca="1">H7+NORMINV(RAND(),0,'Total-Smoothed'!$AG$2)</f>
        <v>0.15686618590470736</v>
      </c>
      <c r="I67" s="1">
        <f ca="1">I7+NORMINV(RAND(),0,'Total-Smoothed'!$AG$2)</f>
        <v>-8.4532409963125166E-2</v>
      </c>
      <c r="J67" s="1">
        <f ca="1">J7+NORMINV(RAND(),0,'Total-Smoothed'!$AG$2)</f>
        <v>0.14679056335082827</v>
      </c>
      <c r="K67" s="1">
        <f ca="1">K7+NORMINV(RAND(),0,'Total-Smoothed'!$AG$2)</f>
        <v>0.51365095841191655</v>
      </c>
      <c r="L67" s="1">
        <f ca="1">L7+NORMINV(RAND(),0,'Total-Smoothed'!$AG$2)</f>
        <v>6.81967407417087E-2</v>
      </c>
      <c r="M67" s="1">
        <f ca="1">M7+NORMINV(RAND(),0,'Total-Smoothed'!$AG$2)</f>
        <v>0.1655072695475957</v>
      </c>
      <c r="N67" s="1">
        <f ca="1">N7+NORMINV(RAND(),0,'Total-Smoothed'!$AG$2)</f>
        <v>0.51552288273693658</v>
      </c>
      <c r="O67" s="1">
        <f ca="1">O7+NORMINV(RAND(),0,'Total-Smoothed'!$AG$2)</f>
        <v>-0.12150290503181749</v>
      </c>
      <c r="P67" s="1">
        <f ca="1">P7+NORMINV(RAND(),0,'Total-Smoothed'!$AG$2)</f>
        <v>-0.10743776095756896</v>
      </c>
      <c r="Q67" s="1">
        <f ca="1">Q7+NORMINV(RAND(),0,'Total-Smoothed'!$AG$2)</f>
        <v>0.11691183093184258</v>
      </c>
      <c r="R67" s="1">
        <f ca="1">R7+NORMINV(RAND(),0,'Total-Smoothed'!$AG$2)</f>
        <v>3.8549811752391994E-3</v>
      </c>
      <c r="S67" s="1">
        <f ca="1">S7+NORMINV(RAND(),0,'Total-Smoothed'!$AG$2)</f>
        <v>-0.18232918640775178</v>
      </c>
      <c r="T67" s="1">
        <f ca="1">T7+NORMINV(RAND(),0,'Total-Smoothed'!$AG$2)</f>
        <v>0.81731029462257421</v>
      </c>
      <c r="U67" s="1">
        <f ca="1">U7+NORMINV(RAND(),0,'Total-Smoothed'!$AG$2)</f>
        <v>0.43094329231545658</v>
      </c>
      <c r="V67" s="1">
        <f ca="1">V7+NORMINV(RAND(),0,'Total-Smoothed'!$AG$2)</f>
        <v>0.10838310684998886</v>
      </c>
      <c r="W67" s="1">
        <f ca="1">W7+NORMINV(RAND(),0,'Total-Smoothed'!$AG$2)</f>
        <v>-0.12377383505003924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-8.2743290174211753E-2</v>
      </c>
      <c r="E68" s="1">
        <f ca="1">E8+NORMINV(RAND(),0,'Total-Smoothed'!$AG$2)</f>
        <v>-0.16945509814994758</v>
      </c>
      <c r="F68" s="1">
        <f ca="1">F8+NORMINV(RAND(),0,'Total-Smoothed'!$AG$2)</f>
        <v>-2.5225498982038484E-2</v>
      </c>
      <c r="G68" s="1">
        <f ca="1">G8+NORMINV(RAND(),0,'Total-Smoothed'!$AG$2)</f>
        <v>0.23913072345739836</v>
      </c>
      <c r="H68" s="1">
        <f ca="1">H8+NORMINV(RAND(),0,'Total-Smoothed'!$AG$2)</f>
        <v>-7.6262239184226047E-2</v>
      </c>
      <c r="I68" s="1">
        <f ca="1">I8+NORMINV(RAND(),0,'Total-Smoothed'!$AG$2)</f>
        <v>-1.4175277874089752E-2</v>
      </c>
      <c r="J68" s="1">
        <f ca="1">J8+NORMINV(RAND(),0,'Total-Smoothed'!$AG$2)</f>
        <v>-3.0914281378175784E-2</v>
      </c>
      <c r="K68" s="1">
        <f ca="1">K8+NORMINV(RAND(),0,'Total-Smoothed'!$AG$2)</f>
        <v>0.25950416817008065</v>
      </c>
      <c r="L68" s="1">
        <f ca="1">L8+NORMINV(RAND(),0,'Total-Smoothed'!$AG$2)</f>
        <v>-1.0597465020306809E-2</v>
      </c>
      <c r="M68" s="1">
        <f ca="1">M8+NORMINV(RAND(),0,'Total-Smoothed'!$AG$2)</f>
        <v>0.17286706555728198</v>
      </c>
      <c r="N68" s="1">
        <f ca="1">N8+NORMINV(RAND(),0,'Total-Smoothed'!$AG$2)</f>
        <v>0.52182052206319629</v>
      </c>
      <c r="O68" s="1">
        <f ca="1">O8+NORMINV(RAND(),0,'Total-Smoothed'!$AG$2)</f>
        <v>0.18133579751009465</v>
      </c>
      <c r="P68" s="1">
        <f ca="1">P8+NORMINV(RAND(),0,'Total-Smoothed'!$AG$2)</f>
        <v>-0.14061583188703966</v>
      </c>
      <c r="Q68" s="1">
        <f ca="1">Q8+NORMINV(RAND(),0,'Total-Smoothed'!$AG$2)</f>
        <v>2.0886224224529831E-2</v>
      </c>
      <c r="R68" s="1">
        <f ca="1">R8+NORMINV(RAND(),0,'Total-Smoothed'!$AG$2)</f>
        <v>6.4311045864332381E-2</v>
      </c>
      <c r="S68" s="1">
        <f ca="1">S8+NORMINV(RAND(),0,'Total-Smoothed'!$AG$2)</f>
        <v>0.21616688203364617</v>
      </c>
      <c r="T68" s="1">
        <f ca="1">T8+NORMINV(RAND(),0,'Total-Smoothed'!$AG$2)</f>
        <v>1.1162945941082472</v>
      </c>
      <c r="U68" s="1">
        <f ca="1">U8+NORMINV(RAND(),0,'Total-Smoothed'!$AG$2)</f>
        <v>0.26780881443747162</v>
      </c>
      <c r="V68" s="1">
        <f ca="1">V8+NORMINV(RAND(),0,'Total-Smoothed'!$AG$2)</f>
        <v>4.579390822463579E-2</v>
      </c>
      <c r="W68" s="1">
        <f ca="1">W8+NORMINV(RAND(),0,'Total-Smoothed'!$AG$2)</f>
        <v>2.5862125080024102E-3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1.2095467110228167E-2</v>
      </c>
      <c r="E69" s="1">
        <f ca="1">E9+NORMINV(RAND(),0,'Total-Smoothed'!$AG$2)</f>
        <v>-3.6758722485940538E-2</v>
      </c>
      <c r="F69" s="1">
        <f ca="1">F9+NORMINV(RAND(),0,'Total-Smoothed'!$AG$2)</f>
        <v>-0.13610336970350845</v>
      </c>
      <c r="G69" s="1">
        <f ca="1">G9+NORMINV(RAND(),0,'Total-Smoothed'!$AG$2)</f>
        <v>-1.5567542408388015E-2</v>
      </c>
      <c r="H69" s="1">
        <f ca="1">H9+NORMINV(RAND(),0,'Total-Smoothed'!$AG$2)</f>
        <v>0.1882397381438384</v>
      </c>
      <c r="I69" s="1">
        <f ca="1">I9+NORMINV(RAND(),0,'Total-Smoothed'!$AG$2)</f>
        <v>-0.11369942345240283</v>
      </c>
      <c r="J69" s="1">
        <f ca="1">J9+NORMINV(RAND(),0,'Total-Smoothed'!$AG$2)</f>
        <v>0.14471830655801585</v>
      </c>
      <c r="K69" s="1">
        <f ca="1">K9+NORMINV(RAND(),0,'Total-Smoothed'!$AG$2)</f>
        <v>0.22753527836269294</v>
      </c>
      <c r="L69" s="1">
        <f ca="1">L9+NORMINV(RAND(),0,'Total-Smoothed'!$AG$2)</f>
        <v>0.10188271870869102</v>
      </c>
      <c r="M69" s="1">
        <f ca="1">M9+NORMINV(RAND(),0,'Total-Smoothed'!$AG$2)</f>
        <v>-6.0848202855044525E-2</v>
      </c>
      <c r="N69" s="1">
        <f ca="1">N9+NORMINV(RAND(),0,'Total-Smoothed'!$AG$2)</f>
        <v>0.531055161631107</v>
      </c>
      <c r="O69" s="1">
        <f ca="1">O9+NORMINV(RAND(),0,'Total-Smoothed'!$AG$2)</f>
        <v>-4.9817933354977112E-2</v>
      </c>
      <c r="P69" s="1">
        <f ca="1">P9+NORMINV(RAND(),0,'Total-Smoothed'!$AG$2)</f>
        <v>8.2672617617317923E-2</v>
      </c>
      <c r="Q69" s="1">
        <f ca="1">Q9+NORMINV(RAND(),0,'Total-Smoothed'!$AG$2)</f>
        <v>-5.0938303945242548E-2</v>
      </c>
      <c r="R69" s="1">
        <f ca="1">R9+NORMINV(RAND(),0,'Total-Smoothed'!$AG$2)</f>
        <v>-5.662630944968608E-2</v>
      </c>
      <c r="S69" s="1">
        <f ca="1">S9+NORMINV(RAND(),0,'Total-Smoothed'!$AG$2)</f>
        <v>-2.4925157648263956E-2</v>
      </c>
      <c r="T69" s="1">
        <f ca="1">T9+NORMINV(RAND(),0,'Total-Smoothed'!$AG$2)</f>
        <v>0.84655779574567658</v>
      </c>
      <c r="U69" s="1">
        <f ca="1">U9+NORMINV(RAND(),0,'Total-Smoothed'!$AG$2)</f>
        <v>0.12668671768679443</v>
      </c>
      <c r="V69" s="1">
        <f ca="1">V9+NORMINV(RAND(),0,'Total-Smoothed'!$AG$2)</f>
        <v>4.7767670760304068E-2</v>
      </c>
      <c r="W69" s="1">
        <f ca="1">W9+NORMINV(RAND(),0,'Total-Smoothed'!$AG$2)</f>
        <v>-4.0375885587621632E-2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8.1853084202209908E-2</v>
      </c>
      <c r="E70" s="1">
        <f ca="1">E10+NORMINV(RAND(),0,'Total-Smoothed'!$AG$2)</f>
        <v>0.14621228414475373</v>
      </c>
      <c r="F70" s="1">
        <f ca="1">F10+NORMINV(RAND(),0,'Total-Smoothed'!$AG$2)</f>
        <v>5.5755350367119386E-2</v>
      </c>
      <c r="G70" s="1">
        <f ca="1">G10+NORMINV(RAND(),0,'Total-Smoothed'!$AG$2)</f>
        <v>-7.6428330789767948E-2</v>
      </c>
      <c r="H70" s="1">
        <f ca="1">H10+NORMINV(RAND(),0,'Total-Smoothed'!$AG$2)</f>
        <v>-4.7076449262025762E-2</v>
      </c>
      <c r="I70" s="1">
        <f ca="1">I10+NORMINV(RAND(),0,'Total-Smoothed'!$AG$2)</f>
        <v>-5.6416396708891502E-2</v>
      </c>
      <c r="J70" s="1">
        <f ca="1">J10+NORMINV(RAND(),0,'Total-Smoothed'!$AG$2)</f>
        <v>5.1703309581062548E-2</v>
      </c>
      <c r="K70" s="1">
        <f ca="1">K10+NORMINV(RAND(),0,'Total-Smoothed'!$AG$2)</f>
        <v>0.2921401618596271</v>
      </c>
      <c r="L70" s="1">
        <f ca="1">L10+NORMINV(RAND(),0,'Total-Smoothed'!$AG$2)</f>
        <v>2.0795287918661025E-2</v>
      </c>
      <c r="M70" s="1">
        <f ca="1">M10+NORMINV(RAND(),0,'Total-Smoothed'!$AG$2)</f>
        <v>-2.4725135107491608E-4</v>
      </c>
      <c r="N70" s="1">
        <f ca="1">N10+NORMINV(RAND(),0,'Total-Smoothed'!$AG$2)</f>
        <v>0.28468688344048687</v>
      </c>
      <c r="O70" s="1">
        <f ca="1">O10+NORMINV(RAND(),0,'Total-Smoothed'!$AG$2)</f>
        <v>-0.18093935447165113</v>
      </c>
      <c r="P70" s="1">
        <f ca="1">P10+NORMINV(RAND(),0,'Total-Smoothed'!$AG$2)</f>
        <v>-7.8282664700345381E-2</v>
      </c>
      <c r="Q70" s="1">
        <f ca="1">Q10+NORMINV(RAND(),0,'Total-Smoothed'!$AG$2)</f>
        <v>5.9449349246654569E-3</v>
      </c>
      <c r="R70" s="1">
        <f ca="1">R10+NORMINV(RAND(),0,'Total-Smoothed'!$AG$2)</f>
        <v>0.13026113710963758</v>
      </c>
      <c r="S70" s="1">
        <f ca="1">S10+NORMINV(RAND(),0,'Total-Smoothed'!$AG$2)</f>
        <v>-7.0266898331131727E-2</v>
      </c>
      <c r="T70" s="1">
        <f ca="1">T10+NORMINV(RAND(),0,'Total-Smoothed'!$AG$2)</f>
        <v>0.99758177008030036</v>
      </c>
      <c r="U70" s="1">
        <f ca="1">U10+NORMINV(RAND(),0,'Total-Smoothed'!$AG$2)</f>
        <v>0.23501116239183714</v>
      </c>
      <c r="V70" s="1">
        <f ca="1">V10+NORMINV(RAND(),0,'Total-Smoothed'!$AG$2)</f>
        <v>1.7821460408026457E-2</v>
      </c>
      <c r="W70" s="1">
        <f ca="1">W10+NORMINV(RAND(),0,'Total-Smoothed'!$AG$2)</f>
        <v>5.9823700915976649E-2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-0.13188751968864693</v>
      </c>
      <c r="E71" s="1">
        <f ca="1">E11+NORMINV(RAND(),0,'Total-Smoothed'!$AG$2)</f>
        <v>1.4654504932884432E-2</v>
      </c>
      <c r="F71" s="1">
        <f ca="1">F11+NORMINV(RAND(),0,'Total-Smoothed'!$AG$2)</f>
        <v>-0.15221853722940454</v>
      </c>
      <c r="G71" s="1">
        <f ca="1">G11+NORMINV(RAND(),0,'Total-Smoothed'!$AG$2)</f>
        <v>7.4158490361374979E-4</v>
      </c>
      <c r="H71" s="1">
        <f ca="1">H11+NORMINV(RAND(),0,'Total-Smoothed'!$AG$2)</f>
        <v>-0.10619101338098415</v>
      </c>
      <c r="I71" s="1">
        <f ca="1">I11+NORMINV(RAND(),0,'Total-Smoothed'!$AG$2)</f>
        <v>0.12739971576343359</v>
      </c>
      <c r="J71" s="1">
        <f ca="1">J11+NORMINV(RAND(),0,'Total-Smoothed'!$AG$2)</f>
        <v>0.11164254040790653</v>
      </c>
      <c r="K71" s="1">
        <f ca="1">K11+NORMINV(RAND(),0,'Total-Smoothed'!$AG$2)</f>
        <v>-2.1427511112555628E-2</v>
      </c>
      <c r="L71" s="1">
        <f ca="1">L11+NORMINV(RAND(),0,'Total-Smoothed'!$AG$2)</f>
        <v>-0.14097166417456364</v>
      </c>
      <c r="M71" s="1">
        <f ca="1">M11+NORMINV(RAND(),0,'Total-Smoothed'!$AG$2)</f>
        <v>-8.5397976883362536E-2</v>
      </c>
      <c r="N71" s="1">
        <f ca="1">N11+NORMINV(RAND(),0,'Total-Smoothed'!$AG$2)</f>
        <v>2.355290710890301E-3</v>
      </c>
      <c r="O71" s="1">
        <f ca="1">O11+NORMINV(RAND(),0,'Total-Smoothed'!$AG$2)</f>
        <v>0.12256565640701754</v>
      </c>
      <c r="P71" s="1">
        <f ca="1">P11+NORMINV(RAND(),0,'Total-Smoothed'!$AG$2)</f>
        <v>-3.9857632056719119E-2</v>
      </c>
      <c r="Q71" s="1">
        <f ca="1">Q11+NORMINV(RAND(),0,'Total-Smoothed'!$AG$2)</f>
        <v>0.10458131412301999</v>
      </c>
      <c r="R71" s="1">
        <f ca="1">R11+NORMINV(RAND(),0,'Total-Smoothed'!$AG$2)</f>
        <v>0.22138245383216512</v>
      </c>
      <c r="S71" s="1">
        <f ca="1">S11+NORMINV(RAND(),0,'Total-Smoothed'!$AG$2)</f>
        <v>0.29438485236220346</v>
      </c>
      <c r="T71" s="1">
        <f ca="1">T11+NORMINV(RAND(),0,'Total-Smoothed'!$AG$2)</f>
        <v>0.44400001814250228</v>
      </c>
      <c r="U71" s="1">
        <f ca="1">U11+NORMINV(RAND(),0,'Total-Smoothed'!$AG$2)</f>
        <v>-1.9663557786197328E-2</v>
      </c>
      <c r="V71" s="1">
        <f ca="1">V11+NORMINV(RAND(),0,'Total-Smoothed'!$AG$2)</f>
        <v>-8.3388530670615024E-2</v>
      </c>
      <c r="W71" s="1">
        <f ca="1">W11+NORMINV(RAND(),0,'Total-Smoothed'!$AG$2)</f>
        <v>5.5896089579629979E-2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0.13798181821703387</v>
      </c>
      <c r="E72" s="1">
        <f ca="1">E12+NORMINV(RAND(),0,'Total-Smoothed'!$AG$2)</f>
        <v>-4.1346121820237731E-2</v>
      </c>
      <c r="F72" s="1">
        <f ca="1">F12+NORMINV(RAND(),0,'Total-Smoothed'!$AG$2)</f>
        <v>0.2047331984661831</v>
      </c>
      <c r="G72" s="1">
        <f ca="1">G12+NORMINV(RAND(),0,'Total-Smoothed'!$AG$2)</f>
        <v>0.10231335437651452</v>
      </c>
      <c r="H72" s="1">
        <f ca="1">H12+NORMINV(RAND(),0,'Total-Smoothed'!$AG$2)</f>
        <v>0.35061572465605895</v>
      </c>
      <c r="I72" s="1">
        <f ca="1">I12+NORMINV(RAND(),0,'Total-Smoothed'!$AG$2)</f>
        <v>-0.10048154852478444</v>
      </c>
      <c r="J72" s="1">
        <f ca="1">J12+NORMINV(RAND(),0,'Total-Smoothed'!$AG$2)</f>
        <v>4.433382600454451E-2</v>
      </c>
      <c r="K72" s="1">
        <f ca="1">K12+NORMINV(RAND(),0,'Total-Smoothed'!$AG$2)</f>
        <v>0.35178166547596945</v>
      </c>
      <c r="L72" s="1">
        <f ca="1">L12+NORMINV(RAND(),0,'Total-Smoothed'!$AG$2)</f>
        <v>1.3327445409719536E-2</v>
      </c>
      <c r="M72" s="1">
        <f ca="1">M12+NORMINV(RAND(),0,'Total-Smoothed'!$AG$2)</f>
        <v>-6.5100472797392187E-2</v>
      </c>
      <c r="N72" s="1">
        <f ca="1">N12+NORMINV(RAND(),0,'Total-Smoothed'!$AG$2)</f>
        <v>0.66893679273482642</v>
      </c>
      <c r="O72" s="1">
        <f ca="1">O12+NORMINV(RAND(),0,'Total-Smoothed'!$AG$2)</f>
        <v>-9.9838761371686222E-2</v>
      </c>
      <c r="P72" s="1">
        <f ca="1">P12+NORMINV(RAND(),0,'Total-Smoothed'!$AG$2)</f>
        <v>-0.24113057088128509</v>
      </c>
      <c r="Q72" s="1">
        <f ca="1">Q12+NORMINV(RAND(),0,'Total-Smoothed'!$AG$2)</f>
        <v>-2.7438714529146223E-2</v>
      </c>
      <c r="R72" s="1">
        <f ca="1">R12+NORMINV(RAND(),0,'Total-Smoothed'!$AG$2)</f>
        <v>-0.15106790726669922</v>
      </c>
      <c r="S72" s="1">
        <f ca="1">S12+NORMINV(RAND(),0,'Total-Smoothed'!$AG$2)</f>
        <v>-3.1284037657991523E-2</v>
      </c>
      <c r="T72" s="1">
        <f ca="1">T12+NORMINV(RAND(),0,'Total-Smoothed'!$AG$2)</f>
        <v>1.1255708495337928</v>
      </c>
      <c r="U72" s="1">
        <f ca="1">U12+NORMINV(RAND(),0,'Total-Smoothed'!$AG$2)</f>
        <v>0.14911448047921969</v>
      </c>
      <c r="V72" s="1">
        <f ca="1">V12+NORMINV(RAND(),0,'Total-Smoothed'!$AG$2)</f>
        <v>-4.9162365261137861E-2</v>
      </c>
      <c r="W72" s="1">
        <f ca="1">W12+NORMINV(RAND(),0,'Total-Smoothed'!$AG$2)</f>
        <v>1.2107223875643069E-2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-2.898316661451171E-2</v>
      </c>
      <c r="E73" s="1">
        <f ca="1">E13+NORMINV(RAND(),0,'Total-Smoothed'!$AG$2)</f>
        <v>0.14170718626165327</v>
      </c>
      <c r="F73" s="1">
        <f ca="1">F13+NORMINV(RAND(),0,'Total-Smoothed'!$AG$2)</f>
        <v>0.13628830134122422</v>
      </c>
      <c r="G73" s="1">
        <f ca="1">G13+NORMINV(RAND(),0,'Total-Smoothed'!$AG$2)</f>
        <v>0.202173521012317</v>
      </c>
      <c r="H73" s="1">
        <f ca="1">H13+NORMINV(RAND(),0,'Total-Smoothed'!$AG$2)</f>
        <v>1.9302083451611135E-2</v>
      </c>
      <c r="I73" s="1">
        <f ca="1">I13+NORMINV(RAND(),0,'Total-Smoothed'!$AG$2)</f>
        <v>-2.4792525653087764E-2</v>
      </c>
      <c r="J73" s="1">
        <f ca="1">J13+NORMINV(RAND(),0,'Total-Smoothed'!$AG$2)</f>
        <v>6.1979306152883495E-2</v>
      </c>
      <c r="K73" s="1">
        <f ca="1">K13+NORMINV(RAND(),0,'Total-Smoothed'!$AG$2)</f>
        <v>0.2568806019831128</v>
      </c>
      <c r="L73" s="1">
        <f ca="1">L13+NORMINV(RAND(),0,'Total-Smoothed'!$AG$2)</f>
        <v>-1.4499003634447399E-2</v>
      </c>
      <c r="M73" s="1">
        <f ca="1">M13+NORMINV(RAND(),0,'Total-Smoothed'!$AG$2)</f>
        <v>-1.4125520683853853E-2</v>
      </c>
      <c r="N73" s="1">
        <f ca="1">N13+NORMINV(RAND(),0,'Total-Smoothed'!$AG$2)</f>
        <v>0.43766622570719227</v>
      </c>
      <c r="O73" s="1">
        <f ca="1">O13+NORMINV(RAND(),0,'Total-Smoothed'!$AG$2)</f>
        <v>0.16119249916704681</v>
      </c>
      <c r="P73" s="1">
        <f ca="1">P13+NORMINV(RAND(),0,'Total-Smoothed'!$AG$2)</f>
        <v>2.3689741623609706E-2</v>
      </c>
      <c r="Q73" s="1">
        <f ca="1">Q13+NORMINV(RAND(),0,'Total-Smoothed'!$AG$2)</f>
        <v>0.48667130564066929</v>
      </c>
      <c r="R73" s="1">
        <f ca="1">R13+NORMINV(RAND(),0,'Total-Smoothed'!$AG$2)</f>
        <v>0.12907702591945167</v>
      </c>
      <c r="S73" s="1">
        <f ca="1">S13+NORMINV(RAND(),0,'Total-Smoothed'!$AG$2)</f>
        <v>2.5898547296188772E-2</v>
      </c>
      <c r="T73" s="1">
        <f ca="1">T13+NORMINV(RAND(),0,'Total-Smoothed'!$AG$2)</f>
        <v>0.78502051820503538</v>
      </c>
      <c r="U73" s="1">
        <f ca="1">U13+NORMINV(RAND(),0,'Total-Smoothed'!$AG$2)</f>
        <v>1.8128440213997163E-2</v>
      </c>
      <c r="V73" s="1">
        <f ca="1">V13+NORMINV(RAND(),0,'Total-Smoothed'!$AG$2)</f>
        <v>0.28785149048884529</v>
      </c>
      <c r="W73" s="1">
        <f ca="1">W13+NORMINV(RAND(),0,'Total-Smoothed'!$AG$2)</f>
        <v>-6.7703033553999953E-2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-0.1553692948060984</v>
      </c>
      <c r="E74" s="1">
        <f ca="1">E14+NORMINV(RAND(),0,'Total-Smoothed'!$AG$2)</f>
        <v>3.8730049950796458E-2</v>
      </c>
      <c r="F74" s="1">
        <f ca="1">F14+NORMINV(RAND(),0,'Total-Smoothed'!$AG$2)</f>
        <v>-2.6483001274657626E-2</v>
      </c>
      <c r="G74" s="1">
        <f ca="1">G14+NORMINV(RAND(),0,'Total-Smoothed'!$AG$2)</f>
        <v>9.1224720302399462E-2</v>
      </c>
      <c r="H74" s="1">
        <f ca="1">H14+NORMINV(RAND(),0,'Total-Smoothed'!$AG$2)</f>
        <v>0.15628307626540908</v>
      </c>
      <c r="I74" s="1">
        <f ca="1">I14+NORMINV(RAND(),0,'Total-Smoothed'!$AG$2)</f>
        <v>0.10842120313956749</v>
      </c>
      <c r="J74" s="1">
        <f ca="1">J14+NORMINV(RAND(),0,'Total-Smoothed'!$AG$2)</f>
        <v>0.36633377269197454</v>
      </c>
      <c r="K74" s="1">
        <f ca="1">K14+NORMINV(RAND(),0,'Total-Smoothed'!$AG$2)</f>
        <v>6.740035437538891E-2</v>
      </c>
      <c r="L74" s="1">
        <f ca="1">L14+NORMINV(RAND(),0,'Total-Smoothed'!$AG$2)</f>
        <v>-3.1460169112557668E-2</v>
      </c>
      <c r="M74" s="1">
        <f ca="1">M14+NORMINV(RAND(),0,'Total-Smoothed'!$AG$2)</f>
        <v>-4.8442743972839736E-2</v>
      </c>
      <c r="N74" s="1">
        <f ca="1">N14+NORMINV(RAND(),0,'Total-Smoothed'!$AG$2)</f>
        <v>0.18415115672739724</v>
      </c>
      <c r="O74" s="1">
        <f ca="1">O14+NORMINV(RAND(),0,'Total-Smoothed'!$AG$2)</f>
        <v>-1.3910990563255933E-3</v>
      </c>
      <c r="P74" s="1">
        <f ca="1">P14+NORMINV(RAND(),0,'Total-Smoothed'!$AG$2)</f>
        <v>0.10506285891680253</v>
      </c>
      <c r="Q74" s="1">
        <f ca="1">Q14+NORMINV(RAND(),0,'Total-Smoothed'!$AG$2)</f>
        <v>0.72664401336535578</v>
      </c>
      <c r="R74" s="1">
        <f ca="1">R14+NORMINV(RAND(),0,'Total-Smoothed'!$AG$2)</f>
        <v>0.10663208241189857</v>
      </c>
      <c r="S74" s="1">
        <f ca="1">S14+NORMINV(RAND(),0,'Total-Smoothed'!$AG$2)</f>
        <v>-0.10350349786338442</v>
      </c>
      <c r="T74" s="1">
        <f ca="1">T14+NORMINV(RAND(),0,'Total-Smoothed'!$AG$2)</f>
        <v>0.89232704621250969</v>
      </c>
      <c r="U74" s="1">
        <f ca="1">U14+NORMINV(RAND(),0,'Total-Smoothed'!$AG$2)</f>
        <v>0.14220745381277558</v>
      </c>
      <c r="V74" s="1">
        <f ca="1">V14+NORMINV(RAND(),0,'Total-Smoothed'!$AG$2)</f>
        <v>1.0789699266425926E-2</v>
      </c>
      <c r="W74" s="1">
        <f ca="1">W14+NORMINV(RAND(),0,'Total-Smoothed'!$AG$2)</f>
        <v>5.3233094502582727E-2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7.2889410357614218E-2</v>
      </c>
      <c r="E75" s="1">
        <f ca="1">E15+NORMINV(RAND(),0,'Total-Smoothed'!$AG$2)</f>
        <v>0.11194711114324726</v>
      </c>
      <c r="F75" s="1">
        <f ca="1">F15+NORMINV(RAND(),0,'Total-Smoothed'!$AG$2)</f>
        <v>0.18257381422676217</v>
      </c>
      <c r="G75" s="1">
        <f ca="1">G15+NORMINV(RAND(),0,'Total-Smoothed'!$AG$2)</f>
        <v>0.13837784501111894</v>
      </c>
      <c r="H75" s="1">
        <f ca="1">H15+NORMINV(RAND(),0,'Total-Smoothed'!$AG$2)</f>
        <v>2.5086134017608328E-3</v>
      </c>
      <c r="I75" s="1">
        <f ca="1">I15+NORMINV(RAND(),0,'Total-Smoothed'!$AG$2)</f>
        <v>-8.323695027993494E-2</v>
      </c>
      <c r="J75" s="1">
        <f ca="1">J15+NORMINV(RAND(),0,'Total-Smoothed'!$AG$2)</f>
        <v>0.12727208320367964</v>
      </c>
      <c r="K75" s="1">
        <f ca="1">K15+NORMINV(RAND(),0,'Total-Smoothed'!$AG$2)</f>
        <v>0.34073127283552679</v>
      </c>
      <c r="L75" s="1">
        <f ca="1">L15+NORMINV(RAND(),0,'Total-Smoothed'!$AG$2)</f>
        <v>0.11142325615943585</v>
      </c>
      <c r="M75" s="1">
        <f ca="1">M15+NORMINV(RAND(),0,'Total-Smoothed'!$AG$2)</f>
        <v>0.11545015416029804</v>
      </c>
      <c r="N75" s="1">
        <f ca="1">N15+NORMINV(RAND(),0,'Total-Smoothed'!$AG$2)</f>
        <v>0.16096252016758131</v>
      </c>
      <c r="O75" s="1">
        <f ca="1">O15+NORMINV(RAND(),0,'Total-Smoothed'!$AG$2)</f>
        <v>9.5163153819920007E-2</v>
      </c>
      <c r="P75" s="1">
        <f ca="1">P15+NORMINV(RAND(),0,'Total-Smoothed'!$AG$2)</f>
        <v>4.9641175538300268E-2</v>
      </c>
      <c r="Q75" s="1">
        <f ca="1">Q15+NORMINV(RAND(),0,'Total-Smoothed'!$AG$2)</f>
        <v>7.7875723695893101E-2</v>
      </c>
      <c r="R75" s="1">
        <f ca="1">R15+NORMINV(RAND(),0,'Total-Smoothed'!$AG$2)</f>
        <v>0.45457551292778936</v>
      </c>
      <c r="S75" s="1">
        <f ca="1">S15+NORMINV(RAND(),0,'Total-Smoothed'!$AG$2)</f>
        <v>-3.8359034923892622E-2</v>
      </c>
      <c r="T75" s="1">
        <f ca="1">T15+NORMINV(RAND(),0,'Total-Smoothed'!$AG$2)</f>
        <v>1.0444352964435677</v>
      </c>
      <c r="U75" s="1">
        <f ca="1">U15+NORMINV(RAND(),0,'Total-Smoothed'!$AG$2)</f>
        <v>0.10925101193201101</v>
      </c>
      <c r="V75" s="1">
        <f ca="1">V15+NORMINV(RAND(),0,'Total-Smoothed'!$AG$2)</f>
        <v>-0.15963440846716914</v>
      </c>
      <c r="W75" s="1">
        <f ca="1">W15+NORMINV(RAND(),0,'Total-Smoothed'!$AG$2)</f>
        <v>0.22423451756149579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-9.1611301606917064E-2</v>
      </c>
      <c r="E76" s="1">
        <f ca="1">E16+NORMINV(RAND(),0,'Total-Smoothed'!$AG$2)</f>
        <v>0.12962320989571754</v>
      </c>
      <c r="F76" s="1">
        <f ca="1">F16+NORMINV(RAND(),0,'Total-Smoothed'!$AG$2)</f>
        <v>0.18494196545121422</v>
      </c>
      <c r="G76" s="1">
        <f ca="1">G16+NORMINV(RAND(),0,'Total-Smoothed'!$AG$2)</f>
        <v>-0.12237691196395414</v>
      </c>
      <c r="H76" s="1">
        <f ca="1">H16+NORMINV(RAND(),0,'Total-Smoothed'!$AG$2)</f>
        <v>-5.6722424070437698E-2</v>
      </c>
      <c r="I76" s="1">
        <f ca="1">I16+NORMINV(RAND(),0,'Total-Smoothed'!$AG$2)</f>
        <v>-4.0891553295217473E-2</v>
      </c>
      <c r="J76" s="1">
        <f ca="1">J16+NORMINV(RAND(),0,'Total-Smoothed'!$AG$2)</f>
        <v>0.21918481124528777</v>
      </c>
      <c r="K76" s="1">
        <f ca="1">K16+NORMINV(RAND(),0,'Total-Smoothed'!$AG$2)</f>
        <v>0.42781639122240078</v>
      </c>
      <c r="L76" s="1">
        <f ca="1">L16+NORMINV(RAND(),0,'Total-Smoothed'!$AG$2)</f>
        <v>9.5626007852133182E-2</v>
      </c>
      <c r="M76" s="1">
        <f ca="1">M16+NORMINV(RAND(),0,'Total-Smoothed'!$AG$2)</f>
        <v>9.6496701444884037E-2</v>
      </c>
      <c r="N76" s="1">
        <f ca="1">N16+NORMINV(RAND(),0,'Total-Smoothed'!$AG$2)</f>
        <v>0.49894075643152114</v>
      </c>
      <c r="O76" s="1">
        <f ca="1">O16+NORMINV(RAND(),0,'Total-Smoothed'!$AG$2)</f>
        <v>7.5398968916871284E-2</v>
      </c>
      <c r="P76" s="1">
        <f ca="1">P16+NORMINV(RAND(),0,'Total-Smoothed'!$AG$2)</f>
        <v>-8.9848317040019821E-3</v>
      </c>
      <c r="Q76" s="1">
        <f ca="1">Q16+NORMINV(RAND(),0,'Total-Smoothed'!$AG$2)</f>
        <v>9.7418686217710909E-2</v>
      </c>
      <c r="R76" s="1">
        <f ca="1">R16+NORMINV(RAND(),0,'Total-Smoothed'!$AG$2)</f>
        <v>0.12697730026259943</v>
      </c>
      <c r="S76" s="1">
        <f ca="1">S16+NORMINV(RAND(),0,'Total-Smoothed'!$AG$2)</f>
        <v>2.3411766649568254E-2</v>
      </c>
      <c r="T76" s="1">
        <f ca="1">T16+NORMINV(RAND(),0,'Total-Smoothed'!$AG$2)</f>
        <v>1.228915560641811</v>
      </c>
      <c r="U76" s="1">
        <f ca="1">U16+NORMINV(RAND(),0,'Total-Smoothed'!$AG$2)</f>
        <v>0.35805229631477786</v>
      </c>
      <c r="V76" s="1">
        <f ca="1">V16+NORMINV(RAND(),0,'Total-Smoothed'!$AG$2)</f>
        <v>3.7450466665084449E-3</v>
      </c>
      <c r="W76" s="1">
        <f ca="1">W16+NORMINV(RAND(),0,'Total-Smoothed'!$AG$2)</f>
        <v>-6.2910056538805034E-2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8.8687711673083619E-2</v>
      </c>
      <c r="E77" s="1">
        <f ca="1">E17+NORMINV(RAND(),0,'Total-Smoothed'!$AG$2)</f>
        <v>7.8491356278530516E-2</v>
      </c>
      <c r="F77" s="1">
        <f ca="1">F17+NORMINV(RAND(),0,'Total-Smoothed'!$AG$2)</f>
        <v>0.24674557452630921</v>
      </c>
      <c r="G77" s="1">
        <f ca="1">G17+NORMINV(RAND(),0,'Total-Smoothed'!$AG$2)</f>
        <v>8.2930009934475746E-2</v>
      </c>
      <c r="H77" s="1">
        <f ca="1">H17+NORMINV(RAND(),0,'Total-Smoothed'!$AG$2)</f>
        <v>-7.6351219796653727E-2</v>
      </c>
      <c r="I77" s="1">
        <f ca="1">I17+NORMINV(RAND(),0,'Total-Smoothed'!$AG$2)</f>
        <v>5.0238750383693444E-2</v>
      </c>
      <c r="J77" s="1">
        <f ca="1">J17+NORMINV(RAND(),0,'Total-Smoothed'!$AG$2)</f>
        <v>-4.8207702101918416E-3</v>
      </c>
      <c r="K77" s="1">
        <f ca="1">K17+NORMINV(RAND(),0,'Total-Smoothed'!$AG$2)</f>
        <v>0.33085536446938874</v>
      </c>
      <c r="L77" s="1">
        <f ca="1">L17+NORMINV(RAND(),0,'Total-Smoothed'!$AG$2)</f>
        <v>-0.18925900968109377</v>
      </c>
      <c r="M77" s="1">
        <f ca="1">M17+NORMINV(RAND(),0,'Total-Smoothed'!$AG$2)</f>
        <v>7.2744044383051862E-2</v>
      </c>
      <c r="N77" s="1">
        <f ca="1">N17+NORMINV(RAND(),0,'Total-Smoothed'!$AG$2)</f>
        <v>0.58603920026026013</v>
      </c>
      <c r="O77" s="1">
        <f ca="1">O17+NORMINV(RAND(),0,'Total-Smoothed'!$AG$2)</f>
        <v>8.2836998702945031E-2</v>
      </c>
      <c r="P77" s="1">
        <f ca="1">P17+NORMINV(RAND(),0,'Total-Smoothed'!$AG$2)</f>
        <v>-5.7356498984950079E-2</v>
      </c>
      <c r="Q77" s="1">
        <f ca="1">Q17+NORMINV(RAND(),0,'Total-Smoothed'!$AG$2)</f>
        <v>0.17343798637235563</v>
      </c>
      <c r="R77" s="1">
        <f ca="1">R17+NORMINV(RAND(),0,'Total-Smoothed'!$AG$2)</f>
        <v>0.10089023329268496</v>
      </c>
      <c r="S77" s="1">
        <f ca="1">S17+NORMINV(RAND(),0,'Total-Smoothed'!$AG$2)</f>
        <v>0.14758108757595759</v>
      </c>
      <c r="T77" s="1">
        <f ca="1">T17+NORMINV(RAND(),0,'Total-Smoothed'!$AG$2)</f>
        <v>0.85460178103208306</v>
      </c>
      <c r="U77" s="1">
        <f ca="1">U17+NORMINV(RAND(),0,'Total-Smoothed'!$AG$2)</f>
        <v>0.34100164151108114</v>
      </c>
      <c r="V77" s="1">
        <f ca="1">V17+NORMINV(RAND(),0,'Total-Smoothed'!$AG$2)</f>
        <v>3.7810229906945159E-2</v>
      </c>
      <c r="W77" s="1">
        <f ca="1">W17+NORMINV(RAND(),0,'Total-Smoothed'!$AG$2)</f>
        <v>-8.1043265672639392E-2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0.14727284286503994</v>
      </c>
      <c r="E78" s="1">
        <f ca="1">E18+NORMINV(RAND(),0,'Total-Smoothed'!$AG$2)</f>
        <v>2.8478457933310615E-2</v>
      </c>
      <c r="F78" s="1">
        <f ca="1">F18+NORMINV(RAND(),0,'Total-Smoothed'!$AG$2)</f>
        <v>2.1121645198487467E-2</v>
      </c>
      <c r="G78" s="1">
        <f ca="1">G18+NORMINV(RAND(),0,'Total-Smoothed'!$AG$2)</f>
        <v>-2.027841847121753E-2</v>
      </c>
      <c r="H78" s="1">
        <f ca="1">H18+NORMINV(RAND(),0,'Total-Smoothed'!$AG$2)</f>
        <v>7.7761075176030856E-2</v>
      </c>
      <c r="I78" s="1">
        <f ca="1">I18+NORMINV(RAND(),0,'Total-Smoothed'!$AG$2)</f>
        <v>2.5862133762007159E-3</v>
      </c>
      <c r="J78" s="1">
        <f ca="1">J18+NORMINV(RAND(),0,'Total-Smoothed'!$AG$2)</f>
        <v>-6.3869037860150024E-3</v>
      </c>
      <c r="K78" s="1">
        <f ca="1">K18+NORMINV(RAND(),0,'Total-Smoothed'!$AG$2)</f>
        <v>0.27752065178467455</v>
      </c>
      <c r="L78" s="1">
        <f ca="1">L18+NORMINV(RAND(),0,'Total-Smoothed'!$AG$2)</f>
        <v>0.12973329323220867</v>
      </c>
      <c r="M78" s="1">
        <f ca="1">M18+NORMINV(RAND(),0,'Total-Smoothed'!$AG$2)</f>
        <v>2.4928515972519764E-2</v>
      </c>
      <c r="N78" s="1">
        <f ca="1">N18+NORMINV(RAND(),0,'Total-Smoothed'!$AG$2)</f>
        <v>0.26182648249066748</v>
      </c>
      <c r="O78" s="1">
        <f ca="1">O18+NORMINV(RAND(),0,'Total-Smoothed'!$AG$2)</f>
        <v>-9.2232353030106781E-2</v>
      </c>
      <c r="P78" s="1">
        <f ca="1">P18+NORMINV(RAND(),0,'Total-Smoothed'!$AG$2)</f>
        <v>7.7451081664115282E-2</v>
      </c>
      <c r="Q78" s="1">
        <f ca="1">Q18+NORMINV(RAND(),0,'Total-Smoothed'!$AG$2)</f>
        <v>-2.8785266533053397E-2</v>
      </c>
      <c r="R78" s="1">
        <f ca="1">R18+NORMINV(RAND(),0,'Total-Smoothed'!$AG$2)</f>
        <v>0.29656375947033081</v>
      </c>
      <c r="S78" s="1">
        <f ca="1">S18+NORMINV(RAND(),0,'Total-Smoothed'!$AG$2)</f>
        <v>2.3385290538496764E-2</v>
      </c>
      <c r="T78" s="1">
        <f ca="1">T18+NORMINV(RAND(),0,'Total-Smoothed'!$AG$2)</f>
        <v>0.90961686002173259</v>
      </c>
      <c r="U78" s="1">
        <f ca="1">U18+NORMINV(RAND(),0,'Total-Smoothed'!$AG$2)</f>
        <v>0.36722759188332055</v>
      </c>
      <c r="V78" s="1">
        <f ca="1">V18+NORMINV(RAND(),0,'Total-Smoothed'!$AG$2)</f>
        <v>0.12593051007724468</v>
      </c>
      <c r="W78" s="1">
        <f ca="1">W18+NORMINV(RAND(),0,'Total-Smoothed'!$AG$2)</f>
        <v>3.6580713229976469E-2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-0.10883907241827968</v>
      </c>
      <c r="E79" s="1">
        <f ca="1">E19+NORMINV(RAND(),0,'Total-Smoothed'!$AG$2)</f>
        <v>-4.8930918092151214E-2</v>
      </c>
      <c r="F79" s="1">
        <f ca="1">F19+NORMINV(RAND(),0,'Total-Smoothed'!$AG$2)</f>
        <v>-5.7132293490432813E-2</v>
      </c>
      <c r="G79" s="1">
        <f ca="1">G19+NORMINV(RAND(),0,'Total-Smoothed'!$AG$2)</f>
        <v>0.21971944425640527</v>
      </c>
      <c r="H79" s="1">
        <f ca="1">H19+NORMINV(RAND(),0,'Total-Smoothed'!$AG$2)</f>
        <v>-3.7351985677003173E-2</v>
      </c>
      <c r="I79" s="1">
        <f ca="1">I19+NORMINV(RAND(),0,'Total-Smoothed'!$AG$2)</f>
        <v>0.10369211566793496</v>
      </c>
      <c r="J79" s="1">
        <f ca="1">J19+NORMINV(RAND(),0,'Total-Smoothed'!$AG$2)</f>
        <v>8.5660486640001851E-2</v>
      </c>
      <c r="K79" s="1">
        <f ca="1">K19+NORMINV(RAND(),0,'Total-Smoothed'!$AG$2)</f>
        <v>0.13538509069470323</v>
      </c>
      <c r="L79" s="1">
        <f ca="1">L19+NORMINV(RAND(),0,'Total-Smoothed'!$AG$2)</f>
        <v>-5.4127456133672008E-2</v>
      </c>
      <c r="M79" s="1">
        <f ca="1">M19+NORMINV(RAND(),0,'Total-Smoothed'!$AG$2)</f>
        <v>-8.7982359626977841E-2</v>
      </c>
      <c r="N79" s="1">
        <f ca="1">N19+NORMINV(RAND(),0,'Total-Smoothed'!$AG$2)</f>
        <v>-0.10425502924194005</v>
      </c>
      <c r="O79" s="1">
        <f ca="1">O19+NORMINV(RAND(),0,'Total-Smoothed'!$AG$2)</f>
        <v>-8.812572606176533E-2</v>
      </c>
      <c r="P79" s="1">
        <f ca="1">P19+NORMINV(RAND(),0,'Total-Smoothed'!$AG$2)</f>
        <v>0.13286563067722126</v>
      </c>
      <c r="Q79" s="1">
        <f ca="1">Q19+NORMINV(RAND(),0,'Total-Smoothed'!$AG$2)</f>
        <v>0.1674948083475441</v>
      </c>
      <c r="R79" s="1">
        <f ca="1">R19+NORMINV(RAND(),0,'Total-Smoothed'!$AG$2)</f>
        <v>0.12326012798902375</v>
      </c>
      <c r="S79" s="1">
        <f ca="1">S19+NORMINV(RAND(),0,'Total-Smoothed'!$AG$2)</f>
        <v>3.764209968969201E-2</v>
      </c>
      <c r="T79" s="1">
        <f ca="1">T19+NORMINV(RAND(),0,'Total-Smoothed'!$AG$2)</f>
        <v>0.92710587951516898</v>
      </c>
      <c r="U79" s="1">
        <f ca="1">U19+NORMINV(RAND(),0,'Total-Smoothed'!$AG$2)</f>
        <v>0.22202383212678573</v>
      </c>
      <c r="V79" s="1">
        <f ca="1">V19+NORMINV(RAND(),0,'Total-Smoothed'!$AG$2)</f>
        <v>3.2791196467387318E-2</v>
      </c>
      <c r="W79" s="1">
        <f ca="1">W19+NORMINV(RAND(),0,'Total-Smoothed'!$AG$2)</f>
        <v>-2.8109783603349196E-2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-6.2964380148476717E-2</v>
      </c>
      <c r="E80" s="1">
        <f ca="1">E20+NORMINV(RAND(),0,'Total-Smoothed'!$AG$2)</f>
        <v>0.16269348557356261</v>
      </c>
      <c r="F80" s="1">
        <f ca="1">F20+NORMINV(RAND(),0,'Total-Smoothed'!$AG$2)</f>
        <v>-8.9381574207687865E-3</v>
      </c>
      <c r="G80" s="1">
        <f ca="1">G20+NORMINV(RAND(),0,'Total-Smoothed'!$AG$2)</f>
        <v>1.0563662375833199E-2</v>
      </c>
      <c r="H80" s="1">
        <f ca="1">H20+NORMINV(RAND(),0,'Total-Smoothed'!$AG$2)</f>
        <v>-1.9945728198636388E-2</v>
      </c>
      <c r="I80" s="1">
        <f ca="1">I20+NORMINV(RAND(),0,'Total-Smoothed'!$AG$2)</f>
        <v>-5.7903403237265311E-2</v>
      </c>
      <c r="J80" s="1">
        <f ca="1">J20+NORMINV(RAND(),0,'Total-Smoothed'!$AG$2)</f>
        <v>6.9105954063258798E-2</v>
      </c>
      <c r="K80" s="1">
        <f ca="1">K20+NORMINV(RAND(),0,'Total-Smoothed'!$AG$2)</f>
        <v>0.13582920478939425</v>
      </c>
      <c r="L80" s="1">
        <f ca="1">L20+NORMINV(RAND(),0,'Total-Smoothed'!$AG$2)</f>
        <v>7.6623277964949166E-2</v>
      </c>
      <c r="M80" s="1">
        <f ca="1">M20+NORMINV(RAND(),0,'Total-Smoothed'!$AG$2)</f>
        <v>-0.1103851242864092</v>
      </c>
      <c r="N80" s="1">
        <f ca="1">N20+NORMINV(RAND(),0,'Total-Smoothed'!$AG$2)</f>
        <v>0.26976271455995554</v>
      </c>
      <c r="O80" s="1">
        <f ca="1">O20+NORMINV(RAND(),0,'Total-Smoothed'!$AG$2)</f>
        <v>3.3010219557384451E-2</v>
      </c>
      <c r="P80" s="1">
        <f ca="1">P20+NORMINV(RAND(),0,'Total-Smoothed'!$AG$2)</f>
        <v>1.724115682523969E-2</v>
      </c>
      <c r="Q80" s="1">
        <f ca="1">Q20+NORMINV(RAND(),0,'Total-Smoothed'!$AG$2)</f>
        <v>0.19396380107615588</v>
      </c>
      <c r="R80" s="1">
        <f ca="1">R20+NORMINV(RAND(),0,'Total-Smoothed'!$AG$2)</f>
        <v>0.24242287931278519</v>
      </c>
      <c r="S80" s="1">
        <f ca="1">S20+NORMINV(RAND(),0,'Total-Smoothed'!$AG$2)</f>
        <v>-5.4970681590809624E-2</v>
      </c>
      <c r="T80" s="1">
        <f ca="1">T20+NORMINV(RAND(),0,'Total-Smoothed'!$AG$2)</f>
        <v>0.61903631497387912</v>
      </c>
      <c r="U80" s="1">
        <f ca="1">U20+NORMINV(RAND(),0,'Total-Smoothed'!$AG$2)</f>
        <v>7.2061741111516406E-2</v>
      </c>
      <c r="V80" s="1">
        <f ca="1">V20+NORMINV(RAND(),0,'Total-Smoothed'!$AG$2)</f>
        <v>5.9430616470866005E-2</v>
      </c>
      <c r="W80" s="1">
        <f ca="1">W20+NORMINV(RAND(),0,'Total-Smoothed'!$AG$2)</f>
        <v>-7.9472580062058901E-2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-9.0397411953142007E-2</v>
      </c>
      <c r="E81" s="1">
        <f ca="1">E21+NORMINV(RAND(),0,'Total-Smoothed'!$AG$2)</f>
        <v>6.0505091005893887E-2</v>
      </c>
      <c r="F81" s="1">
        <f ca="1">F21+NORMINV(RAND(),0,'Total-Smoothed'!$AG$2)</f>
        <v>4.3528052194539202E-2</v>
      </c>
      <c r="G81" s="1">
        <f ca="1">G21+NORMINV(RAND(),0,'Total-Smoothed'!$AG$2)</f>
        <v>0.19378627943814386</v>
      </c>
      <c r="H81" s="1">
        <f ca="1">H21+NORMINV(RAND(),0,'Total-Smoothed'!$AG$2)</f>
        <v>2.4938998525652172E-2</v>
      </c>
      <c r="I81" s="1">
        <f ca="1">I21+NORMINV(RAND(),0,'Total-Smoothed'!$AG$2)</f>
        <v>3.2632822362901492E-2</v>
      </c>
      <c r="J81" s="1">
        <f ca="1">J21+NORMINV(RAND(),0,'Total-Smoothed'!$AG$2)</f>
        <v>-0.11654895083055085</v>
      </c>
      <c r="K81" s="1">
        <f ca="1">K21+NORMINV(RAND(),0,'Total-Smoothed'!$AG$2)</f>
        <v>0.62201063684681923</v>
      </c>
      <c r="L81" s="1">
        <f ca="1">L21+NORMINV(RAND(),0,'Total-Smoothed'!$AG$2)</f>
        <v>-4.2700923152956066E-2</v>
      </c>
      <c r="M81" s="1">
        <f ca="1">M21+NORMINV(RAND(),0,'Total-Smoothed'!$AG$2)</f>
        <v>1.0062725829587144E-2</v>
      </c>
      <c r="N81" s="1">
        <f ca="1">N21+NORMINV(RAND(),0,'Total-Smoothed'!$AG$2)</f>
        <v>0.4040523283275213</v>
      </c>
      <c r="O81" s="1">
        <f ca="1">O21+NORMINV(RAND(),0,'Total-Smoothed'!$AG$2)</f>
        <v>8.020952294406114E-2</v>
      </c>
      <c r="P81" s="1">
        <f ca="1">P21+NORMINV(RAND(),0,'Total-Smoothed'!$AG$2)</f>
        <v>3.6338406287577507E-2</v>
      </c>
      <c r="Q81" s="1">
        <f ca="1">Q21+NORMINV(RAND(),0,'Total-Smoothed'!$AG$2)</f>
        <v>-0.10114774954580477</v>
      </c>
      <c r="R81" s="1">
        <f ca="1">R21+NORMINV(RAND(),0,'Total-Smoothed'!$AG$2)</f>
        <v>0.15428394867535533</v>
      </c>
      <c r="S81" s="1">
        <f ca="1">S21+NORMINV(RAND(),0,'Total-Smoothed'!$AG$2)</f>
        <v>7.3550234868640485E-2</v>
      </c>
      <c r="T81" s="1">
        <f ca="1">T21+NORMINV(RAND(),0,'Total-Smoothed'!$AG$2)</f>
        <v>0.95339381570432535</v>
      </c>
      <c r="U81" s="1">
        <f ca="1">U21+NORMINV(RAND(),0,'Total-Smoothed'!$AG$2)</f>
        <v>0.38356349365207565</v>
      </c>
      <c r="V81" s="1">
        <f ca="1">V21+NORMINV(RAND(),0,'Total-Smoothed'!$AG$2)</f>
        <v>0.18165604352601045</v>
      </c>
      <c r="W81" s="1">
        <f ca="1">W21+NORMINV(RAND(),0,'Total-Smoothed'!$AG$2)</f>
        <v>5.9985570508850991E-2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-8.0274948887928202E-2</v>
      </c>
      <c r="E82" s="1">
        <f ca="1">E22+NORMINV(RAND(),0,'Total-Smoothed'!$AG$2)</f>
        <v>0.21235735822110149</v>
      </c>
      <c r="F82" s="1">
        <f ca="1">F22+NORMINV(RAND(),0,'Total-Smoothed'!$AG$2)</f>
        <v>-6.2131614512666238E-2</v>
      </c>
      <c r="G82" s="1">
        <f ca="1">G22+NORMINV(RAND(),0,'Total-Smoothed'!$AG$2)</f>
        <v>-2.3310809542303905E-2</v>
      </c>
      <c r="H82" s="1">
        <f ca="1">H22+NORMINV(RAND(),0,'Total-Smoothed'!$AG$2)</f>
        <v>-3.1775826640019322E-2</v>
      </c>
      <c r="I82" s="1">
        <f ca="1">I22+NORMINV(RAND(),0,'Total-Smoothed'!$AG$2)</f>
        <v>0.16556637697325646</v>
      </c>
      <c r="J82" s="1">
        <f ca="1">J22+NORMINV(RAND(),0,'Total-Smoothed'!$AG$2)</f>
        <v>5.4649733942988471E-2</v>
      </c>
      <c r="K82" s="1">
        <f ca="1">K22+NORMINV(RAND(),0,'Total-Smoothed'!$AG$2)</f>
        <v>0.13961774148256456</v>
      </c>
      <c r="L82" s="1">
        <f ca="1">L22+NORMINV(RAND(),0,'Total-Smoothed'!$AG$2)</f>
        <v>-4.8468109746688429E-2</v>
      </c>
      <c r="M82" s="1">
        <f ca="1">M22+NORMINV(RAND(),0,'Total-Smoothed'!$AG$2)</f>
        <v>-5.4813609455557966E-2</v>
      </c>
      <c r="N82" s="1">
        <f ca="1">N22+NORMINV(RAND(),0,'Total-Smoothed'!$AG$2)</f>
        <v>0.34863433462043758</v>
      </c>
      <c r="O82" s="1">
        <f ca="1">O22+NORMINV(RAND(),0,'Total-Smoothed'!$AG$2)</f>
        <v>3.6148141437206192E-4</v>
      </c>
      <c r="P82" s="1">
        <f ca="1">P22+NORMINV(RAND(),0,'Total-Smoothed'!$AG$2)</f>
        <v>5.2283172164490944E-3</v>
      </c>
      <c r="Q82" s="1">
        <f ca="1">Q22+NORMINV(RAND(),0,'Total-Smoothed'!$AG$2)</f>
        <v>0.18848461667960115</v>
      </c>
      <c r="R82" s="1">
        <f ca="1">R22+NORMINV(RAND(),0,'Total-Smoothed'!$AG$2)</f>
        <v>0.21360452147753836</v>
      </c>
      <c r="S82" s="1">
        <f ca="1">S22+NORMINV(RAND(),0,'Total-Smoothed'!$AG$2)</f>
        <v>-4.190372584872399E-2</v>
      </c>
      <c r="T82" s="1">
        <f ca="1">T22+NORMINV(RAND(),0,'Total-Smoothed'!$AG$2)</f>
        <v>0.99614665560986604</v>
      </c>
      <c r="U82" s="1">
        <f ca="1">U22+NORMINV(RAND(),0,'Total-Smoothed'!$AG$2)</f>
        <v>0.21429444051156904</v>
      </c>
      <c r="V82" s="1">
        <f ca="1">V22+NORMINV(RAND(),0,'Total-Smoothed'!$AG$2)</f>
        <v>-4.4853546724404419E-2</v>
      </c>
      <c r="W82" s="1">
        <f ca="1">W22+NORMINV(RAND(),0,'Total-Smoothed'!$AG$2)</f>
        <v>7.2251474085920905E-2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9.0005449456667941E-3</v>
      </c>
      <c r="E83" s="1">
        <f ca="1">E23+NORMINV(RAND(),0,'Total-Smoothed'!$AG$2)</f>
        <v>-0.10002322240966662</v>
      </c>
      <c r="F83" s="1">
        <f ca="1">F23+NORMINV(RAND(),0,'Total-Smoothed'!$AG$2)</f>
        <v>2.7377319071307436E-2</v>
      </c>
      <c r="G83" s="1">
        <f ca="1">G23+NORMINV(RAND(),0,'Total-Smoothed'!$AG$2)</f>
        <v>-9.4416263001180195E-2</v>
      </c>
      <c r="H83" s="1">
        <f ca="1">H23+NORMINV(RAND(),0,'Total-Smoothed'!$AG$2)</f>
        <v>0.22112071969172617</v>
      </c>
      <c r="I83" s="1">
        <f ca="1">I23+NORMINV(RAND(),0,'Total-Smoothed'!$AG$2)</f>
        <v>7.4822051888927987E-2</v>
      </c>
      <c r="J83" s="1">
        <f ca="1">J23+NORMINV(RAND(),0,'Total-Smoothed'!$AG$2)</f>
        <v>3.1950222146074125E-2</v>
      </c>
      <c r="K83" s="1">
        <f ca="1">K23+NORMINV(RAND(),0,'Total-Smoothed'!$AG$2)</f>
        <v>0.22913521529045044</v>
      </c>
      <c r="L83" s="1">
        <f ca="1">L23+NORMINV(RAND(),0,'Total-Smoothed'!$AG$2)</f>
        <v>7.02505694878722E-2</v>
      </c>
      <c r="M83" s="1">
        <f ca="1">M23+NORMINV(RAND(),0,'Total-Smoothed'!$AG$2)</f>
        <v>-0.12909132467623244</v>
      </c>
      <c r="N83" s="1">
        <f ca="1">N23+NORMINV(RAND(),0,'Total-Smoothed'!$AG$2)</f>
        <v>0.51853798222928027</v>
      </c>
      <c r="O83" s="1">
        <f ca="1">O23+NORMINV(RAND(),0,'Total-Smoothed'!$AG$2)</f>
        <v>0.1779109335122433</v>
      </c>
      <c r="P83" s="1">
        <f ca="1">P23+NORMINV(RAND(),0,'Total-Smoothed'!$AG$2)</f>
        <v>0.13441898401196101</v>
      </c>
      <c r="Q83" s="1">
        <f ca="1">Q23+NORMINV(RAND(),0,'Total-Smoothed'!$AG$2)</f>
        <v>-3.2837556456190825E-2</v>
      </c>
      <c r="R83" s="1">
        <f ca="1">R23+NORMINV(RAND(),0,'Total-Smoothed'!$AG$2)</f>
        <v>-2.7813058127263909E-3</v>
      </c>
      <c r="S83" s="1">
        <f ca="1">S23+NORMINV(RAND(),0,'Total-Smoothed'!$AG$2)</f>
        <v>-5.9874322810586904E-2</v>
      </c>
      <c r="T83" s="1">
        <f ca="1">T23+NORMINV(RAND(),0,'Total-Smoothed'!$AG$2)</f>
        <v>0.94352802161721849</v>
      </c>
      <c r="U83" s="1">
        <f ca="1">U23+NORMINV(RAND(),0,'Total-Smoothed'!$AG$2)</f>
        <v>0.28281290569898948</v>
      </c>
      <c r="V83" s="1">
        <f ca="1">V23+NORMINV(RAND(),0,'Total-Smoothed'!$AG$2)</f>
        <v>0.251930868605721</v>
      </c>
      <c r="W83" s="1">
        <f ca="1">W23+NORMINV(RAND(),0,'Total-Smoothed'!$AG$2)</f>
        <v>-9.8919084769032075E-3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-0.12566693954567021</v>
      </c>
      <c r="E84" s="1">
        <f ca="1">E24+NORMINV(RAND(),0,'Total-Smoothed'!$AG$2)</f>
        <v>-2.10290894508059E-2</v>
      </c>
      <c r="F84" s="1">
        <f ca="1">F24+NORMINV(RAND(),0,'Total-Smoothed'!$AG$2)</f>
        <v>-0.13777177225287676</v>
      </c>
      <c r="G84" s="1">
        <f ca="1">G24+NORMINV(RAND(),0,'Total-Smoothed'!$AG$2)</f>
        <v>6.2389761088617442E-2</v>
      </c>
      <c r="H84" s="1">
        <f ca="1">H24+NORMINV(RAND(),0,'Total-Smoothed'!$AG$2)</f>
        <v>9.145008902335916E-2</v>
      </c>
      <c r="I84" s="1">
        <f ca="1">I24+NORMINV(RAND(),0,'Total-Smoothed'!$AG$2)</f>
        <v>0.1991778424937235</v>
      </c>
      <c r="J84" s="1">
        <f ca="1">J24+NORMINV(RAND(),0,'Total-Smoothed'!$AG$2)</f>
        <v>1.7953179862162799E-2</v>
      </c>
      <c r="K84" s="1">
        <f ca="1">K24+NORMINV(RAND(),0,'Total-Smoothed'!$AG$2)</f>
        <v>0.12006420993389424</v>
      </c>
      <c r="L84" s="1">
        <f ca="1">L24+NORMINV(RAND(),0,'Total-Smoothed'!$AG$2)</f>
        <v>0.30841365947444621</v>
      </c>
      <c r="M84" s="1">
        <f ca="1">M24+NORMINV(RAND(),0,'Total-Smoothed'!$AG$2)</f>
        <v>2.3181212861698081E-2</v>
      </c>
      <c r="N84" s="1">
        <f ca="1">N24+NORMINV(RAND(),0,'Total-Smoothed'!$AG$2)</f>
        <v>0.10185711816731208</v>
      </c>
      <c r="O84" s="1">
        <f ca="1">O24+NORMINV(RAND(),0,'Total-Smoothed'!$AG$2)</f>
        <v>-0.12688397520019251</v>
      </c>
      <c r="P84" s="1">
        <f ca="1">P24+NORMINV(RAND(),0,'Total-Smoothed'!$AG$2)</f>
        <v>0.23346755696949426</v>
      </c>
      <c r="Q84" s="1">
        <f ca="1">Q24+NORMINV(RAND(),0,'Total-Smoothed'!$AG$2)</f>
        <v>-2.2741929563284843E-2</v>
      </c>
      <c r="R84" s="1">
        <f ca="1">R24+NORMINV(RAND(),0,'Total-Smoothed'!$AG$2)</f>
        <v>-0.15796629623934202</v>
      </c>
      <c r="S84" s="1">
        <f ca="1">S24+NORMINV(RAND(),0,'Total-Smoothed'!$AG$2)</f>
        <v>0.15796377439709175</v>
      </c>
      <c r="T84" s="1">
        <f ca="1">T24+NORMINV(RAND(),0,'Total-Smoothed'!$AG$2)</f>
        <v>0.7030212471014734</v>
      </c>
      <c r="U84" s="1">
        <f ca="1">U24+NORMINV(RAND(),0,'Total-Smoothed'!$AG$2)</f>
        <v>0.11849870790221115</v>
      </c>
      <c r="V84" s="1">
        <f ca="1">V24+NORMINV(RAND(),0,'Total-Smoothed'!$AG$2)</f>
        <v>0.14190346495478545</v>
      </c>
      <c r="W84" s="1">
        <f ca="1">W24+NORMINV(RAND(),0,'Total-Smoothed'!$AG$2)</f>
        <v>7.1028948843428488E-2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0.19587018527431788</v>
      </c>
      <c r="E85" s="1">
        <f ca="1">E25+NORMINV(RAND(),0,'Total-Smoothed'!$AG$2)</f>
        <v>0.26836508070683956</v>
      </c>
      <c r="F85" s="1">
        <f ca="1">F25+NORMINV(RAND(),0,'Total-Smoothed'!$AG$2)</f>
        <v>-0.17297302502084599</v>
      </c>
      <c r="G85" s="1">
        <f ca="1">G25+NORMINV(RAND(),0,'Total-Smoothed'!$AG$2)</f>
        <v>3.2834845855276615E-2</v>
      </c>
      <c r="H85" s="1">
        <f ca="1">H25+NORMINV(RAND(),0,'Total-Smoothed'!$AG$2)</f>
        <v>1.2453977455843739E-2</v>
      </c>
      <c r="I85" s="1">
        <f ca="1">I25+NORMINV(RAND(),0,'Total-Smoothed'!$AG$2)</f>
        <v>0.2140746535412836</v>
      </c>
      <c r="J85" s="1">
        <f ca="1">J25+NORMINV(RAND(),0,'Total-Smoothed'!$AG$2)</f>
        <v>0.2132628773792003</v>
      </c>
      <c r="K85" s="1">
        <f ca="1">K25+NORMINV(RAND(),0,'Total-Smoothed'!$AG$2)</f>
        <v>9.6500965876199357E-2</v>
      </c>
      <c r="L85" s="1">
        <f ca="1">L25+NORMINV(RAND(),0,'Total-Smoothed'!$AG$2)</f>
        <v>4.944946768771985E-2</v>
      </c>
      <c r="M85" s="1">
        <f ca="1">M25+NORMINV(RAND(),0,'Total-Smoothed'!$AG$2)</f>
        <v>0.76357953397210954</v>
      </c>
      <c r="N85" s="1">
        <f ca="1">N25+NORMINV(RAND(),0,'Total-Smoothed'!$AG$2)</f>
        <v>0.54568858909379225</v>
      </c>
      <c r="O85" s="1">
        <f ca="1">O25+NORMINV(RAND(),0,'Total-Smoothed'!$AG$2)</f>
        <v>0.15975979844919139</v>
      </c>
      <c r="P85" s="1">
        <f ca="1">P25+NORMINV(RAND(),0,'Total-Smoothed'!$AG$2)</f>
        <v>0.90592713581770645</v>
      </c>
      <c r="Q85" s="1">
        <f ca="1">Q25+NORMINV(RAND(),0,'Total-Smoothed'!$AG$2)</f>
        <v>0.89023570150401554</v>
      </c>
      <c r="R85" s="1">
        <f ca="1">R25+NORMINV(RAND(),0,'Total-Smoothed'!$AG$2)</f>
        <v>0.99347911745959272</v>
      </c>
      <c r="S85" s="1">
        <f ca="1">S25+NORMINV(RAND(),0,'Total-Smoothed'!$AG$2)</f>
        <v>0.12475975327195876</v>
      </c>
      <c r="T85" s="1">
        <f ca="1">T25+NORMINV(RAND(),0,'Total-Smoothed'!$AG$2)</f>
        <v>9.7620463531744722E-2</v>
      </c>
      <c r="U85" s="1">
        <f ca="1">U25+NORMINV(RAND(),0,'Total-Smoothed'!$AG$2)</f>
        <v>0.29328895418886491</v>
      </c>
      <c r="V85" s="1">
        <f ca="1">V25+NORMINV(RAND(),0,'Total-Smoothed'!$AG$2)</f>
        <v>0.85583394635401255</v>
      </c>
      <c r="W85" s="1">
        <f ca="1">W25+NORMINV(RAND(),0,'Total-Smoothed'!$AG$2)</f>
        <v>0.14729982597540467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-5.1742381983788908E-3</v>
      </c>
      <c r="E86" s="1">
        <f ca="1">E26+NORMINV(RAND(),0,'Total-Smoothed'!$AG$2)</f>
        <v>5.7951138551418743E-2</v>
      </c>
      <c r="F86" s="1">
        <f ca="1">F26+NORMINV(RAND(),0,'Total-Smoothed'!$AG$2)</f>
        <v>0.13707526128255412</v>
      </c>
      <c r="G86" s="1">
        <f ca="1">G26+NORMINV(RAND(),0,'Total-Smoothed'!$AG$2)</f>
        <v>1.5038516871747537E-2</v>
      </c>
      <c r="H86" s="1">
        <f ca="1">H26+NORMINV(RAND(),0,'Total-Smoothed'!$AG$2)</f>
        <v>5.7970170342219657E-2</v>
      </c>
      <c r="I86" s="1">
        <f ca="1">I26+NORMINV(RAND(),0,'Total-Smoothed'!$AG$2)</f>
        <v>0.29586276704241682</v>
      </c>
      <c r="J86" s="1">
        <f ca="1">J26+NORMINV(RAND(),0,'Total-Smoothed'!$AG$2)</f>
        <v>0.91037686867616474</v>
      </c>
      <c r="K86" s="1">
        <f ca="1">K26+NORMINV(RAND(),0,'Total-Smoothed'!$AG$2)</f>
        <v>-0.12772628960402937</v>
      </c>
      <c r="L86" s="1">
        <f ca="1">L26+NORMINV(RAND(),0,'Total-Smoothed'!$AG$2)</f>
        <v>9.1401318757710293E-2</v>
      </c>
      <c r="M86" s="1">
        <f ca="1">M26+NORMINV(RAND(),0,'Total-Smoothed'!$AG$2)</f>
        <v>0.73723402322334164</v>
      </c>
      <c r="N86" s="1">
        <f ca="1">N26+NORMINV(RAND(),0,'Total-Smoothed'!$AG$2)</f>
        <v>0.98614013739308326</v>
      </c>
      <c r="O86" s="1">
        <f ca="1">O26+NORMINV(RAND(),0,'Total-Smoothed'!$AG$2)</f>
        <v>0.15566902491472998</v>
      </c>
      <c r="P86" s="1">
        <f ca="1">P26+NORMINV(RAND(),0,'Total-Smoothed'!$AG$2)</f>
        <v>1.095016447869761</v>
      </c>
      <c r="Q86" s="1">
        <f ca="1">Q26+NORMINV(RAND(),0,'Total-Smoothed'!$AG$2)</f>
        <v>0.14121202166815694</v>
      </c>
      <c r="R86" s="1">
        <f ca="1">R26+NORMINV(RAND(),0,'Total-Smoothed'!$AG$2)</f>
        <v>9.3042167922002372E-2</v>
      </c>
      <c r="S86" s="1">
        <f ca="1">S26+NORMINV(RAND(),0,'Total-Smoothed'!$AG$2)</f>
        <v>0.26674747980763019</v>
      </c>
      <c r="T86" s="1">
        <f ca="1">T26+NORMINV(RAND(),0,'Total-Smoothed'!$AG$2)</f>
        <v>0.22065474593992826</v>
      </c>
      <c r="U86" s="1">
        <f ca="1">U26+NORMINV(RAND(),0,'Total-Smoothed'!$AG$2)</f>
        <v>3.1052569319267406E-2</v>
      </c>
      <c r="V86" s="1">
        <f ca="1">V26+NORMINV(RAND(),0,'Total-Smoothed'!$AG$2)</f>
        <v>1.0804658525647626</v>
      </c>
      <c r="W86" s="1">
        <f ca="1">W26+NORMINV(RAND(),0,'Total-Smoothed'!$AG$2)</f>
        <v>3.5375262009171016E-3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0.14552934006515689</v>
      </c>
      <c r="E87" s="1">
        <f ca="1">E27+NORMINV(RAND(),0,'Total-Smoothed'!$AG$2)</f>
        <v>0.16194625842739585</v>
      </c>
      <c r="F87" s="1">
        <f ca="1">F27+NORMINV(RAND(),0,'Total-Smoothed'!$AG$2)</f>
        <v>1.7688139734399817E-2</v>
      </c>
      <c r="G87" s="1">
        <f ca="1">G27+NORMINV(RAND(),0,'Total-Smoothed'!$AG$2)</f>
        <v>6.5037906041375618E-2</v>
      </c>
      <c r="H87" s="1">
        <f ca="1">H27+NORMINV(RAND(),0,'Total-Smoothed'!$AG$2)</f>
        <v>0.73170780247918632</v>
      </c>
      <c r="I87" s="1">
        <f ca="1">I27+NORMINV(RAND(),0,'Total-Smoothed'!$AG$2)</f>
        <v>4.5162951851149075E-2</v>
      </c>
      <c r="J87" s="1">
        <f ca="1">J27+NORMINV(RAND(),0,'Total-Smoothed'!$AG$2)</f>
        <v>0.23510036437546558</v>
      </c>
      <c r="K87" s="1">
        <f ca="1">K27+NORMINV(RAND(),0,'Total-Smoothed'!$AG$2)</f>
        <v>1.2681766596476712E-2</v>
      </c>
      <c r="L87" s="1">
        <f ca="1">L27+NORMINV(RAND(),0,'Total-Smoothed'!$AG$2)</f>
        <v>0.17045906403185093</v>
      </c>
      <c r="M87" s="1">
        <f ca="1">M27+NORMINV(RAND(),0,'Total-Smoothed'!$AG$2)</f>
        <v>0.29033745007301742</v>
      </c>
      <c r="N87" s="1">
        <f ca="1">N27+NORMINV(RAND(),0,'Total-Smoothed'!$AG$2)</f>
        <v>7.9296725001876234E-2</v>
      </c>
      <c r="O87" s="1">
        <f ca="1">O27+NORMINV(RAND(),0,'Total-Smoothed'!$AG$2)</f>
        <v>5.2331301811565187E-2</v>
      </c>
      <c r="P87" s="1">
        <f ca="1">P27+NORMINV(RAND(),0,'Total-Smoothed'!$AG$2)</f>
        <v>-0.24440517847128038</v>
      </c>
      <c r="Q87" s="1">
        <f ca="1">Q27+NORMINV(RAND(),0,'Total-Smoothed'!$AG$2)</f>
        <v>0.31171219031115216</v>
      </c>
      <c r="R87" s="1">
        <f ca="1">R27+NORMINV(RAND(),0,'Total-Smoothed'!$AG$2)</f>
        <v>0.46956849432540765</v>
      </c>
      <c r="S87" s="1">
        <f ca="1">S27+NORMINV(RAND(),0,'Total-Smoothed'!$AG$2)</f>
        <v>-4.0857624659983389E-2</v>
      </c>
      <c r="T87" s="1">
        <f ca="1">T27+NORMINV(RAND(),0,'Total-Smoothed'!$AG$2)</f>
        <v>0.41240873307846038</v>
      </c>
      <c r="U87" s="1">
        <f ca="1">U27+NORMINV(RAND(),0,'Total-Smoothed'!$AG$2)</f>
        <v>-5.5838999848864552E-3</v>
      </c>
      <c r="V87" s="1">
        <f ca="1">V27+NORMINV(RAND(),0,'Total-Smoothed'!$AG$2)</f>
        <v>-0.13292295301823692</v>
      </c>
      <c r="W87" s="1">
        <f ca="1">W27+NORMINV(RAND(),0,'Total-Smoothed'!$AG$2)</f>
        <v>-3.9217771460958367E-2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-0.16539117217995686</v>
      </c>
      <c r="E88" s="1">
        <f ca="1">E28+NORMINV(RAND(),0,'Total-Smoothed'!$AG$2)</f>
        <v>-4.0767668511578592E-2</v>
      </c>
      <c r="F88" s="1">
        <f ca="1">F28+NORMINV(RAND(),0,'Total-Smoothed'!$AG$2)</f>
        <v>0.21479307146077889</v>
      </c>
      <c r="G88" s="1">
        <f ca="1">G28+NORMINV(RAND(),0,'Total-Smoothed'!$AG$2)</f>
        <v>0.52785868565196903</v>
      </c>
      <c r="H88" s="1">
        <f ca="1">H28+NORMINV(RAND(),0,'Total-Smoothed'!$AG$2)</f>
        <v>1.4000885303320488E-2</v>
      </c>
      <c r="I88" s="1">
        <f ca="1">I28+NORMINV(RAND(),0,'Total-Smoothed'!$AG$2)</f>
        <v>-0.11436992610874162</v>
      </c>
      <c r="J88" s="1">
        <f ca="1">J28+NORMINV(RAND(),0,'Total-Smoothed'!$AG$2)</f>
        <v>0.29744885145745781</v>
      </c>
      <c r="K88" s="1">
        <f ca="1">K28+NORMINV(RAND(),0,'Total-Smoothed'!$AG$2)</f>
        <v>5.1648075234466954E-2</v>
      </c>
      <c r="L88" s="1">
        <f ca="1">L28+NORMINV(RAND(),0,'Total-Smoothed'!$AG$2)</f>
        <v>0.62885930818881886</v>
      </c>
      <c r="M88" s="1">
        <f ca="1">M28+NORMINV(RAND(),0,'Total-Smoothed'!$AG$2)</f>
        <v>4.0886505350407054E-3</v>
      </c>
      <c r="N88" s="1">
        <f ca="1">N28+NORMINV(RAND(),0,'Total-Smoothed'!$AG$2)</f>
        <v>0.39574903839064268</v>
      </c>
      <c r="O88" s="1">
        <f ca="1">O28+NORMINV(RAND(),0,'Total-Smoothed'!$AG$2)</f>
        <v>3.0978766895859988E-2</v>
      </c>
      <c r="P88" s="1">
        <f ca="1">P28+NORMINV(RAND(),0,'Total-Smoothed'!$AG$2)</f>
        <v>0.94110678371479006</v>
      </c>
      <c r="Q88" s="1">
        <f ca="1">Q28+NORMINV(RAND(),0,'Total-Smoothed'!$AG$2)</f>
        <v>0.31764976430842384</v>
      </c>
      <c r="R88" s="1">
        <f ca="1">R28+NORMINV(RAND(),0,'Total-Smoothed'!$AG$2)</f>
        <v>0.81434958615718012</v>
      </c>
      <c r="S88" s="1">
        <f ca="1">S28+NORMINV(RAND(),0,'Total-Smoothed'!$AG$2)</f>
        <v>0.22293477090302311</v>
      </c>
      <c r="T88" s="1">
        <f ca="1">T28+NORMINV(RAND(),0,'Total-Smoothed'!$AG$2)</f>
        <v>0.15983874722835545</v>
      </c>
      <c r="U88" s="1">
        <f ca="1">U28+NORMINV(RAND(),0,'Total-Smoothed'!$AG$2)</f>
        <v>6.4786839279127761E-2</v>
      </c>
      <c r="V88" s="1">
        <f ca="1">V28+NORMINV(RAND(),0,'Total-Smoothed'!$AG$2)</f>
        <v>0.83961886752895054</v>
      </c>
      <c r="W88" s="1">
        <f ca="1">W28+NORMINV(RAND(),0,'Total-Smoothed'!$AG$2)</f>
        <v>0.11602905315775623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1.1181843813389294E-2</v>
      </c>
      <c r="E89" s="1">
        <f ca="1">E29+NORMINV(RAND(),0,'Total-Smoothed'!$AG$2)</f>
        <v>9.1901781443763375E-2</v>
      </c>
      <c r="F89" s="1">
        <f ca="1">F29+NORMINV(RAND(),0,'Total-Smoothed'!$AG$2)</f>
        <v>0.35983785083991782</v>
      </c>
      <c r="G89" s="1">
        <f ca="1">G29+NORMINV(RAND(),0,'Total-Smoothed'!$AG$2)</f>
        <v>6.3356642950002789E-3</v>
      </c>
      <c r="H89" s="1">
        <f ca="1">H29+NORMINV(RAND(),0,'Total-Smoothed'!$AG$2)</f>
        <v>-0.11633091536692564</v>
      </c>
      <c r="I89" s="1">
        <f ca="1">I29+NORMINV(RAND(),0,'Total-Smoothed'!$AG$2)</f>
        <v>0.10661098602362271</v>
      </c>
      <c r="J89" s="1">
        <f ca="1">J29+NORMINV(RAND(),0,'Total-Smoothed'!$AG$2)</f>
        <v>0.65555216128177274</v>
      </c>
      <c r="K89" s="1">
        <f ca="1">K29+NORMINV(RAND(),0,'Total-Smoothed'!$AG$2)</f>
        <v>0.14426144038530947</v>
      </c>
      <c r="L89" s="1">
        <f ca="1">L29+NORMINV(RAND(),0,'Total-Smoothed'!$AG$2)</f>
        <v>9.1764830756408497E-2</v>
      </c>
      <c r="M89" s="1">
        <f ca="1">M29+NORMINV(RAND(),0,'Total-Smoothed'!$AG$2)</f>
        <v>0.22519643681148238</v>
      </c>
      <c r="N89" s="1">
        <f ca="1">N29+NORMINV(RAND(),0,'Total-Smoothed'!$AG$2)</f>
        <v>4.2138154236262299E-2</v>
      </c>
      <c r="O89" s="1">
        <f ca="1">O29+NORMINV(RAND(),0,'Total-Smoothed'!$AG$2)</f>
        <v>0.2742763489060312</v>
      </c>
      <c r="P89" s="1">
        <f ca="1">P29+NORMINV(RAND(),0,'Total-Smoothed'!$AG$2)</f>
        <v>8.8180365832054158E-2</v>
      </c>
      <c r="Q89" s="1">
        <f ca="1">Q29+NORMINV(RAND(),0,'Total-Smoothed'!$AG$2)</f>
        <v>1.1273876649753769</v>
      </c>
      <c r="R89" s="1">
        <f ca="1">R29+NORMINV(RAND(),0,'Total-Smoothed'!$AG$2)</f>
        <v>0.34808814744822653</v>
      </c>
      <c r="S89" s="1">
        <f ca="1">S29+NORMINV(RAND(),0,'Total-Smoothed'!$AG$2)</f>
        <v>-2.6323354342114857E-2</v>
      </c>
      <c r="T89" s="1">
        <f ca="1">T29+NORMINV(RAND(),0,'Total-Smoothed'!$AG$2)</f>
        <v>0.77689830891660161</v>
      </c>
      <c r="U89" s="1">
        <f ca="1">U29+NORMINV(RAND(),0,'Total-Smoothed'!$AG$2)</f>
        <v>1.6691485795750111E-2</v>
      </c>
      <c r="V89" s="1">
        <f ca="1">V29+NORMINV(RAND(),0,'Total-Smoothed'!$AG$2)</f>
        <v>0.1729191043672792</v>
      </c>
      <c r="W89" s="1">
        <f ca="1">W29+NORMINV(RAND(),0,'Total-Smoothed'!$AG$2)</f>
        <v>-3.813421968051519E-2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0.23462448404419886</v>
      </c>
      <c r="E90" s="1">
        <f ca="1">E30+NORMINV(RAND(),0,'Total-Smoothed'!$AG$2)</f>
        <v>0.12574466975636639</v>
      </c>
      <c r="F90" s="1">
        <f ca="1">F30+NORMINV(RAND(),0,'Total-Smoothed'!$AG$2)</f>
        <v>0.3252870072610955</v>
      </c>
      <c r="G90" s="1">
        <f ca="1">G30+NORMINV(RAND(),0,'Total-Smoothed'!$AG$2)</f>
        <v>0.10475986553335923</v>
      </c>
      <c r="H90" s="1">
        <f ca="1">H30+NORMINV(RAND(),0,'Total-Smoothed'!$AG$2)</f>
        <v>-1.113277223041783E-2</v>
      </c>
      <c r="I90" s="1">
        <f ca="1">I30+NORMINV(RAND(),0,'Total-Smoothed'!$AG$2)</f>
        <v>0.1947688713749306</v>
      </c>
      <c r="J90" s="1">
        <f ca="1">J30+NORMINV(RAND(),0,'Total-Smoothed'!$AG$2)</f>
        <v>3.1496437291159252E-2</v>
      </c>
      <c r="K90" s="1">
        <f ca="1">K30+NORMINV(RAND(),0,'Total-Smoothed'!$AG$2)</f>
        <v>0.13967587355168617</v>
      </c>
      <c r="L90" s="1">
        <f ca="1">L30+NORMINV(RAND(),0,'Total-Smoothed'!$AG$2)</f>
        <v>7.0230296623865332E-2</v>
      </c>
      <c r="M90" s="1">
        <f ca="1">M30+NORMINV(RAND(),0,'Total-Smoothed'!$AG$2)</f>
        <v>0.70398198168159631</v>
      </c>
      <c r="N90" s="1">
        <f ca="1">N30+NORMINV(RAND(),0,'Total-Smoothed'!$AG$2)</f>
        <v>0.37455886710475333</v>
      </c>
      <c r="O90" s="1">
        <f ca="1">O30+NORMINV(RAND(),0,'Total-Smoothed'!$AG$2)</f>
        <v>4.4384952427863042E-2</v>
      </c>
      <c r="P90" s="1">
        <f ca="1">P30+NORMINV(RAND(),0,'Total-Smoothed'!$AG$2)</f>
        <v>0.22171193350760635</v>
      </c>
      <c r="Q90" s="1">
        <f ca="1">Q30+NORMINV(RAND(),0,'Total-Smoothed'!$AG$2)</f>
        <v>0.40941890192958003</v>
      </c>
      <c r="R90" s="1">
        <f ca="1">R30+NORMINV(RAND(),0,'Total-Smoothed'!$AG$2)</f>
        <v>9.7054383974700426E-2</v>
      </c>
      <c r="S90" s="1">
        <f ca="1">S30+NORMINV(RAND(),0,'Total-Smoothed'!$AG$2)</f>
        <v>-8.4607722939596564E-2</v>
      </c>
      <c r="T90" s="1">
        <f ca="1">T30+NORMINV(RAND(),0,'Total-Smoothed'!$AG$2)</f>
        <v>0.25011251798999667</v>
      </c>
      <c r="U90" s="1">
        <f ca="1">U30+NORMINV(RAND(),0,'Total-Smoothed'!$AG$2)</f>
        <v>-7.3410540588275244E-2</v>
      </c>
      <c r="V90" s="1">
        <f ca="1">V30+NORMINV(RAND(),0,'Total-Smoothed'!$AG$2)</f>
        <v>0.23900841022333294</v>
      </c>
      <c r="W90" s="1">
        <f ca="1">W30+NORMINV(RAND(),0,'Total-Smoothed'!$AG$2)</f>
        <v>-6.3312125451741447E-2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5.613823011241989E-2</v>
      </c>
      <c r="E91" s="1">
        <f ca="1">E31+NORMINV(RAND(),0,'Total-Smoothed'!$AG$2)</f>
        <v>9.4008153379277579E-2</v>
      </c>
      <c r="F91" s="1">
        <f ca="1">F31+NORMINV(RAND(),0,'Total-Smoothed'!$AG$2)</f>
        <v>0.56634389092915993</v>
      </c>
      <c r="G91" s="1">
        <f ca="1">G31+NORMINV(RAND(),0,'Total-Smoothed'!$AG$2)</f>
        <v>0.60327016946583933</v>
      </c>
      <c r="H91" s="1">
        <f ca="1">H31+NORMINV(RAND(),0,'Total-Smoothed'!$AG$2)</f>
        <v>5.3966922563515457E-2</v>
      </c>
      <c r="I91" s="1">
        <f ca="1">I31+NORMINV(RAND(),0,'Total-Smoothed'!$AG$2)</f>
        <v>0.23541183944587607</v>
      </c>
      <c r="J91" s="1">
        <f ca="1">J31+NORMINV(RAND(),0,'Total-Smoothed'!$AG$2)</f>
        <v>0.43497502581126707</v>
      </c>
      <c r="K91" s="1">
        <f ca="1">K31+NORMINV(RAND(),0,'Total-Smoothed'!$AG$2)</f>
        <v>-3.3589926543319854E-2</v>
      </c>
      <c r="L91" s="1">
        <f ca="1">L31+NORMINV(RAND(),0,'Total-Smoothed'!$AG$2)</f>
        <v>0.59662020862946652</v>
      </c>
      <c r="M91" s="1">
        <f ca="1">M31+NORMINV(RAND(),0,'Total-Smoothed'!$AG$2)</f>
        <v>0.40577080584896441</v>
      </c>
      <c r="N91" s="1">
        <f ca="1">N31+NORMINV(RAND(),0,'Total-Smoothed'!$AG$2)</f>
        <v>0.53446395046846307</v>
      </c>
      <c r="O91" s="1">
        <f ca="1">O31+NORMINV(RAND(),0,'Total-Smoothed'!$AG$2)</f>
        <v>3.483607607932665E-2</v>
      </c>
      <c r="P91" s="1">
        <f ca="1">P31+NORMINV(RAND(),0,'Total-Smoothed'!$AG$2)</f>
        <v>0.11495859113048848</v>
      </c>
      <c r="Q91" s="1">
        <f ca="1">Q31+NORMINV(RAND(),0,'Total-Smoothed'!$AG$2)</f>
        <v>0.29796672869236829</v>
      </c>
      <c r="R91" s="1">
        <f ca="1">R31+NORMINV(RAND(),0,'Total-Smoothed'!$AG$2)</f>
        <v>0.45045701955181239</v>
      </c>
      <c r="S91" s="1">
        <f ca="1">S31+NORMINV(RAND(),0,'Total-Smoothed'!$AG$2)</f>
        <v>0.58109772534847925</v>
      </c>
      <c r="T91" s="1">
        <f ca="1">T31+NORMINV(RAND(),0,'Total-Smoothed'!$AG$2)</f>
        <v>0.40989539847268147</v>
      </c>
      <c r="U91" s="1">
        <f ca="1">U31+NORMINV(RAND(),0,'Total-Smoothed'!$AG$2)</f>
        <v>-4.0782312918398615E-2</v>
      </c>
      <c r="V91" s="1">
        <f ca="1">V31+NORMINV(RAND(),0,'Total-Smoothed'!$AG$2)</f>
        <v>0.73520998542782989</v>
      </c>
      <c r="W91" s="1">
        <f ca="1">W31+NORMINV(RAND(),0,'Total-Smoothed'!$AG$2)</f>
        <v>-3.7315905082981937E-2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-6.349099164605887E-2</v>
      </c>
      <c r="E92" s="1">
        <f ca="1">E32+NORMINV(RAND(),0,'Total-Smoothed'!$AG$2)</f>
        <v>-1.8107219542670139E-2</v>
      </c>
      <c r="F92" s="1">
        <f ca="1">F32+NORMINV(RAND(),0,'Total-Smoothed'!$AG$2)</f>
        <v>0.88387252851670195</v>
      </c>
      <c r="G92" s="1">
        <f ca="1">G32+NORMINV(RAND(),0,'Total-Smoothed'!$AG$2)</f>
        <v>0.14551565104653724</v>
      </c>
      <c r="H92" s="1">
        <f ca="1">H32+NORMINV(RAND(),0,'Total-Smoothed'!$AG$2)</f>
        <v>0.56126630823180224</v>
      </c>
      <c r="I92" s="1">
        <f ca="1">I32+NORMINV(RAND(),0,'Total-Smoothed'!$AG$2)</f>
        <v>1.017264809683049</v>
      </c>
      <c r="J92" s="1">
        <f ca="1">J32+NORMINV(RAND(),0,'Total-Smoothed'!$AG$2)</f>
        <v>0.43773011086205293</v>
      </c>
      <c r="K92" s="1">
        <f ca="1">K32+NORMINV(RAND(),0,'Total-Smoothed'!$AG$2)</f>
        <v>0.16932020296774172</v>
      </c>
      <c r="L92" s="1">
        <f ca="1">L32+NORMINV(RAND(),0,'Total-Smoothed'!$AG$2)</f>
        <v>0.77621212829349262</v>
      </c>
      <c r="M92" s="1">
        <f ca="1">M32+NORMINV(RAND(),0,'Total-Smoothed'!$AG$2)</f>
        <v>9.0910423991575132E-2</v>
      </c>
      <c r="N92" s="1">
        <f ca="1">N32+NORMINV(RAND(),0,'Total-Smoothed'!$AG$2)</f>
        <v>2.0327720443594358E-3</v>
      </c>
      <c r="O92" s="1">
        <f ca="1">O32+NORMINV(RAND(),0,'Total-Smoothed'!$AG$2)</f>
        <v>3.3276434002204448E-3</v>
      </c>
      <c r="P92" s="1">
        <f ca="1">P32+NORMINV(RAND(),0,'Total-Smoothed'!$AG$2)</f>
        <v>0.31202744864716742</v>
      </c>
      <c r="Q92" s="1">
        <f ca="1">Q32+NORMINV(RAND(),0,'Total-Smoothed'!$AG$2)</f>
        <v>0.46231835733477744</v>
      </c>
      <c r="R92" s="1">
        <f ca="1">R32+NORMINV(RAND(),0,'Total-Smoothed'!$AG$2)</f>
        <v>0.2066492379228819</v>
      </c>
      <c r="S92" s="1">
        <f ca="1">S32+NORMINV(RAND(),0,'Total-Smoothed'!$AG$2)</f>
        <v>0.62082495113147806</v>
      </c>
      <c r="T92" s="1">
        <f ca="1">T32+NORMINV(RAND(),0,'Total-Smoothed'!$AG$2)</f>
        <v>1.0884615486711207</v>
      </c>
      <c r="U92" s="1">
        <f ca="1">U32+NORMINV(RAND(),0,'Total-Smoothed'!$AG$2)</f>
        <v>0.4057066949785314</v>
      </c>
      <c r="V92" s="1">
        <f ca="1">V32+NORMINV(RAND(),0,'Total-Smoothed'!$AG$2)</f>
        <v>0.13696343824327656</v>
      </c>
      <c r="W92" s="1">
        <f ca="1">W32+NORMINV(RAND(),0,'Total-Smoothed'!$AG$2)</f>
        <v>0.24698428767081421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2.1739642544999268E-2</v>
      </c>
      <c r="E93" s="1">
        <f ca="1">E33+NORMINV(RAND(),0,'Total-Smoothed'!$AG$2)</f>
        <v>-3.3027432255571212E-2</v>
      </c>
      <c r="F93" s="1">
        <f ca="1">F33+NORMINV(RAND(),0,'Total-Smoothed'!$AG$2)</f>
        <v>0.23727412457179098</v>
      </c>
      <c r="G93" s="1">
        <f ca="1">G33+NORMINV(RAND(),0,'Total-Smoothed'!$AG$2)</f>
        <v>0.48628771393140441</v>
      </c>
      <c r="H93" s="1">
        <f ca="1">H33+NORMINV(RAND(),0,'Total-Smoothed'!$AG$2)</f>
        <v>-0.14429611953923921</v>
      </c>
      <c r="I93" s="1">
        <f ca="1">I33+NORMINV(RAND(),0,'Total-Smoothed'!$AG$2)</f>
        <v>0.33294094227080279</v>
      </c>
      <c r="J93" s="1">
        <f ca="1">J33+NORMINV(RAND(),0,'Total-Smoothed'!$AG$2)</f>
        <v>0.40390605843024102</v>
      </c>
      <c r="K93" s="1">
        <f ca="1">K33+NORMINV(RAND(),0,'Total-Smoothed'!$AG$2)</f>
        <v>0.24187754411859869</v>
      </c>
      <c r="L93" s="1">
        <f ca="1">L33+NORMINV(RAND(),0,'Total-Smoothed'!$AG$2)</f>
        <v>0.6178102681111336</v>
      </c>
      <c r="M93" s="1">
        <f ca="1">M33+NORMINV(RAND(),0,'Total-Smoothed'!$AG$2)</f>
        <v>5.094320073846941E-3</v>
      </c>
      <c r="N93" s="1">
        <f ca="1">N33+NORMINV(RAND(),0,'Total-Smoothed'!$AG$2)</f>
        <v>0.39786568130143174</v>
      </c>
      <c r="O93" s="1">
        <f ca="1">O33+NORMINV(RAND(),0,'Total-Smoothed'!$AG$2)</f>
        <v>-2.90726639999053E-2</v>
      </c>
      <c r="P93" s="1">
        <f ca="1">P33+NORMINV(RAND(),0,'Total-Smoothed'!$AG$2)</f>
        <v>0.37693994132098541</v>
      </c>
      <c r="Q93" s="1">
        <f ca="1">Q33+NORMINV(RAND(),0,'Total-Smoothed'!$AG$2)</f>
        <v>-2.0997371621062848E-2</v>
      </c>
      <c r="R93" s="1">
        <f ca="1">R33+NORMINV(RAND(),0,'Total-Smoothed'!$AG$2)</f>
        <v>7.9529515796122177E-2</v>
      </c>
      <c r="S93" s="1">
        <f ca="1">S33+NORMINV(RAND(),0,'Total-Smoothed'!$AG$2)</f>
        <v>3.4328510614090785E-2</v>
      </c>
      <c r="T93" s="1">
        <f ca="1">T33+NORMINV(RAND(),0,'Total-Smoothed'!$AG$2)</f>
        <v>9.2626040206614024E-2</v>
      </c>
      <c r="U93" s="1">
        <f ca="1">U33+NORMINV(RAND(),0,'Total-Smoothed'!$AG$2)</f>
        <v>-6.3666955634869349E-2</v>
      </c>
      <c r="V93" s="1">
        <f ca="1">V33+NORMINV(RAND(),0,'Total-Smoothed'!$AG$2)</f>
        <v>0.4720878622805354</v>
      </c>
      <c r="W93" s="1">
        <f ca="1">W33+NORMINV(RAND(),0,'Total-Smoothed'!$AG$2)</f>
        <v>5.0715676526076323E-2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7.8334547960698775E-2</v>
      </c>
      <c r="E94" s="1">
        <f ca="1">E34+NORMINV(RAND(),0,'Total-Smoothed'!$AG$2)</f>
        <v>-0.11516203473992158</v>
      </c>
      <c r="F94" s="1">
        <f ca="1">F34+NORMINV(RAND(),0,'Total-Smoothed'!$AG$2)</f>
        <v>-0.11851031935941249</v>
      </c>
      <c r="G94" s="1">
        <f ca="1">G34+NORMINV(RAND(),0,'Total-Smoothed'!$AG$2)</f>
        <v>0.21828860381959925</v>
      </c>
      <c r="H94" s="1">
        <f ca="1">H34+NORMINV(RAND(),0,'Total-Smoothed'!$AG$2)</f>
        <v>1.3547597526787428E-2</v>
      </c>
      <c r="I94" s="1">
        <f ca="1">I34+NORMINV(RAND(),0,'Total-Smoothed'!$AG$2)</f>
        <v>0.23883849269573457</v>
      </c>
      <c r="J94" s="1">
        <f ca="1">J34+NORMINV(RAND(),0,'Total-Smoothed'!$AG$2)</f>
        <v>-0.1981618201389439</v>
      </c>
      <c r="K94" s="1">
        <f ca="1">K34+NORMINV(RAND(),0,'Total-Smoothed'!$AG$2)</f>
        <v>-3.0484449906477494E-2</v>
      </c>
      <c r="L94" s="1">
        <f ca="1">L34+NORMINV(RAND(),0,'Total-Smoothed'!$AG$2)</f>
        <v>0.19604715997130601</v>
      </c>
      <c r="M94" s="1">
        <f ca="1">M34+NORMINV(RAND(),0,'Total-Smoothed'!$AG$2)</f>
        <v>0.21935467565743116</v>
      </c>
      <c r="N94" s="1">
        <f ca="1">N34+NORMINV(RAND(),0,'Total-Smoothed'!$AG$2)</f>
        <v>0.55793568958943385</v>
      </c>
      <c r="O94" s="1">
        <f ca="1">O34+NORMINV(RAND(),0,'Total-Smoothed'!$AG$2)</f>
        <v>0.17052276246887155</v>
      </c>
      <c r="P94" s="1">
        <f ca="1">P34+NORMINV(RAND(),0,'Total-Smoothed'!$AG$2)</f>
        <v>0.29080217712417422</v>
      </c>
      <c r="Q94" s="1">
        <f ca="1">Q34+NORMINV(RAND(),0,'Total-Smoothed'!$AG$2)</f>
        <v>6.4633209352952234E-2</v>
      </c>
      <c r="R94" s="1">
        <f ca="1">R34+NORMINV(RAND(),0,'Total-Smoothed'!$AG$2)</f>
        <v>0.96162351357433273</v>
      </c>
      <c r="S94" s="1">
        <f ca="1">S34+NORMINV(RAND(),0,'Total-Smoothed'!$AG$2)</f>
        <v>0.19393551556422589</v>
      </c>
      <c r="T94" s="1">
        <f ca="1">T34+NORMINV(RAND(),0,'Total-Smoothed'!$AG$2)</f>
        <v>0.33845805403481788</v>
      </c>
      <c r="U94" s="1">
        <f ca="1">U34+NORMINV(RAND(),0,'Total-Smoothed'!$AG$2)</f>
        <v>2.8647240349010825E-2</v>
      </c>
      <c r="V94" s="1">
        <f ca="1">V34+NORMINV(RAND(),0,'Total-Smoothed'!$AG$2)</f>
        <v>0.72524374892549948</v>
      </c>
      <c r="W94" s="1">
        <f ca="1">W34+NORMINV(RAND(),0,'Total-Smoothed'!$AG$2)</f>
        <v>-0.13519502768610547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-0.21837652490913001</v>
      </c>
      <c r="E95" s="1">
        <f ca="1">E35+NORMINV(RAND(),0,'Total-Smoothed'!$AG$2)</f>
        <v>0.11823689052531121</v>
      </c>
      <c r="F95" s="1">
        <f ca="1">F35+NORMINV(RAND(),0,'Total-Smoothed'!$AG$2)</f>
        <v>0.88945798935624765</v>
      </c>
      <c r="G95" s="1">
        <f ca="1">G35+NORMINV(RAND(),0,'Total-Smoothed'!$AG$2)</f>
        <v>0.13336810516389172</v>
      </c>
      <c r="H95" s="1">
        <f ca="1">H35+NORMINV(RAND(),0,'Total-Smoothed'!$AG$2)</f>
        <v>0.22944476965425026</v>
      </c>
      <c r="I95" s="1">
        <f ca="1">I35+NORMINV(RAND(),0,'Total-Smoothed'!$AG$2)</f>
        <v>0.39448850396131135</v>
      </c>
      <c r="J95" s="1">
        <f ca="1">J35+NORMINV(RAND(),0,'Total-Smoothed'!$AG$2)</f>
        <v>-2.4380227066520769E-2</v>
      </c>
      <c r="K95" s="1">
        <f ca="1">K35+NORMINV(RAND(),0,'Total-Smoothed'!$AG$2)</f>
        <v>0.77309111118564944</v>
      </c>
      <c r="L95" s="1">
        <f ca="1">L35+NORMINV(RAND(),0,'Total-Smoothed'!$AG$2)</f>
        <v>0.1561198064253258</v>
      </c>
      <c r="M95" s="1">
        <f ca="1">M35+NORMINV(RAND(),0,'Total-Smoothed'!$AG$2)</f>
        <v>0.14258370450349042</v>
      </c>
      <c r="N95" s="1">
        <f ca="1">N35+NORMINV(RAND(),0,'Total-Smoothed'!$AG$2)</f>
        <v>0.30056363989446583</v>
      </c>
      <c r="O95" s="1">
        <f ca="1">O35+NORMINV(RAND(),0,'Total-Smoothed'!$AG$2)</f>
        <v>0.10971468712336625</v>
      </c>
      <c r="P95" s="1">
        <f ca="1">P35+NORMINV(RAND(),0,'Total-Smoothed'!$AG$2)</f>
        <v>-0.21788066784107585</v>
      </c>
      <c r="Q95" s="1">
        <f ca="1">Q35+NORMINV(RAND(),0,'Total-Smoothed'!$AG$2)</f>
        <v>0.22684348673476523</v>
      </c>
      <c r="R95" s="1">
        <f ca="1">R35+NORMINV(RAND(),0,'Total-Smoothed'!$AG$2)</f>
        <v>0.18118490010355176</v>
      </c>
      <c r="S95" s="1">
        <f ca="1">S35+NORMINV(RAND(),0,'Total-Smoothed'!$AG$2)</f>
        <v>0.18302571968445672</v>
      </c>
      <c r="T95" s="1">
        <f ca="1">T35+NORMINV(RAND(),0,'Total-Smoothed'!$AG$2)</f>
        <v>1.0096698711992087</v>
      </c>
      <c r="U95" s="1">
        <f ca="1">U35+NORMINV(RAND(),0,'Total-Smoothed'!$AG$2)</f>
        <v>0.50488279998940855</v>
      </c>
      <c r="V95" s="1">
        <f ca="1">V35+NORMINV(RAND(),0,'Total-Smoothed'!$AG$2)</f>
        <v>0.10197211964160255</v>
      </c>
      <c r="W95" s="1">
        <f ca="1">W35+NORMINV(RAND(),0,'Total-Smoothed'!$AG$2)</f>
        <v>2.2253515320610526E-2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6.37556357383392E-2</v>
      </c>
      <c r="E96" s="1">
        <f ca="1">E36+NORMINV(RAND(),0,'Total-Smoothed'!$AG$2)</f>
        <v>6.8158675687073006E-3</v>
      </c>
      <c r="F96" s="1">
        <f ca="1">F36+NORMINV(RAND(),0,'Total-Smoothed'!$AG$2)</f>
        <v>0.19033286390161899</v>
      </c>
      <c r="G96" s="1">
        <f ca="1">G36+NORMINV(RAND(),0,'Total-Smoothed'!$AG$2)</f>
        <v>0.13281402278142662</v>
      </c>
      <c r="H96" s="1">
        <f ca="1">H36+NORMINV(RAND(),0,'Total-Smoothed'!$AG$2)</f>
        <v>0.12569171832842918</v>
      </c>
      <c r="I96" s="1">
        <f ca="1">I36+NORMINV(RAND(),0,'Total-Smoothed'!$AG$2)</f>
        <v>1.0637803706246138</v>
      </c>
      <c r="J96" s="1">
        <f ca="1">J36+NORMINV(RAND(),0,'Total-Smoothed'!$AG$2)</f>
        <v>0.34100369428000543</v>
      </c>
      <c r="K96" s="1">
        <f ca="1">K36+NORMINV(RAND(),0,'Total-Smoothed'!$AG$2)</f>
        <v>0.10269030821227837</v>
      </c>
      <c r="L96" s="1">
        <f ca="1">L36+NORMINV(RAND(),0,'Total-Smoothed'!$AG$2)</f>
        <v>1.0589951157295372</v>
      </c>
      <c r="M96" s="1">
        <f ca="1">M36+NORMINV(RAND(),0,'Total-Smoothed'!$AG$2)</f>
        <v>2.9982431409870433E-2</v>
      </c>
      <c r="N96" s="1">
        <f ca="1">N36+NORMINV(RAND(),0,'Total-Smoothed'!$AG$2)</f>
        <v>5.3791022754049497E-2</v>
      </c>
      <c r="O96" s="1">
        <f ca="1">O36+NORMINV(RAND(),0,'Total-Smoothed'!$AG$2)</f>
        <v>0.11087429030403659</v>
      </c>
      <c r="P96" s="1">
        <f ca="1">P36+NORMINV(RAND(),0,'Total-Smoothed'!$AG$2)</f>
        <v>1.0381775391921197</v>
      </c>
      <c r="Q96" s="1">
        <f ca="1">Q36+NORMINV(RAND(),0,'Total-Smoothed'!$AG$2)</f>
        <v>8.5690240013597208E-2</v>
      </c>
      <c r="R96" s="1">
        <f ca="1">R36+NORMINV(RAND(),0,'Total-Smoothed'!$AG$2)</f>
        <v>0.17075808670318932</v>
      </c>
      <c r="S96" s="1">
        <f ca="1">S36+NORMINV(RAND(),0,'Total-Smoothed'!$AG$2)</f>
        <v>0.78999117816799735</v>
      </c>
      <c r="T96" s="1">
        <f ca="1">T36+NORMINV(RAND(),0,'Total-Smoothed'!$AG$2)</f>
        <v>0.57457446689296299</v>
      </c>
      <c r="U96" s="1">
        <f ca="1">U36+NORMINV(RAND(),0,'Total-Smoothed'!$AG$2)</f>
        <v>-2.8717182649591739E-2</v>
      </c>
      <c r="V96" s="1">
        <f ca="1">V36+NORMINV(RAND(),0,'Total-Smoothed'!$AG$2)</f>
        <v>1.0015711309264987</v>
      </c>
      <c r="W96" s="1">
        <f ca="1">W36+NORMINV(RAND(),0,'Total-Smoothed'!$AG$2)</f>
        <v>-4.5747407703728635E-2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-6.4957997060897346E-2</v>
      </c>
      <c r="E97" s="1">
        <f ca="1">E37+NORMINV(RAND(),0,'Total-Smoothed'!$AG$2)</f>
        <v>6.6068859300756608E-2</v>
      </c>
      <c r="F97" s="1">
        <f ca="1">F37+NORMINV(RAND(),0,'Total-Smoothed'!$AG$2)</f>
        <v>3.2243869314513368E-2</v>
      </c>
      <c r="G97" s="1">
        <f ca="1">G37+NORMINV(RAND(),0,'Total-Smoothed'!$AG$2)</f>
        <v>7.5244486489253054E-2</v>
      </c>
      <c r="H97" s="1">
        <f ca="1">H37+NORMINV(RAND(),0,'Total-Smoothed'!$AG$2)</f>
        <v>0.21631955391476426</v>
      </c>
      <c r="I97" s="1">
        <f ca="1">I37+NORMINV(RAND(),0,'Total-Smoothed'!$AG$2)</f>
        <v>0.8182383632386574</v>
      </c>
      <c r="J97" s="1">
        <f ca="1">J37+NORMINV(RAND(),0,'Total-Smoothed'!$AG$2)</f>
        <v>0.63620232785550335</v>
      </c>
      <c r="K97" s="1">
        <f ca="1">K37+NORMINV(RAND(),0,'Total-Smoothed'!$AG$2)</f>
        <v>0.23956230765837688</v>
      </c>
      <c r="L97" s="1">
        <f ca="1">L37+NORMINV(RAND(),0,'Total-Smoothed'!$AG$2)</f>
        <v>-3.1981751497505193E-2</v>
      </c>
      <c r="M97" s="1">
        <f ca="1">M37+NORMINV(RAND(),0,'Total-Smoothed'!$AG$2)</f>
        <v>0.25224086806541318</v>
      </c>
      <c r="N97" s="1">
        <f ca="1">N37+NORMINV(RAND(),0,'Total-Smoothed'!$AG$2)</f>
        <v>2.3558338513321179E-2</v>
      </c>
      <c r="O97" s="1">
        <f ca="1">O37+NORMINV(RAND(),0,'Total-Smoothed'!$AG$2)</f>
        <v>0.25249973806854098</v>
      </c>
      <c r="P97" s="1">
        <f ca="1">P37+NORMINV(RAND(),0,'Total-Smoothed'!$AG$2)</f>
        <v>0.54465272189660852</v>
      </c>
      <c r="Q97" s="1">
        <f ca="1">Q37+NORMINV(RAND(),0,'Total-Smoothed'!$AG$2)</f>
        <v>0.34753041710182664</v>
      </c>
      <c r="R97" s="1">
        <f ca="1">R37+NORMINV(RAND(),0,'Total-Smoothed'!$AG$2)</f>
        <v>-3.0273476488948028E-2</v>
      </c>
      <c r="S97" s="1">
        <f ca="1">S37+NORMINV(RAND(),0,'Total-Smoothed'!$AG$2)</f>
        <v>1.067882974350101</v>
      </c>
      <c r="T97" s="1">
        <f ca="1">T37+NORMINV(RAND(),0,'Total-Smoothed'!$AG$2)</f>
        <v>0.87708218883900679</v>
      </c>
      <c r="U97" s="1">
        <f ca="1">U37+NORMINV(RAND(),0,'Total-Smoothed'!$AG$2)</f>
        <v>3.203522226683015E-2</v>
      </c>
      <c r="V97" s="1">
        <f ca="1">V37+NORMINV(RAND(),0,'Total-Smoothed'!$AG$2)</f>
        <v>0.22113462494928768</v>
      </c>
      <c r="W97" s="1">
        <f ca="1">W37+NORMINV(RAND(),0,'Total-Smoothed'!$AG$2)</f>
        <v>-2.6202233504089831E-2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3.7212154359593866E-2</v>
      </c>
      <c r="E98" s="1">
        <f ca="1">E38+NORMINV(RAND(),0,'Total-Smoothed'!$AG$2)</f>
        <v>3.5965322814798806E-2</v>
      </c>
      <c r="F98" s="1">
        <f ca="1">F38+NORMINV(RAND(),0,'Total-Smoothed'!$AG$2)</f>
        <v>0.32643570474113437</v>
      </c>
      <c r="G98" s="1">
        <f ca="1">G38+NORMINV(RAND(),0,'Total-Smoothed'!$AG$2)</f>
        <v>-5.6468402264888043E-2</v>
      </c>
      <c r="H98" s="1">
        <f ca="1">H38+NORMINV(RAND(),0,'Total-Smoothed'!$AG$2)</f>
        <v>0.28061893635993179</v>
      </c>
      <c r="I98" s="1">
        <f ca="1">I38+NORMINV(RAND(),0,'Total-Smoothed'!$AG$2)</f>
        <v>0.3567925201588007</v>
      </c>
      <c r="J98" s="1">
        <f ca="1">J38+NORMINV(RAND(),0,'Total-Smoothed'!$AG$2)</f>
        <v>0.67033186964137836</v>
      </c>
      <c r="K98" s="1">
        <f ca="1">K38+NORMINV(RAND(),0,'Total-Smoothed'!$AG$2)</f>
        <v>0.12248018855023668</v>
      </c>
      <c r="L98" s="1">
        <f ca="1">L38+NORMINV(RAND(),0,'Total-Smoothed'!$AG$2)</f>
        <v>0.11922675247996631</v>
      </c>
      <c r="M98" s="1">
        <f ca="1">M38+NORMINV(RAND(),0,'Total-Smoothed'!$AG$2)</f>
        <v>0.15572262646706703</v>
      </c>
      <c r="N98" s="1">
        <f ca="1">N38+NORMINV(RAND(),0,'Total-Smoothed'!$AG$2)</f>
        <v>3.2837428966880619E-2</v>
      </c>
      <c r="O98" s="1">
        <f ca="1">O38+NORMINV(RAND(),0,'Total-Smoothed'!$AG$2)</f>
        <v>4.7382566707525123E-2</v>
      </c>
      <c r="P98" s="1">
        <f ca="1">P38+NORMINV(RAND(),0,'Total-Smoothed'!$AG$2)</f>
        <v>0.17713080528644556</v>
      </c>
      <c r="Q98" s="1">
        <f ca="1">Q38+NORMINV(RAND(),0,'Total-Smoothed'!$AG$2)</f>
        <v>0.17956330176549895</v>
      </c>
      <c r="R98" s="1">
        <f ca="1">R38+NORMINV(RAND(),0,'Total-Smoothed'!$AG$2)</f>
        <v>9.8248836503280451E-2</v>
      </c>
      <c r="S98" s="1">
        <f ca="1">S38+NORMINV(RAND(),0,'Total-Smoothed'!$AG$2)</f>
        <v>1.0244104150742825</v>
      </c>
      <c r="T98" s="1">
        <f ca="1">T38+NORMINV(RAND(),0,'Total-Smoothed'!$AG$2)</f>
        <v>0.79861328740058324</v>
      </c>
      <c r="U98" s="1">
        <f ca="1">U38+NORMINV(RAND(),0,'Total-Smoothed'!$AG$2)</f>
        <v>1.098983402832477E-3</v>
      </c>
      <c r="V98" s="1">
        <f ca="1">V38+NORMINV(RAND(),0,'Total-Smoothed'!$AG$2)</f>
        <v>0.32433011538450457</v>
      </c>
      <c r="W98" s="1">
        <f ca="1">W38+NORMINV(RAND(),0,'Total-Smoothed'!$AG$2)</f>
        <v>-0.23563367638650246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-0.19848120182406373</v>
      </c>
      <c r="E99" s="1">
        <f ca="1">E39+NORMINV(RAND(),0,'Total-Smoothed'!$AG$2)</f>
        <v>9.0104006680275697E-2</v>
      </c>
      <c r="F99" s="1">
        <f ca="1">F39+NORMINV(RAND(),0,'Total-Smoothed'!$AG$2)</f>
        <v>5.2757166617881136E-2</v>
      </c>
      <c r="G99" s="1">
        <f ca="1">G39+NORMINV(RAND(),0,'Total-Smoothed'!$AG$2)</f>
        <v>0.43464870368167852</v>
      </c>
      <c r="H99" s="1">
        <f ca="1">H39+NORMINV(RAND(),0,'Total-Smoothed'!$AG$2)</f>
        <v>0.15610137670843816</v>
      </c>
      <c r="I99" s="1">
        <f ca="1">I39+NORMINV(RAND(),0,'Total-Smoothed'!$AG$2)</f>
        <v>0.93034179495377289</v>
      </c>
      <c r="J99" s="1">
        <f ca="1">J39+NORMINV(RAND(),0,'Total-Smoothed'!$AG$2)</f>
        <v>0.87648304605492966</v>
      </c>
      <c r="K99" s="1">
        <f ca="1">K39+NORMINV(RAND(),0,'Total-Smoothed'!$AG$2)</f>
        <v>0.19056327108553497</v>
      </c>
      <c r="L99" s="1">
        <f ca="1">L39+NORMINV(RAND(),0,'Total-Smoothed'!$AG$2)</f>
        <v>0.47446815812597581</v>
      </c>
      <c r="M99" s="1">
        <f ca="1">M39+NORMINV(RAND(),0,'Total-Smoothed'!$AG$2)</f>
        <v>1.0940922242789739</v>
      </c>
      <c r="N99" s="1">
        <f ca="1">N39+NORMINV(RAND(),0,'Total-Smoothed'!$AG$2)</f>
        <v>0.29678821731850974</v>
      </c>
      <c r="O99" s="1">
        <f ca="1">O39+NORMINV(RAND(),0,'Total-Smoothed'!$AG$2)</f>
        <v>0.54837643026203398</v>
      </c>
      <c r="P99" s="1">
        <f ca="1">P39+NORMINV(RAND(),0,'Total-Smoothed'!$AG$2)</f>
        <v>0.76169311564385744</v>
      </c>
      <c r="Q99" s="1">
        <f ca="1">Q39+NORMINV(RAND(),0,'Total-Smoothed'!$AG$2)</f>
        <v>1.2033049701296454</v>
      </c>
      <c r="R99" s="1">
        <f ca="1">R39+NORMINV(RAND(),0,'Total-Smoothed'!$AG$2)</f>
        <v>0.35044639764122504</v>
      </c>
      <c r="S99" s="1">
        <f ca="1">S39+NORMINV(RAND(),0,'Total-Smoothed'!$AG$2)</f>
        <v>1.0597632458959421</v>
      </c>
      <c r="T99" s="1">
        <f ca="1">T39+NORMINV(RAND(),0,'Total-Smoothed'!$AG$2)</f>
        <v>0.93978961928991789</v>
      </c>
      <c r="U99" s="1">
        <f ca="1">U39+NORMINV(RAND(),0,'Total-Smoothed'!$AG$2)</f>
        <v>0.14461335573432116</v>
      </c>
      <c r="V99" s="1">
        <f ca="1">V39+NORMINV(RAND(),0,'Total-Smoothed'!$AG$2)</f>
        <v>0.94155705321222372</v>
      </c>
      <c r="W99" s="1">
        <f ca="1">W39+NORMINV(RAND(),0,'Total-Smoothed'!$AG$2)</f>
        <v>-0.18542752209806404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-0.11984501385399636</v>
      </c>
      <c r="E100" s="1">
        <f ca="1">E40+NORMINV(RAND(),0,'Total-Smoothed'!$AG$2)</f>
        <v>0.22220422770179504</v>
      </c>
      <c r="F100" s="1">
        <f ca="1">F40+NORMINV(RAND(),0,'Total-Smoothed'!$AG$2)</f>
        <v>-5.6709846595750124E-2</v>
      </c>
      <c r="G100" s="1">
        <f ca="1">G40+NORMINV(RAND(),0,'Total-Smoothed'!$AG$2)</f>
        <v>0.32347676020073335</v>
      </c>
      <c r="H100" s="1">
        <f ca="1">H40+NORMINV(RAND(),0,'Total-Smoothed'!$AG$2)</f>
        <v>6.9416036326136507E-2</v>
      </c>
      <c r="I100" s="1">
        <f ca="1">I40+NORMINV(RAND(),0,'Total-Smoothed'!$AG$2)</f>
        <v>0.74088369636811413</v>
      </c>
      <c r="J100" s="1">
        <f ca="1">J40+NORMINV(RAND(),0,'Total-Smoothed'!$AG$2)</f>
        <v>0.89185175911138237</v>
      </c>
      <c r="K100" s="1">
        <f ca="1">K40+NORMINV(RAND(),0,'Total-Smoothed'!$AG$2)</f>
        <v>0.10023194222705424</v>
      </c>
      <c r="L100" s="1">
        <f ca="1">L40+NORMINV(RAND(),0,'Total-Smoothed'!$AG$2)</f>
        <v>0.5678778381915327</v>
      </c>
      <c r="M100" s="1">
        <f ca="1">M40+NORMINV(RAND(),0,'Total-Smoothed'!$AG$2)</f>
        <v>0.84031774898525713</v>
      </c>
      <c r="N100" s="1">
        <f ca="1">N40+NORMINV(RAND(),0,'Total-Smoothed'!$AG$2)</f>
        <v>0.70133724125678631</v>
      </c>
      <c r="O100" s="1">
        <f ca="1">O40+NORMINV(RAND(),0,'Total-Smoothed'!$AG$2)</f>
        <v>0.12645987914711726</v>
      </c>
      <c r="P100" s="1">
        <f ca="1">P40+NORMINV(RAND(),0,'Total-Smoothed'!$AG$2)</f>
        <v>0.75506897773353043</v>
      </c>
      <c r="Q100" s="1">
        <f ca="1">Q40+NORMINV(RAND(),0,'Total-Smoothed'!$AG$2)</f>
        <v>0.87168897764593178</v>
      </c>
      <c r="R100" s="1">
        <f ca="1">R40+NORMINV(RAND(),0,'Total-Smoothed'!$AG$2)</f>
        <v>3.3907639133107847E-2</v>
      </c>
      <c r="S100" s="1">
        <f ca="1">S40+NORMINV(RAND(),0,'Total-Smoothed'!$AG$2)</f>
        <v>0.55893104235175495</v>
      </c>
      <c r="T100" s="1">
        <f ca="1">T40+NORMINV(RAND(),0,'Total-Smoothed'!$AG$2)</f>
        <v>1.0143113317097388</v>
      </c>
      <c r="U100" s="1">
        <f ca="1">U40+NORMINV(RAND(),0,'Total-Smoothed'!$AG$2)</f>
        <v>0.29795556352644426</v>
      </c>
      <c r="V100" s="1">
        <f ca="1">V40+NORMINV(RAND(),0,'Total-Smoothed'!$AG$2)</f>
        <v>0.91999461308668484</v>
      </c>
      <c r="W100" s="1">
        <f ca="1">W40+NORMINV(RAND(),0,'Total-Smoothed'!$AG$2)</f>
        <v>-3.0607332201838481E-2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5.5138016254650569E-2</v>
      </c>
      <c r="E101" s="1">
        <f ca="1">E41+NORMINV(RAND(),0,'Total-Smoothed'!$AG$2)</f>
        <v>4.2085741817374865E-2</v>
      </c>
      <c r="F101" s="1">
        <f ca="1">F41+NORMINV(RAND(),0,'Total-Smoothed'!$AG$2)</f>
        <v>-6.6999881349041578E-3</v>
      </c>
      <c r="G101" s="1">
        <f ca="1">G41+NORMINV(RAND(),0,'Total-Smoothed'!$AG$2)</f>
        <v>1.7213834604902174E-2</v>
      </c>
      <c r="H101" s="1">
        <f ca="1">H41+NORMINV(RAND(),0,'Total-Smoothed'!$AG$2)</f>
        <v>3.0704789039724484E-2</v>
      </c>
      <c r="I101" s="1">
        <f ca="1">I41+NORMINV(RAND(),0,'Total-Smoothed'!$AG$2)</f>
        <v>0.27273485593387725</v>
      </c>
      <c r="J101" s="1">
        <f ca="1">J41+NORMINV(RAND(),0,'Total-Smoothed'!$AG$2)</f>
        <v>0.89318763851507343</v>
      </c>
      <c r="K101" s="1">
        <f ca="1">K41+NORMINV(RAND(),0,'Total-Smoothed'!$AG$2)</f>
        <v>0.31292531153531283</v>
      </c>
      <c r="L101" s="1">
        <f ca="1">L41+NORMINV(RAND(),0,'Total-Smoothed'!$AG$2)</f>
        <v>-1.8945571534200657E-2</v>
      </c>
      <c r="M101" s="1">
        <f ca="1">M41+NORMINV(RAND(),0,'Total-Smoothed'!$AG$2)</f>
        <v>0.15341811394383614</v>
      </c>
      <c r="N101" s="1">
        <f ca="1">N41+NORMINV(RAND(),0,'Total-Smoothed'!$AG$2)</f>
        <v>0.21913254053545106</v>
      </c>
      <c r="O101" s="1">
        <f ca="1">O41+NORMINV(RAND(),0,'Total-Smoothed'!$AG$2)</f>
        <v>3.3500614017218447E-3</v>
      </c>
      <c r="P101" s="1">
        <f ca="1">P41+NORMINV(RAND(),0,'Total-Smoothed'!$AG$2)</f>
        <v>9.9352865440485466E-2</v>
      </c>
      <c r="Q101" s="1">
        <f ca="1">Q41+NORMINV(RAND(),0,'Total-Smoothed'!$AG$2)</f>
        <v>0.12240171833411514</v>
      </c>
      <c r="R101" s="1">
        <f ca="1">R41+NORMINV(RAND(),0,'Total-Smoothed'!$AG$2)</f>
        <v>9.4912499487709634E-2</v>
      </c>
      <c r="S101" s="1">
        <f ca="1">S41+NORMINV(RAND(),0,'Total-Smoothed'!$AG$2)</f>
        <v>6.5413511284192372E-2</v>
      </c>
      <c r="T101" s="1">
        <f ca="1">T41+NORMINV(RAND(),0,'Total-Smoothed'!$AG$2)</f>
        <v>0.73230483768640786</v>
      </c>
      <c r="U101" s="1">
        <f ca="1">U41+NORMINV(RAND(),0,'Total-Smoothed'!$AG$2)</f>
        <v>6.2596377360033831E-2</v>
      </c>
      <c r="V101" s="1">
        <f ca="1">V41+NORMINV(RAND(),0,'Total-Smoothed'!$AG$2)</f>
        <v>0.12896745554913669</v>
      </c>
      <c r="W101" s="1">
        <f ca="1">W41+NORMINV(RAND(),0,'Total-Smoothed'!$AG$2)</f>
        <v>-8.9555465742221438E-2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-0.10305183259872219</v>
      </c>
      <c r="E102" s="1">
        <f ca="1">E42+NORMINV(RAND(),0,'Total-Smoothed'!$AG$2)</f>
        <v>4.6532158561436915E-2</v>
      </c>
      <c r="F102" s="1">
        <f ca="1">F42+NORMINV(RAND(),0,'Total-Smoothed'!$AG$2)</f>
        <v>0.28950498885332682</v>
      </c>
      <c r="G102" s="1">
        <f ca="1">G42+NORMINV(RAND(),0,'Total-Smoothed'!$AG$2)</f>
        <v>0.35665456465260625</v>
      </c>
      <c r="H102" s="1">
        <f ca="1">H42+NORMINV(RAND(),0,'Total-Smoothed'!$AG$2)</f>
        <v>2.9528172972728903E-3</v>
      </c>
      <c r="I102" s="1">
        <f ca="1">I42+NORMINV(RAND(),0,'Total-Smoothed'!$AG$2)</f>
        <v>3.3301016450905219E-2</v>
      </c>
      <c r="J102" s="1">
        <f ca="1">J42+NORMINV(RAND(),0,'Total-Smoothed'!$AG$2)</f>
        <v>0.32068231012796733</v>
      </c>
      <c r="K102" s="1">
        <f ca="1">K42+NORMINV(RAND(),0,'Total-Smoothed'!$AG$2)</f>
        <v>0.25246829582518271</v>
      </c>
      <c r="L102" s="1">
        <f ca="1">L42+NORMINV(RAND(),0,'Total-Smoothed'!$AG$2)</f>
        <v>0.38317347267487828</v>
      </c>
      <c r="M102" s="1">
        <f ca="1">M42+NORMINV(RAND(),0,'Total-Smoothed'!$AG$2)</f>
        <v>0.178142269356273</v>
      </c>
      <c r="N102" s="1">
        <f ca="1">N42+NORMINV(RAND(),0,'Total-Smoothed'!$AG$2)</f>
        <v>0.46355656588856609</v>
      </c>
      <c r="O102" s="1">
        <f ca="1">O42+NORMINV(RAND(),0,'Total-Smoothed'!$AG$2)</f>
        <v>-4.9443042919581792E-2</v>
      </c>
      <c r="P102" s="1">
        <f ca="1">P42+NORMINV(RAND(),0,'Total-Smoothed'!$AG$2)</f>
        <v>0.15861075665091645</v>
      </c>
      <c r="Q102" s="1">
        <f ca="1">Q42+NORMINV(RAND(),0,'Total-Smoothed'!$AG$2)</f>
        <v>-0.14641881942783286</v>
      </c>
      <c r="R102" s="1">
        <f ca="1">R42+NORMINV(RAND(),0,'Total-Smoothed'!$AG$2)</f>
        <v>-0.11122208273813104</v>
      </c>
      <c r="S102" s="1">
        <f ca="1">S42+NORMINV(RAND(),0,'Total-Smoothed'!$AG$2)</f>
        <v>0.84633992661713353</v>
      </c>
      <c r="T102" s="1">
        <f ca="1">T42+NORMINV(RAND(),0,'Total-Smoothed'!$AG$2)</f>
        <v>0.40024383764945143</v>
      </c>
      <c r="U102" s="1">
        <f ca="1">U42+NORMINV(RAND(),0,'Total-Smoothed'!$AG$2)</f>
        <v>3.9160459731782435E-2</v>
      </c>
      <c r="V102" s="1">
        <f ca="1">V42+NORMINV(RAND(),0,'Total-Smoothed'!$AG$2)</f>
        <v>0.9536990561120483</v>
      </c>
      <c r="W102" s="1">
        <f ca="1">W42+NORMINV(RAND(),0,'Total-Smoothed'!$AG$2)</f>
        <v>0.18084273111948335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-2.7205394632174761E-2</v>
      </c>
      <c r="E103" s="1">
        <f ca="1">E43+NORMINV(RAND(),0,'Total-Smoothed'!$AG$2)</f>
        <v>3.4266522376229333E-2</v>
      </c>
      <c r="F103" s="1">
        <f ca="1">F43+NORMINV(RAND(),0,'Total-Smoothed'!$AG$2)</f>
        <v>0.55668485633735809</v>
      </c>
      <c r="G103" s="1">
        <f ca="1">G43+NORMINV(RAND(),0,'Total-Smoothed'!$AG$2)</f>
        <v>0.10593631776104198</v>
      </c>
      <c r="H103" s="1">
        <f ca="1">H43+NORMINV(RAND(),0,'Total-Smoothed'!$AG$2)</f>
        <v>-0.10911182063888049</v>
      </c>
      <c r="I103" s="1">
        <f ca="1">I43+NORMINV(RAND(),0,'Total-Smoothed'!$AG$2)</f>
        <v>0.41488061182272967</v>
      </c>
      <c r="J103" s="1">
        <f ca="1">J43+NORMINV(RAND(),0,'Total-Smoothed'!$AG$2)</f>
        <v>-1.9040339110437763E-2</v>
      </c>
      <c r="K103" s="1">
        <f ca="1">K43+NORMINV(RAND(),0,'Total-Smoothed'!$AG$2)</f>
        <v>0.16692462174012201</v>
      </c>
      <c r="L103" s="1">
        <f ca="1">L43+NORMINV(RAND(),0,'Total-Smoothed'!$AG$2)</f>
        <v>4.4029285285689529E-3</v>
      </c>
      <c r="M103" s="1">
        <f ca="1">M43+NORMINV(RAND(),0,'Total-Smoothed'!$AG$2)</f>
        <v>0.10254608605612558</v>
      </c>
      <c r="N103" s="1">
        <f ca="1">N43+NORMINV(RAND(),0,'Total-Smoothed'!$AG$2)</f>
        <v>0.15282474170042537</v>
      </c>
      <c r="O103" s="1">
        <f ca="1">O43+NORMINV(RAND(),0,'Total-Smoothed'!$AG$2)</f>
        <v>4.6031905524732311E-2</v>
      </c>
      <c r="P103" s="1">
        <f ca="1">P43+NORMINV(RAND(),0,'Total-Smoothed'!$AG$2)</f>
        <v>-5.8254795413541734E-2</v>
      </c>
      <c r="Q103" s="1">
        <f ca="1">Q43+NORMINV(RAND(),0,'Total-Smoothed'!$AG$2)</f>
        <v>0.8769023648207831</v>
      </c>
      <c r="R103" s="1">
        <f ca="1">R43+NORMINV(RAND(),0,'Total-Smoothed'!$AG$2)</f>
        <v>0.19241734396160762</v>
      </c>
      <c r="S103" s="1">
        <f ca="1">S43+NORMINV(RAND(),0,'Total-Smoothed'!$AG$2)</f>
        <v>-4.4122494249372722E-2</v>
      </c>
      <c r="T103" s="1">
        <f ca="1">T43+NORMINV(RAND(),0,'Total-Smoothed'!$AG$2)</f>
        <v>0.93889814183358322</v>
      </c>
      <c r="U103" s="1">
        <f ca="1">U43+NORMINV(RAND(),0,'Total-Smoothed'!$AG$2)</f>
        <v>0.34544623007230413</v>
      </c>
      <c r="V103" s="1">
        <f ca="1">V43+NORMINV(RAND(),0,'Total-Smoothed'!$AG$2)</f>
        <v>0.36196096634354996</v>
      </c>
      <c r="W103" s="1">
        <f ca="1">W43+NORMINV(RAND(),0,'Total-Smoothed'!$AG$2)</f>
        <v>0.17758416956776432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0.11795596217994438</v>
      </c>
      <c r="E104" s="1">
        <f ca="1">E44+NORMINV(RAND(),0,'Total-Smoothed'!$AG$2)</f>
        <v>2.2816530929515459E-2</v>
      </c>
      <c r="F104" s="1">
        <f ca="1">F44+NORMINV(RAND(),0,'Total-Smoothed'!$AG$2)</f>
        <v>0.15607310394224252</v>
      </c>
      <c r="G104" s="1">
        <f ca="1">G44+NORMINV(RAND(),0,'Total-Smoothed'!$AG$2)</f>
        <v>-0.20479978706864396</v>
      </c>
      <c r="H104" s="1">
        <f ca="1">H44+NORMINV(RAND(),0,'Total-Smoothed'!$AG$2)</f>
        <v>0.20289007172579995</v>
      </c>
      <c r="I104" s="1">
        <f ca="1">I44+NORMINV(RAND(),0,'Total-Smoothed'!$AG$2)</f>
        <v>6.3528629221022509E-2</v>
      </c>
      <c r="J104" s="1">
        <f ca="1">J44+NORMINV(RAND(),0,'Total-Smoothed'!$AG$2)</f>
        <v>0.34963744708851541</v>
      </c>
      <c r="K104" s="1">
        <f ca="1">K44+NORMINV(RAND(),0,'Total-Smoothed'!$AG$2)</f>
        <v>-9.6056309186263761E-2</v>
      </c>
      <c r="L104" s="1">
        <f ca="1">L44+NORMINV(RAND(),0,'Total-Smoothed'!$AG$2)</f>
        <v>6.0663324768318413E-2</v>
      </c>
      <c r="M104" s="1">
        <f ca="1">M44+NORMINV(RAND(),0,'Total-Smoothed'!$AG$2)</f>
        <v>0.12129409439777838</v>
      </c>
      <c r="N104" s="1">
        <f ca="1">N44+NORMINV(RAND(),0,'Total-Smoothed'!$AG$2)</f>
        <v>0.4076558735033613</v>
      </c>
      <c r="O104" s="1">
        <f ca="1">O44+NORMINV(RAND(),0,'Total-Smoothed'!$AG$2)</f>
        <v>0.75698255147539384</v>
      </c>
      <c r="P104" s="1">
        <f ca="1">P44+NORMINV(RAND(),0,'Total-Smoothed'!$AG$2)</f>
        <v>0.20313225276821084</v>
      </c>
      <c r="Q104" s="1">
        <f ca="1">Q44+NORMINV(RAND(),0,'Total-Smoothed'!$AG$2)</f>
        <v>1.0666596391945309</v>
      </c>
      <c r="R104" s="1">
        <f ca="1">R44+NORMINV(RAND(),0,'Total-Smoothed'!$AG$2)</f>
        <v>8.349258621699468E-4</v>
      </c>
      <c r="S104" s="1">
        <f ca="1">S44+NORMINV(RAND(),0,'Total-Smoothed'!$AG$2)</f>
        <v>-3.8585012492663717E-2</v>
      </c>
      <c r="T104" s="1">
        <f ca="1">T44+NORMINV(RAND(),0,'Total-Smoothed'!$AG$2)</f>
        <v>0.91667930278110954</v>
      </c>
      <c r="U104" s="1">
        <f ca="1">U44+NORMINV(RAND(),0,'Total-Smoothed'!$AG$2)</f>
        <v>-1.8412565617974844E-2</v>
      </c>
      <c r="V104" s="1">
        <f ca="1">V44+NORMINV(RAND(),0,'Total-Smoothed'!$AG$2)</f>
        <v>0.38511179218737845</v>
      </c>
      <c r="W104" s="1">
        <f ca="1">W44+NORMINV(RAND(),0,'Total-Smoothed'!$AG$2)</f>
        <v>-0.14943292000827335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0.11623736715179256</v>
      </c>
      <c r="E105" s="1">
        <f ca="1">E45+NORMINV(RAND(),0,'Total-Smoothed'!$AG$2)</f>
        <v>0.12735784030897898</v>
      </c>
      <c r="F105" s="1">
        <f ca="1">F45+NORMINV(RAND(),0,'Total-Smoothed'!$AG$2)</f>
        <v>0.83161178855105655</v>
      </c>
      <c r="G105" s="1">
        <f ca="1">G45+NORMINV(RAND(),0,'Total-Smoothed'!$AG$2)</f>
        <v>0.11943606066375315</v>
      </c>
      <c r="H105" s="1">
        <f ca="1">H45+NORMINV(RAND(),0,'Total-Smoothed'!$AG$2)</f>
        <v>0.11677622208844131</v>
      </c>
      <c r="I105" s="1">
        <f ca="1">I45+NORMINV(RAND(),0,'Total-Smoothed'!$AG$2)</f>
        <v>0.31175117288105403</v>
      </c>
      <c r="J105" s="1">
        <f ca="1">J45+NORMINV(RAND(),0,'Total-Smoothed'!$AG$2)</f>
        <v>0.21837387408159015</v>
      </c>
      <c r="K105" s="1">
        <f ca="1">K45+NORMINV(RAND(),0,'Total-Smoothed'!$AG$2)</f>
        <v>0.28420787857045426</v>
      </c>
      <c r="L105" s="1">
        <f ca="1">L45+NORMINV(RAND(),0,'Total-Smoothed'!$AG$2)</f>
        <v>0.54556105054088544</v>
      </c>
      <c r="M105" s="1">
        <f ca="1">M45+NORMINV(RAND(),0,'Total-Smoothed'!$AG$2)</f>
        <v>-1.5742297444979125E-2</v>
      </c>
      <c r="N105" s="1">
        <f ca="1">N45+NORMINV(RAND(),0,'Total-Smoothed'!$AG$2)</f>
        <v>0.61847676157474851</v>
      </c>
      <c r="O105" s="1">
        <f ca="1">O45+NORMINV(RAND(),0,'Total-Smoothed'!$AG$2)</f>
        <v>2.0711975305840222E-2</v>
      </c>
      <c r="P105" s="1">
        <f ca="1">P45+NORMINV(RAND(),0,'Total-Smoothed'!$AG$2)</f>
        <v>0.8476399270845244</v>
      </c>
      <c r="Q105" s="1">
        <f ca="1">Q45+NORMINV(RAND(),0,'Total-Smoothed'!$AG$2)</f>
        <v>0.20988718387340957</v>
      </c>
      <c r="R105" s="1">
        <f ca="1">R45+NORMINV(RAND(),0,'Total-Smoothed'!$AG$2)</f>
        <v>-9.3522710849105573E-2</v>
      </c>
      <c r="S105" s="1">
        <f ca="1">S45+NORMINV(RAND(),0,'Total-Smoothed'!$AG$2)</f>
        <v>3.3057647131401455E-2</v>
      </c>
      <c r="T105" s="1">
        <f ca="1">T45+NORMINV(RAND(),0,'Total-Smoothed'!$AG$2)</f>
        <v>1.0190760679793829</v>
      </c>
      <c r="U105" s="1">
        <f ca="1">U45+NORMINV(RAND(),0,'Total-Smoothed'!$AG$2)</f>
        <v>8.1819424276370817E-2</v>
      </c>
      <c r="V105" s="1">
        <f ca="1">V45+NORMINV(RAND(),0,'Total-Smoothed'!$AG$2)</f>
        <v>0.99665018030458519</v>
      </c>
      <c r="W105" s="1">
        <f ca="1">W45+NORMINV(RAND(),0,'Total-Smoothed'!$AG$2)</f>
        <v>-0.11839186983934991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5.8409387791670264E-3</v>
      </c>
      <c r="E106" s="1">
        <f ca="1">E46+NORMINV(RAND(),0,'Total-Smoothed'!$AG$2)</f>
        <v>8.1734542083413006E-2</v>
      </c>
      <c r="F106" s="1">
        <f ca="1">F46+NORMINV(RAND(),0,'Total-Smoothed'!$AG$2)</f>
        <v>8.3507773159755744E-2</v>
      </c>
      <c r="G106" s="1">
        <f ca="1">G46+NORMINV(RAND(),0,'Total-Smoothed'!$AG$2)</f>
        <v>6.5006537854197577E-2</v>
      </c>
      <c r="H106" s="1">
        <f ca="1">H46+NORMINV(RAND(),0,'Total-Smoothed'!$AG$2)</f>
        <v>0.51409848209257203</v>
      </c>
      <c r="I106" s="1">
        <f ca="1">I46+NORMINV(RAND(),0,'Total-Smoothed'!$AG$2)</f>
        <v>1.0475302350087454</v>
      </c>
      <c r="J106" s="1">
        <f ca="1">J46+NORMINV(RAND(),0,'Total-Smoothed'!$AG$2)</f>
        <v>0.66709698737963108</v>
      </c>
      <c r="K106" s="1">
        <f ca="1">K46+NORMINV(RAND(),0,'Total-Smoothed'!$AG$2)</f>
        <v>0.14395585315968376</v>
      </c>
      <c r="L106" s="1">
        <f ca="1">L46+NORMINV(RAND(),0,'Total-Smoothed'!$AG$2)</f>
        <v>0.30143339918536233</v>
      </c>
      <c r="M106" s="1">
        <f ca="1">M46+NORMINV(RAND(),0,'Total-Smoothed'!$AG$2)</f>
        <v>0.20404463195789674</v>
      </c>
      <c r="N106" s="1">
        <f ca="1">N46+NORMINV(RAND(),0,'Total-Smoothed'!$AG$2)</f>
        <v>8.8068145896483638E-2</v>
      </c>
      <c r="O106" s="1">
        <f ca="1">O46+NORMINV(RAND(),0,'Total-Smoothed'!$AG$2)</f>
        <v>0.94846417016815088</v>
      </c>
      <c r="P106" s="1">
        <f ca="1">P46+NORMINV(RAND(),0,'Total-Smoothed'!$AG$2)</f>
        <v>8.7163946411441706E-2</v>
      </c>
      <c r="Q106" s="1">
        <f ca="1">Q46+NORMINV(RAND(),0,'Total-Smoothed'!$AG$2)</f>
        <v>1.1997216330335441</v>
      </c>
      <c r="R106" s="1">
        <f ca="1">R46+NORMINV(RAND(),0,'Total-Smoothed'!$AG$2)</f>
        <v>0.18068050891755702</v>
      </c>
      <c r="S106" s="1">
        <f ca="1">S46+NORMINV(RAND(),0,'Total-Smoothed'!$AG$2)</f>
        <v>0.17878287910056337</v>
      </c>
      <c r="T106" s="1">
        <f ca="1">T46+NORMINV(RAND(),0,'Total-Smoothed'!$AG$2)</f>
        <v>0.96810368128991553</v>
      </c>
      <c r="U106" s="1">
        <f ca="1">U46+NORMINV(RAND(),0,'Total-Smoothed'!$AG$2)</f>
        <v>0.4028482763186349</v>
      </c>
      <c r="V106" s="1">
        <f ca="1">V46+NORMINV(RAND(),0,'Total-Smoothed'!$AG$2)</f>
        <v>-4.8856267967947953E-2</v>
      </c>
      <c r="W106" s="1">
        <f ca="1">W46+NORMINV(RAND(),0,'Total-Smoothed'!$AG$2)</f>
        <v>-5.6252054319338052E-2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6.0369044594063247E-2</v>
      </c>
      <c r="E107" s="1">
        <f ca="1">E47+NORMINV(RAND(),0,'Total-Smoothed'!$AG$2)</f>
        <v>-7.4651862858785334E-2</v>
      </c>
      <c r="F107" s="1">
        <f ca="1">F47+NORMINV(RAND(),0,'Total-Smoothed'!$AG$2)</f>
        <v>0.22121938169753941</v>
      </c>
      <c r="G107" s="1">
        <f ca="1">G47+NORMINV(RAND(),0,'Total-Smoothed'!$AG$2)</f>
        <v>-3.9815673948098429E-2</v>
      </c>
      <c r="H107" s="1">
        <f ca="1">H47+NORMINV(RAND(),0,'Total-Smoothed'!$AG$2)</f>
        <v>0.83705392813896973</v>
      </c>
      <c r="I107" s="1">
        <f ca="1">I47+NORMINV(RAND(),0,'Total-Smoothed'!$AG$2)</f>
        <v>-4.7754442561530809E-2</v>
      </c>
      <c r="J107" s="1">
        <f ca="1">J47+NORMINV(RAND(),0,'Total-Smoothed'!$AG$2)</f>
        <v>0.66707634905191604</v>
      </c>
      <c r="K107" s="1">
        <f ca="1">K47+NORMINV(RAND(),0,'Total-Smoothed'!$AG$2)</f>
        <v>6.5321377585412899E-2</v>
      </c>
      <c r="L107" s="1">
        <f ca="1">L47+NORMINV(RAND(),0,'Total-Smoothed'!$AG$2)</f>
        <v>0.10777248620576826</v>
      </c>
      <c r="M107" s="1">
        <f ca="1">M47+NORMINV(RAND(),0,'Total-Smoothed'!$AG$2)</f>
        <v>0.80865398448879788</v>
      </c>
      <c r="N107" s="1">
        <f ca="1">N47+NORMINV(RAND(),0,'Total-Smoothed'!$AG$2)</f>
        <v>6.2627587991346795E-2</v>
      </c>
      <c r="O107" s="1">
        <f ca="1">O47+NORMINV(RAND(),0,'Total-Smoothed'!$AG$2)</f>
        <v>0.86737656132761465</v>
      </c>
      <c r="P107" s="1">
        <f ca="1">P47+NORMINV(RAND(),0,'Total-Smoothed'!$AG$2)</f>
        <v>-5.3051901081819695E-2</v>
      </c>
      <c r="Q107" s="1">
        <f ca="1">Q47+NORMINV(RAND(),0,'Total-Smoothed'!$AG$2)</f>
        <v>1.0747269106537156</v>
      </c>
      <c r="R107" s="1">
        <f ca="1">R47+NORMINV(RAND(),0,'Total-Smoothed'!$AG$2)</f>
        <v>1.0598600508275131</v>
      </c>
      <c r="S107" s="1">
        <f ca="1">S47+NORMINV(RAND(),0,'Total-Smoothed'!$AG$2)</f>
        <v>-4.7304197444505723E-2</v>
      </c>
      <c r="T107" s="1">
        <f ca="1">T47+NORMINV(RAND(),0,'Total-Smoothed'!$AG$2)</f>
        <v>0.95063941048447309</v>
      </c>
      <c r="U107" s="1">
        <f ca="1">U47+NORMINV(RAND(),0,'Total-Smoothed'!$AG$2)</f>
        <v>0.19121379899605245</v>
      </c>
      <c r="V107" s="1">
        <f ca="1">V47+NORMINV(RAND(),0,'Total-Smoothed'!$AG$2)</f>
        <v>0.27203472035552473</v>
      </c>
      <c r="W107" s="1">
        <f ca="1">W47+NORMINV(RAND(),0,'Total-Smoothed'!$AG$2)</f>
        <v>0.12166066231345976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-0.1233345782278735</v>
      </c>
      <c r="E108" s="1">
        <f ca="1">E48+NORMINV(RAND(),0,'Total-Smoothed'!$AG$2)</f>
        <v>0.11041056043757305</v>
      </c>
      <c r="F108" s="1">
        <f ca="1">F48+NORMINV(RAND(),0,'Total-Smoothed'!$AG$2)</f>
        <v>-9.5974963063806137E-2</v>
      </c>
      <c r="G108" s="1">
        <f ca="1">G48+NORMINV(RAND(),0,'Total-Smoothed'!$AG$2)</f>
        <v>-0.18469802676318703</v>
      </c>
      <c r="H108" s="1">
        <f ca="1">H48+NORMINV(RAND(),0,'Total-Smoothed'!$AG$2)</f>
        <v>9.9709277462860513E-3</v>
      </c>
      <c r="I108" s="1">
        <f ca="1">I48+NORMINV(RAND(),0,'Total-Smoothed'!$AG$2)</f>
        <v>0.26726367128069273</v>
      </c>
      <c r="J108" s="1">
        <f ca="1">J48+NORMINV(RAND(),0,'Total-Smoothed'!$AG$2)</f>
        <v>0.69482697366725499</v>
      </c>
      <c r="K108" s="1">
        <f ca="1">K48+NORMINV(RAND(),0,'Total-Smoothed'!$AG$2)</f>
        <v>0.14504775606824666</v>
      </c>
      <c r="L108" s="1">
        <f ca="1">L48+NORMINV(RAND(),0,'Total-Smoothed'!$AG$2)</f>
        <v>0.37088317874465715</v>
      </c>
      <c r="M108" s="1">
        <f ca="1">M48+NORMINV(RAND(),0,'Total-Smoothed'!$AG$2)</f>
        <v>0.71969770811921385</v>
      </c>
      <c r="N108" s="1">
        <f ca="1">N48+NORMINV(RAND(),0,'Total-Smoothed'!$AG$2)</f>
        <v>0.79416264137448966</v>
      </c>
      <c r="O108" s="1">
        <f ca="1">O48+NORMINV(RAND(),0,'Total-Smoothed'!$AG$2)</f>
        <v>0.7200773434837584</v>
      </c>
      <c r="P108" s="1">
        <f ca="1">P48+NORMINV(RAND(),0,'Total-Smoothed'!$AG$2)</f>
        <v>0.33369723961030923</v>
      </c>
      <c r="Q108" s="1">
        <f ca="1">Q48+NORMINV(RAND(),0,'Total-Smoothed'!$AG$2)</f>
        <v>0.87673600312257405</v>
      </c>
      <c r="R108" s="1">
        <f ca="1">R48+NORMINV(RAND(),0,'Total-Smoothed'!$AG$2)</f>
        <v>6.220147752994469E-2</v>
      </c>
      <c r="S108" s="1">
        <f ca="1">S48+NORMINV(RAND(),0,'Total-Smoothed'!$AG$2)</f>
        <v>0.18946569201364039</v>
      </c>
      <c r="T108" s="1">
        <f ca="1">T48+NORMINV(RAND(),0,'Total-Smoothed'!$AG$2)</f>
        <v>0.89016914417202109</v>
      </c>
      <c r="U108" s="1">
        <f ca="1">U48+NORMINV(RAND(),0,'Total-Smoothed'!$AG$2)</f>
        <v>0.72073854076998367</v>
      </c>
      <c r="V108" s="1">
        <f ca="1">V48+NORMINV(RAND(),0,'Total-Smoothed'!$AG$2)</f>
        <v>0.99404087434982957</v>
      </c>
      <c r="W108" s="1">
        <f ca="1">W48+NORMINV(RAND(),0,'Total-Smoothed'!$AG$2)</f>
        <v>0.12262318049031756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9.3137762790495723E-2</v>
      </c>
      <c r="E111" s="1">
        <f ca="1">(E61+0.6*(F61+D61)+0.15*G1)/(1+2*0.6+0.15)</f>
        <v>9.7904177387992883E-2</v>
      </c>
      <c r="F111" s="1">
        <f ca="1">(F61+0.6*(G61+E61)+0.15*(D61+H61))/(1+2*0.6+2*0.15)</f>
        <v>0.12684009676350999</v>
      </c>
      <c r="G111" s="1">
        <f t="shared" ref="G111:H126" ca="1" si="10">(G61+0.6*(H61+F61)+0.15*(E61+I61))/(1+2*0.6+2*0.15)</f>
        <v>0.11875191471397613</v>
      </c>
      <c r="H111" s="1">
        <f ca="1">(H61+0.6*(I61+G61)+0.15*(F61+J61))/(1+2*0.6+2*0.15)</f>
        <v>0.11341121653159145</v>
      </c>
      <c r="I111" s="1">
        <f t="shared" ref="I111:U126" ca="1" si="11">(I61+0.6*(J61+H61)+0.15*(G61+K61))/(1+2*0.6+2*0.15)</f>
        <v>0.112698543935698</v>
      </c>
      <c r="J111" s="1">
        <f t="shared" ca="1" si="11"/>
        <v>9.6334198475110461E-2</v>
      </c>
      <c r="K111" s="1">
        <f t="shared" ca="1" si="11"/>
        <v>9.0565493552109397E-2</v>
      </c>
      <c r="L111" s="1">
        <f t="shared" ca="1" si="11"/>
        <v>7.9018141752824039E-2</v>
      </c>
      <c r="M111" s="1">
        <f t="shared" ca="1" si="11"/>
        <v>0.17968405943534702</v>
      </c>
      <c r="N111" s="1">
        <f t="shared" ca="1" si="11"/>
        <v>0.27935389474882716</v>
      </c>
      <c r="O111" s="1">
        <f t="shared" ca="1" si="11"/>
        <v>0.14231738896630808</v>
      </c>
      <c r="P111" s="1">
        <f t="shared" ca="1" si="11"/>
        <v>1.4056027134500571E-2</v>
      </c>
      <c r="Q111" s="1">
        <f t="shared" ca="1" si="11"/>
        <v>-6.0824443040134648E-3</v>
      </c>
      <c r="R111" s="1">
        <f t="shared" ca="1" si="11"/>
        <v>4.9620477740138946E-2</v>
      </c>
      <c r="S111" s="1">
        <f t="shared" ca="1" si="11"/>
        <v>0.2637539024910911</v>
      </c>
      <c r="T111" s="1">
        <f t="shared" ca="1" si="11"/>
        <v>0.49771429775051013</v>
      </c>
      <c r="U111" s="1">
        <f t="shared" ca="1" si="11"/>
        <v>0.39668589217491812</v>
      </c>
      <c r="V111" s="1">
        <f ca="1">(V61+0.6*(W61+U61)+0.15*T1)/(1+2*0.6+0.15)</f>
        <v>0.19051918470551746</v>
      </c>
      <c r="W111" s="1">
        <f ca="1">(W61+0.6*(V61)+0.15*U61)/(1+0.6+0.15)</f>
        <v>9.80054721161812E-2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2.4718144187603562E-2</v>
      </c>
      <c r="E112" s="1">
        <f t="shared" ref="E112:E158" ca="1" si="13">(E62+0.6*(F62+D62)+0.15*G2)/(1+2*0.6+0.15)</f>
        <v>4.7944873287880024E-2</v>
      </c>
      <c r="F112" s="1">
        <f t="shared" ref="F112:U127" ca="1" si="14">(F62+0.6*(G62+E62)+0.15*(D62+H62))/(1+2*0.6+2*0.15)</f>
        <v>7.1897886736294395E-2</v>
      </c>
      <c r="G112" s="1">
        <f t="shared" ca="1" si="10"/>
        <v>7.9851519604720478E-2</v>
      </c>
      <c r="H112" s="1">
        <f t="shared" ca="1" si="10"/>
        <v>6.0025868500603617E-2</v>
      </c>
      <c r="I112" s="1">
        <f t="shared" ca="1" si="11"/>
        <v>3.0534731931102864E-2</v>
      </c>
      <c r="J112" s="1">
        <f t="shared" ca="1" si="11"/>
        <v>4.7079672217815324E-2</v>
      </c>
      <c r="K112" s="1">
        <f t="shared" ca="1" si="11"/>
        <v>5.6678592415798791E-2</v>
      </c>
      <c r="L112" s="1">
        <f t="shared" ca="1" si="11"/>
        <v>3.9269258906629856E-2</v>
      </c>
      <c r="M112" s="1">
        <f t="shared" ca="1" si="11"/>
        <v>9.7226421313232378E-2</v>
      </c>
      <c r="N112" s="1">
        <f t="shared" ca="1" si="11"/>
        <v>0.1482677421152388</v>
      </c>
      <c r="O112" s="1">
        <f t="shared" ca="1" si="11"/>
        <v>5.8696463021089038E-2</v>
      </c>
      <c r="P112" s="1">
        <f t="shared" ca="1" si="11"/>
        <v>-5.0624823006534148E-2</v>
      </c>
      <c r="Q112" s="1">
        <f t="shared" ca="1" si="11"/>
        <v>-5.1902652832189713E-2</v>
      </c>
      <c r="R112" s="1">
        <f t="shared" ca="1" si="11"/>
        <v>2.4581827276165657E-2</v>
      </c>
      <c r="S112" s="1">
        <f t="shared" ca="1" si="11"/>
        <v>0.22435595126701888</v>
      </c>
      <c r="T112" s="1">
        <f t="shared" ca="1" si="11"/>
        <v>0.41329866905004825</v>
      </c>
      <c r="U112" s="1">
        <f t="shared" ca="1" si="11"/>
        <v>0.26808620145032036</v>
      </c>
      <c r="V112" s="1">
        <f t="shared" ref="V112:V158" ca="1" si="15">(V62+0.6*(W62+U62)+0.15*T2)/(1+2*0.6+0.15)</f>
        <v>7.417735561172234E-2</v>
      </c>
      <c r="W112" s="1">
        <f t="shared" ref="W112:W157" ca="1" si="16">(W62+0.6*(V62)+0.15*U62)/(1+0.6+0.15)</f>
        <v>2.2359556006720651E-2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0.25099990077072504</v>
      </c>
      <c r="E113" s="1">
        <f t="shared" ca="1" si="13"/>
        <v>0.20106806469332203</v>
      </c>
      <c r="F113" s="1">
        <f t="shared" ca="1" si="14"/>
        <v>0.1157464927358606</v>
      </c>
      <c r="G113" s="1">
        <f t="shared" ca="1" si="10"/>
        <v>5.4301711264767294E-2</v>
      </c>
      <c r="H113" s="1">
        <f t="shared" ca="1" si="10"/>
        <v>2.5328352584636914E-2</v>
      </c>
      <c r="I113" s="1">
        <f t="shared" ca="1" si="11"/>
        <v>1.6705923273885651E-2</v>
      </c>
      <c r="J113" s="1">
        <f t="shared" ca="1" si="11"/>
        <v>6.8475684383149632E-2</v>
      </c>
      <c r="K113" s="1">
        <f t="shared" ca="1" si="11"/>
        <v>9.6669596146325407E-2</v>
      </c>
      <c r="L113" s="1">
        <f t="shared" ca="1" si="11"/>
        <v>5.1118288333694736E-2</v>
      </c>
      <c r="M113" s="1">
        <f t="shared" ca="1" si="11"/>
        <v>9.9155493417887097E-2</v>
      </c>
      <c r="N113" s="1">
        <f t="shared" ca="1" si="11"/>
        <v>0.17381904660729053</v>
      </c>
      <c r="O113" s="1">
        <f t="shared" ca="1" si="11"/>
        <v>0.13913142700850839</v>
      </c>
      <c r="P113" s="1">
        <f t="shared" ca="1" si="11"/>
        <v>5.9520987956491189E-2</v>
      </c>
      <c r="Q113" s="1">
        <f t="shared" ca="1" si="11"/>
        <v>1.7976273027320751E-2</v>
      </c>
      <c r="R113" s="1">
        <f t="shared" ca="1" si="11"/>
        <v>9.6328256068066123E-2</v>
      </c>
      <c r="S113" s="1">
        <f t="shared" ca="1" si="11"/>
        <v>0.23857147094751352</v>
      </c>
      <c r="T113" s="1">
        <f t="shared" ca="1" si="11"/>
        <v>0.33895923365103509</v>
      </c>
      <c r="U113" s="1">
        <f t="shared" ca="1" si="11"/>
        <v>0.22329087983315238</v>
      </c>
      <c r="V113" s="1">
        <f t="shared" ca="1" si="15"/>
        <v>8.2993158125592159E-2</v>
      </c>
      <c r="W113" s="1">
        <f t="shared" ca="1" si="16"/>
        <v>-3.6336972783673364E-4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7.5773885289427093E-2</v>
      </c>
      <c r="E114" s="1">
        <f t="shared" ca="1" si="13"/>
        <v>8.8763213540836577E-2</v>
      </c>
      <c r="F114" s="1">
        <f t="shared" ca="1" si="14"/>
        <v>9.1378356775984465E-2</v>
      </c>
      <c r="G114" s="1">
        <f t="shared" ca="1" si="10"/>
        <v>5.547068982540948E-2</v>
      </c>
      <c r="H114" s="1">
        <f t="shared" ca="1" si="10"/>
        <v>5.1171661692614888E-3</v>
      </c>
      <c r="I114" s="1">
        <f t="shared" ca="1" si="11"/>
        <v>1.6036992651810657E-2</v>
      </c>
      <c r="J114" s="1">
        <f t="shared" ca="1" si="11"/>
        <v>7.7374541255898058E-2</v>
      </c>
      <c r="K114" s="1">
        <f t="shared" ca="1" si="11"/>
        <v>9.31741139835945E-2</v>
      </c>
      <c r="L114" s="1">
        <f t="shared" ca="1" si="11"/>
        <v>8.6545807758145327E-2</v>
      </c>
      <c r="M114" s="1">
        <f t="shared" ca="1" si="11"/>
        <v>0.14496274232916942</v>
      </c>
      <c r="N114" s="1">
        <f t="shared" ca="1" si="11"/>
        <v>0.20278554833163653</v>
      </c>
      <c r="O114" s="1">
        <f t="shared" ca="1" si="11"/>
        <v>0.11738408419122326</v>
      </c>
      <c r="P114" s="1">
        <f t="shared" ca="1" si="11"/>
        <v>-3.1885844555706873E-2</v>
      </c>
      <c r="Q114" s="1">
        <f t="shared" ca="1" si="11"/>
        <v>-6.8882779991699686E-2</v>
      </c>
      <c r="R114" s="1">
        <f t="shared" ca="1" si="11"/>
        <v>8.3288315177822439E-2</v>
      </c>
      <c r="S114" s="1">
        <f t="shared" ca="1" si="11"/>
        <v>0.3150269317822601</v>
      </c>
      <c r="T114" s="1">
        <f t="shared" ca="1" si="11"/>
        <v>0.43972219789747269</v>
      </c>
      <c r="U114" s="1">
        <f t="shared" ca="1" si="11"/>
        <v>0.2876643260288444</v>
      </c>
      <c r="V114" s="1">
        <f t="shared" ca="1" si="15"/>
        <v>8.1425938665386985E-2</v>
      </c>
      <c r="W114" s="1">
        <f t="shared" ca="1" si="16"/>
        <v>-3.0269349861503075E-2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-0.10190165758149591</v>
      </c>
      <c r="E115" s="1">
        <f t="shared" ca="1" si="13"/>
        <v>-0.11420782149047068</v>
      </c>
      <c r="F115" s="1">
        <f t="shared" ca="1" si="14"/>
        <v>-0.10453118125455377</v>
      </c>
      <c r="G115" s="1">
        <f t="shared" ca="1" si="10"/>
        <v>-4.718467814876276E-2</v>
      </c>
      <c r="H115" s="1">
        <f t="shared" ca="1" si="10"/>
        <v>8.997583265383002E-3</v>
      </c>
      <c r="I115" s="1">
        <f t="shared" ca="1" si="11"/>
        <v>6.7895755499320408E-3</v>
      </c>
      <c r="J115" s="1">
        <f t="shared" ca="1" si="11"/>
        <v>6.8084122040215798E-3</v>
      </c>
      <c r="K115" s="1">
        <f t="shared" ca="1" si="11"/>
        <v>7.1378545140955985E-2</v>
      </c>
      <c r="L115" s="1">
        <f t="shared" ca="1" si="11"/>
        <v>7.490820402842005E-2</v>
      </c>
      <c r="M115" s="1">
        <f t="shared" ca="1" si="11"/>
        <v>3.7565290444860219E-2</v>
      </c>
      <c r="N115" s="1">
        <f t="shared" ca="1" si="11"/>
        <v>2.0208741169121663E-2</v>
      </c>
      <c r="O115" s="1">
        <f t="shared" ca="1" si="11"/>
        <v>6.1189400115384519E-2</v>
      </c>
      <c r="P115" s="1">
        <f t="shared" ca="1" si="11"/>
        <v>0.13033041912116913</v>
      </c>
      <c r="Q115" s="1">
        <f t="shared" ca="1" si="11"/>
        <v>0.20146944118367741</v>
      </c>
      <c r="R115" s="1">
        <f t="shared" ca="1" si="11"/>
        <v>0.26522112209418869</v>
      </c>
      <c r="S115" s="1">
        <f t="shared" ca="1" si="11"/>
        <v>0.29209269974302809</v>
      </c>
      <c r="T115" s="1">
        <f t="shared" ca="1" si="11"/>
        <v>0.32186401110560658</v>
      </c>
      <c r="U115" s="1">
        <f t="shared" ca="1" si="11"/>
        <v>0.21350098342084256</v>
      </c>
      <c r="V115" s="1">
        <f t="shared" ca="1" si="15"/>
        <v>0.12553985782285099</v>
      </c>
      <c r="W115" s="1">
        <f t="shared" ca="1" si="16"/>
        <v>9.9889735239495805E-2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5.0444772556047561E-2</v>
      </c>
      <c r="E116" s="1">
        <f t="shared" ca="1" si="13"/>
        <v>0.11588115859387065</v>
      </c>
      <c r="F116" s="1">
        <f t="shared" ca="1" si="14"/>
        <v>0.15044592857127786</v>
      </c>
      <c r="G116" s="1">
        <f t="shared" ca="1" si="10"/>
        <v>0.15553372940614657</v>
      </c>
      <c r="H116" s="1">
        <f t="shared" ca="1" si="10"/>
        <v>0.17626713184546142</v>
      </c>
      <c r="I116" s="1">
        <f t="shared" ca="1" si="11"/>
        <v>0.19317209166491162</v>
      </c>
      <c r="J116" s="1">
        <f t="shared" ca="1" si="11"/>
        <v>0.17614917154802587</v>
      </c>
      <c r="K116" s="1">
        <f t="shared" ca="1" si="11"/>
        <v>0.24077423423232308</v>
      </c>
      <c r="L116" s="1">
        <f t="shared" ca="1" si="11"/>
        <v>0.25256497504968978</v>
      </c>
      <c r="M116" s="1">
        <f t="shared" ca="1" si="11"/>
        <v>0.22409678203847005</v>
      </c>
      <c r="N116" s="1">
        <f t="shared" ca="1" si="11"/>
        <v>0.19727480916066803</v>
      </c>
      <c r="O116" s="1">
        <f t="shared" ca="1" si="11"/>
        <v>0.13657284768824357</v>
      </c>
      <c r="P116" s="1">
        <f t="shared" ca="1" si="11"/>
        <v>0.12549856899611594</v>
      </c>
      <c r="Q116" s="1">
        <f t="shared" ca="1" si="11"/>
        <v>0.19872606774545781</v>
      </c>
      <c r="R116" s="1">
        <f t="shared" ca="1" si="11"/>
        <v>0.24686087979122567</v>
      </c>
      <c r="S116" s="1">
        <f t="shared" ca="1" si="11"/>
        <v>0.33800824715435041</v>
      </c>
      <c r="T116" s="1">
        <f t="shared" ca="1" si="11"/>
        <v>0.51877699220278983</v>
      </c>
      <c r="U116" s="1">
        <f t="shared" ca="1" si="11"/>
        <v>0.44846441003708781</v>
      </c>
      <c r="V116" s="1">
        <f t="shared" ca="1" si="15"/>
        <v>0.22627412074578696</v>
      </c>
      <c r="W116" s="1">
        <f t="shared" ca="1" si="16"/>
        <v>6.4519775458269452E-2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3.7970334382183703E-2</v>
      </c>
      <c r="E117" s="1">
        <f t="shared" ca="1" si="13"/>
        <v>2.4037253300833231E-2</v>
      </c>
      <c r="F117" s="1">
        <f t="shared" ca="1" si="14"/>
        <v>-1.0720615294900468E-2</v>
      </c>
      <c r="G117" s="1">
        <f t="shared" ca="1" si="10"/>
        <v>-7.0012919798218857E-3</v>
      </c>
      <c r="H117" s="1">
        <f t="shared" ca="1" si="10"/>
        <v>2.8381316387615301E-2</v>
      </c>
      <c r="I117" s="1">
        <f t="shared" ca="1" si="11"/>
        <v>6.4539819109758395E-2</v>
      </c>
      <c r="J117" s="1">
        <f t="shared" ca="1" si="11"/>
        <v>0.17520845256682621</v>
      </c>
      <c r="K117" s="1">
        <f t="shared" ca="1" si="11"/>
        <v>0.26191582792204371</v>
      </c>
      <c r="L117" s="1">
        <f t="shared" ca="1" si="11"/>
        <v>0.2300154777722323</v>
      </c>
      <c r="M117" s="1">
        <f t="shared" ca="1" si="11"/>
        <v>0.22982450065671908</v>
      </c>
      <c r="N117" s="1">
        <f t="shared" ca="1" si="11"/>
        <v>0.21441573936560979</v>
      </c>
      <c r="O117" s="1">
        <f t="shared" ca="1" si="11"/>
        <v>6.6284413243087523E-2</v>
      </c>
      <c r="P117" s="1">
        <f t="shared" ca="1" si="11"/>
        <v>-1.2914290332291018E-2</v>
      </c>
      <c r="Q117" s="1">
        <f t="shared" ca="1" si="11"/>
        <v>3.6749397386037384E-3</v>
      </c>
      <c r="R117" s="1">
        <f t="shared" ca="1" si="11"/>
        <v>2.8434179175777785E-2</v>
      </c>
      <c r="S117" s="1">
        <f t="shared" ca="1" si="11"/>
        <v>0.15701929902321243</v>
      </c>
      <c r="T117" s="1">
        <f t="shared" ca="1" si="11"/>
        <v>0.39332578854839251</v>
      </c>
      <c r="U117" s="1">
        <f t="shared" ca="1" si="11"/>
        <v>0.37617755199213032</v>
      </c>
      <c r="V117" s="1">
        <f t="shared" ca="1" si="15"/>
        <v>0.18569565157839968</v>
      </c>
      <c r="W117" s="1">
        <f t="shared" ca="1" si="16"/>
        <v>3.370013089870037E-3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-0.10754295652084919</v>
      </c>
      <c r="E118" s="1">
        <f t="shared" ca="1" si="13"/>
        <v>-9.712186027391391E-2</v>
      </c>
      <c r="F118" s="1">
        <f t="shared" ca="1" si="14"/>
        <v>-2.9083812805334756E-3</v>
      </c>
      <c r="G118" s="1">
        <f t="shared" ca="1" si="10"/>
        <v>6.0277409661613622E-2</v>
      </c>
      <c r="H118" s="1">
        <f t="shared" ca="1" si="10"/>
        <v>2.0116024444690787E-2</v>
      </c>
      <c r="I118" s="1">
        <f t="shared" ca="1" si="11"/>
        <v>-1.4743825869636018E-3</v>
      </c>
      <c r="J118" s="1">
        <f t="shared" ca="1" si="11"/>
        <v>4.1301638867495528E-2</v>
      </c>
      <c r="K118" s="1">
        <f t="shared" ca="1" si="11"/>
        <v>0.10336035539338798</v>
      </c>
      <c r="L118" s="1">
        <f t="shared" ca="1" si="11"/>
        <v>0.12898448452754555</v>
      </c>
      <c r="M118" s="1">
        <f t="shared" ca="1" si="11"/>
        <v>0.2182907578540168</v>
      </c>
      <c r="N118" s="1">
        <f t="shared" ca="1" si="11"/>
        <v>0.2846640981470081</v>
      </c>
      <c r="O118" s="1">
        <f t="shared" ca="1" si="11"/>
        <v>0.17564864203322414</v>
      </c>
      <c r="P118" s="1">
        <f t="shared" ca="1" si="11"/>
        <v>2.7454846537145729E-2</v>
      </c>
      <c r="Q118" s="1">
        <f t="shared" ca="1" si="11"/>
        <v>1.3891501816986635E-2</v>
      </c>
      <c r="R118" s="1">
        <f t="shared" ca="1" si="11"/>
        <v>0.14115788958096764</v>
      </c>
      <c r="S118" s="1">
        <f t="shared" ca="1" si="11"/>
        <v>0.38713380872659764</v>
      </c>
      <c r="T118" s="1">
        <f t="shared" ca="1" si="11"/>
        <v>0.56927830204170515</v>
      </c>
      <c r="U118" s="1">
        <f t="shared" ca="1" si="11"/>
        <v>0.39914995200737946</v>
      </c>
      <c r="V118" s="1">
        <f t="shared" ca="1" si="15"/>
        <v>0.15197060612422134</v>
      </c>
      <c r="W118" s="1">
        <f t="shared" ca="1" si="16"/>
        <v>4.0133645490516935E-2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-1.7357298192492814E-2</v>
      </c>
      <c r="E119" s="1">
        <f t="shared" ca="1" si="13"/>
        <v>-4.5005729379535613E-2</v>
      </c>
      <c r="F119" s="1">
        <f t="shared" ca="1" si="14"/>
        <v>-5.4979539140798242E-2</v>
      </c>
      <c r="G119" s="1">
        <f t="shared" ca="1" si="10"/>
        <v>-2.7417772939766173E-3</v>
      </c>
      <c r="H119" s="1">
        <f t="shared" ca="1" si="10"/>
        <v>4.4788719662216009E-2</v>
      </c>
      <c r="I119" s="1">
        <f t="shared" ca="1" si="11"/>
        <v>4.7148225504742187E-2</v>
      </c>
      <c r="J119" s="1">
        <f t="shared" ca="1" si="11"/>
        <v>0.10261527521282772</v>
      </c>
      <c r="K119" s="1">
        <f t="shared" ca="1" si="11"/>
        <v>0.13972549983063998</v>
      </c>
      <c r="L119" s="1">
        <f t="shared" ca="1" si="11"/>
        <v>0.12130439369665939</v>
      </c>
      <c r="M119" s="1">
        <f t="shared" ca="1" si="11"/>
        <v>0.13822885083999664</v>
      </c>
      <c r="N119" s="1">
        <f t="shared" ca="1" si="11"/>
        <v>0.19693551214159816</v>
      </c>
      <c r="O119" s="1">
        <f t="shared" ca="1" si="11"/>
        <v>0.12066030326961392</v>
      </c>
      <c r="P119" s="1">
        <f t="shared" ca="1" si="11"/>
        <v>3.7353281225759712E-2</v>
      </c>
      <c r="Q119" s="1">
        <f t="shared" ca="1" si="11"/>
        <v>-1.8608793078059842E-2</v>
      </c>
      <c r="R119" s="1">
        <f t="shared" ca="1" si="11"/>
        <v>1.4896070239463677E-2</v>
      </c>
      <c r="S119" s="1">
        <f t="shared" ca="1" si="11"/>
        <v>0.18415839847622525</v>
      </c>
      <c r="T119" s="1">
        <f t="shared" ca="1" si="11"/>
        <v>0.36251437438615502</v>
      </c>
      <c r="U119" s="1">
        <f t="shared" ca="1" si="11"/>
        <v>0.26139473644199995</v>
      </c>
      <c r="V119" s="1">
        <f t="shared" ca="1" si="15"/>
        <v>0.10268262554034371</v>
      </c>
      <c r="W119" s="1">
        <f t="shared" ca="1" si="16"/>
        <v>4.1644140123314128E-3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0.10168214699664573</v>
      </c>
      <c r="E120" s="1">
        <f t="shared" ca="1" si="13"/>
        <v>9.9266955270787799E-2</v>
      </c>
      <c r="F120" s="1">
        <f t="shared" ca="1" si="14"/>
        <v>4.1136887048455389E-2</v>
      </c>
      <c r="G120" s="1">
        <f t="shared" ca="1" si="10"/>
        <v>-2.310064280453298E-2</v>
      </c>
      <c r="H120" s="1">
        <f t="shared" ca="1" si="10"/>
        <v>-4.4265794707597651E-2</v>
      </c>
      <c r="I120" s="1">
        <f t="shared" ca="1" si="11"/>
        <v>-8.5134023427962217E-3</v>
      </c>
      <c r="J120" s="1">
        <f t="shared" ca="1" si="11"/>
        <v>7.5678157787999661E-2</v>
      </c>
      <c r="K120" s="1">
        <f t="shared" ca="1" si="11"/>
        <v>0.1308559092601865</v>
      </c>
      <c r="L120" s="1">
        <f t="shared" ca="1" si="11"/>
        <v>9.8555825270809902E-2</v>
      </c>
      <c r="M120" s="1">
        <f t="shared" ca="1" si="11"/>
        <v>7.9888869029044088E-2</v>
      </c>
      <c r="N120" s="1">
        <f t="shared" ca="1" si="11"/>
        <v>6.6940725371839441E-2</v>
      </c>
      <c r="O120" s="1">
        <f t="shared" ca="1" si="11"/>
        <v>-2.2496868276611067E-2</v>
      </c>
      <c r="P120" s="1">
        <f t="shared" ca="1" si="11"/>
        <v>-4.8414845338407245E-2</v>
      </c>
      <c r="Q120" s="1">
        <f t="shared" ca="1" si="11"/>
        <v>-2.1956782007066244E-4</v>
      </c>
      <c r="R120" s="1">
        <f t="shared" ca="1" si="11"/>
        <v>9.1825129949100415E-2</v>
      </c>
      <c r="S120" s="1">
        <f t="shared" ca="1" si="11"/>
        <v>0.25703290423212255</v>
      </c>
      <c r="T120" s="1">
        <f t="shared" ca="1" si="11"/>
        <v>0.44745628725774927</v>
      </c>
      <c r="U120" s="1">
        <f t="shared" ca="1" si="11"/>
        <v>0.33707464842902396</v>
      </c>
      <c r="V120" s="1">
        <f t="shared" ca="1" si="15"/>
        <v>0.14611590569902755</v>
      </c>
      <c r="W120" s="1">
        <f t="shared" ca="1" si="16"/>
        <v>6.043900086832462E-2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-8.3387198464758255E-2</v>
      </c>
      <c r="E121" s="1">
        <f t="shared" ca="1" si="13"/>
        <v>-6.5471969879977207E-2</v>
      </c>
      <c r="F121" s="1">
        <f t="shared" ca="1" si="14"/>
        <v>-7.1477065315180124E-2</v>
      </c>
      <c r="G121" s="1">
        <f t="shared" ca="1" si="10"/>
        <v>-5.3198404943268697E-2</v>
      </c>
      <c r="H121" s="1">
        <f t="shared" ca="1" si="10"/>
        <v>-1.4157053001592177E-2</v>
      </c>
      <c r="I121" s="1">
        <f t="shared" ca="1" si="11"/>
        <v>5.1027097219298288E-2</v>
      </c>
      <c r="J121" s="1">
        <f t="shared" ca="1" si="11"/>
        <v>5.5260584626040457E-2</v>
      </c>
      <c r="K121" s="1">
        <f t="shared" ca="1" si="11"/>
        <v>-1.3089889816215694E-2</v>
      </c>
      <c r="L121" s="1">
        <f t="shared" ca="1" si="11"/>
        <v>-7.5186912921718002E-2</v>
      </c>
      <c r="M121" s="1">
        <f t="shared" ca="1" si="11"/>
        <v>-6.13588316669589E-2</v>
      </c>
      <c r="N121" s="1">
        <f t="shared" ca="1" si="11"/>
        <v>-9.8739840384364365E-4</v>
      </c>
      <c r="O121" s="1">
        <f t="shared" ca="1" si="11"/>
        <v>4.1176700874187545E-2</v>
      </c>
      <c r="P121" s="1">
        <f t="shared" ca="1" si="11"/>
        <v>5.1996484777104682E-2</v>
      </c>
      <c r="Q121" s="1">
        <f t="shared" ca="1" si="11"/>
        <v>0.1104155134014683</v>
      </c>
      <c r="R121" s="1">
        <f t="shared" ca="1" si="11"/>
        <v>0.20855340465446667</v>
      </c>
      <c r="S121" s="1">
        <f t="shared" ca="1" si="11"/>
        <v>0.28254079959901091</v>
      </c>
      <c r="T121" s="1">
        <f t="shared" ca="1" si="11"/>
        <v>0.25181275334493536</v>
      </c>
      <c r="U121" s="1">
        <f t="shared" ca="1" si="11"/>
        <v>9.969819039528402E-2</v>
      </c>
      <c r="V121" s="1">
        <f t="shared" ca="1" si="15"/>
        <v>9.1280801725296037E-3</v>
      </c>
      <c r="W121" s="1">
        <f t="shared" ca="1" si="16"/>
        <v>1.6648214339036373E-3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8.2219499939896398E-2</v>
      </c>
      <c r="E122" s="1">
        <f t="shared" ca="1" si="13"/>
        <v>7.2779952421145724E-2</v>
      </c>
      <c r="F122" s="1">
        <f t="shared" ca="1" si="14"/>
        <v>0.12584126777236523</v>
      </c>
      <c r="G122" s="1">
        <f t="shared" ca="1" si="10"/>
        <v>0.16569942307924257</v>
      </c>
      <c r="H122" s="1">
        <f t="shared" ca="1" si="10"/>
        <v>0.15562994473508246</v>
      </c>
      <c r="I122" s="1">
        <f t="shared" ca="1" si="11"/>
        <v>8.1840973939780071E-2</v>
      </c>
      <c r="J122" s="1">
        <f t="shared" ca="1" si="11"/>
        <v>9.9882148674048918E-2</v>
      </c>
      <c r="K122" s="1">
        <f t="shared" ca="1" si="11"/>
        <v>0.14461645005048057</v>
      </c>
      <c r="L122" s="1">
        <f t="shared" ca="1" si="11"/>
        <v>0.1169307015311086</v>
      </c>
      <c r="M122" s="1">
        <f t="shared" ca="1" si="11"/>
        <v>0.15281980228199116</v>
      </c>
      <c r="N122" s="1">
        <f t="shared" ca="1" si="11"/>
        <v>0.21432111336505782</v>
      </c>
      <c r="O122" s="1">
        <f t="shared" ca="1" si="11"/>
        <v>5.7185637456583116E-2</v>
      </c>
      <c r="P122" s="1">
        <f t="shared" ca="1" si="11"/>
        <v>-9.5926689440626184E-2</v>
      </c>
      <c r="Q122" s="1">
        <f t="shared" ca="1" si="11"/>
        <v>-0.11297048850895539</v>
      </c>
      <c r="R122" s="1">
        <f t="shared" ca="1" si="11"/>
        <v>-2.1454206712442282E-2</v>
      </c>
      <c r="S122" s="1">
        <f t="shared" ca="1" si="11"/>
        <v>0.22866763703791029</v>
      </c>
      <c r="T122" s="1">
        <f t="shared" ca="1" si="11"/>
        <v>0.46649382973894166</v>
      </c>
      <c r="U122" s="1">
        <f t="shared" ca="1" si="11"/>
        <v>0.31683321959018418</v>
      </c>
      <c r="V122" s="1">
        <f t="shared" ca="1" si="15"/>
        <v>8.1838577596502024E-2</v>
      </c>
      <c r="W122" s="1">
        <f t="shared" ca="1" si="16"/>
        <v>2.8439867376247457E-3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4.3705365910665081E-2</v>
      </c>
      <c r="E123" s="1">
        <f t="shared" ca="1" si="13"/>
        <v>8.9549049828800326E-2</v>
      </c>
      <c r="F123" s="1">
        <f t="shared" ca="1" si="14"/>
        <v>0.13646582529246851</v>
      </c>
      <c r="G123" s="1">
        <f t="shared" ca="1" si="10"/>
        <v>0.12522598039172123</v>
      </c>
      <c r="H123" s="1">
        <f t="shared" ca="1" si="10"/>
        <v>6.2188328716505939E-2</v>
      </c>
      <c r="I123" s="1">
        <f t="shared" ca="1" si="11"/>
        <v>3.7133770623569394E-2</v>
      </c>
      <c r="J123" s="1">
        <f t="shared" ca="1" si="11"/>
        <v>8.0781045569389226E-2</v>
      </c>
      <c r="K123" s="1">
        <f t="shared" ca="1" si="11"/>
        <v>0.11181243061745327</v>
      </c>
      <c r="L123" s="1">
        <f t="shared" ca="1" si="11"/>
        <v>8.2440349969647733E-2</v>
      </c>
      <c r="M123" s="1">
        <f t="shared" ca="1" si="11"/>
        <v>0.1209943110929268</v>
      </c>
      <c r="N123" s="1">
        <f t="shared" ca="1" si="11"/>
        <v>0.21091400939819294</v>
      </c>
      <c r="O123" s="1">
        <f t="shared" ca="1" si="11"/>
        <v>0.20355517892362013</v>
      </c>
      <c r="P123" s="1">
        <f t="shared" ca="1" si="11"/>
        <v>0.19896780490089438</v>
      </c>
      <c r="Q123" s="1">
        <f t="shared" ca="1" si="11"/>
        <v>0.24255800925439658</v>
      </c>
      <c r="R123" s="1">
        <f t="shared" ca="1" si="11"/>
        <v>0.22317019066234528</v>
      </c>
      <c r="S123" s="1">
        <f t="shared" ca="1" si="11"/>
        <v>0.26003081425963237</v>
      </c>
      <c r="T123" s="1">
        <f t="shared" ca="1" si="11"/>
        <v>0.34959039526895663</v>
      </c>
      <c r="U123" s="1">
        <f t="shared" ca="1" si="11"/>
        <v>0.26223238899666151</v>
      </c>
      <c r="V123" s="1">
        <f t="shared" ca="1" si="15"/>
        <v>0.16242839765312492</v>
      </c>
      <c r="W123" s="1">
        <f t="shared" ca="1" si="16"/>
        <v>6.1558358155089588E-2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-7.7773551443896666E-2</v>
      </c>
      <c r="E124" s="1">
        <f t="shared" ca="1" si="13"/>
        <v>-2.8864394764960496E-2</v>
      </c>
      <c r="F124" s="1">
        <f t="shared" ca="1" si="14"/>
        <v>2.0650771238462606E-2</v>
      </c>
      <c r="G124" s="1">
        <f t="shared" ca="1" si="10"/>
        <v>7.6470981304161967E-2</v>
      </c>
      <c r="H124" s="1">
        <f t="shared" ca="1" si="10"/>
        <v>0.13081929841727472</v>
      </c>
      <c r="I124" s="1">
        <f t="shared" ca="1" si="11"/>
        <v>0.17831402948626635</v>
      </c>
      <c r="J124" s="1">
        <f t="shared" ca="1" si="11"/>
        <v>0.19622005730955044</v>
      </c>
      <c r="K124" s="1">
        <f t="shared" ca="1" si="11"/>
        <v>0.11092851415921927</v>
      </c>
      <c r="L124" s="1">
        <f t="shared" ca="1" si="11"/>
        <v>2.499485461675104E-2</v>
      </c>
      <c r="M124" s="1">
        <f t="shared" ca="1" si="11"/>
        <v>2.1229294757569399E-2</v>
      </c>
      <c r="N124" s="1">
        <f t="shared" ca="1" si="11"/>
        <v>6.611650175221391E-2</v>
      </c>
      <c r="O124" s="1">
        <f t="shared" ca="1" si="11"/>
        <v>0.10954700029562867</v>
      </c>
      <c r="P124" s="1">
        <f t="shared" ca="1" si="11"/>
        <v>0.23353283734924601</v>
      </c>
      <c r="Q124" s="1">
        <f t="shared" ca="1" si="11"/>
        <v>0.335170715449848</v>
      </c>
      <c r="R124" s="1">
        <f t="shared" ca="1" si="11"/>
        <v>0.25204995099299132</v>
      </c>
      <c r="S124" s="1">
        <f t="shared" ca="1" si="11"/>
        <v>0.25047987975519204</v>
      </c>
      <c r="T124" s="1">
        <f t="shared" ca="1" si="11"/>
        <v>0.37326507481355725</v>
      </c>
      <c r="U124" s="1">
        <f t="shared" ca="1" si="11"/>
        <v>0.27061477623840668</v>
      </c>
      <c r="V124" s="1">
        <f t="shared" ca="1" si="15"/>
        <v>0.117171926917294</v>
      </c>
      <c r="W124" s="1">
        <f t="shared" ca="1" si="16"/>
        <v>4.6307446933916925E-2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9.5682142387186822E-2</v>
      </c>
      <c r="E125" s="1">
        <f t="shared" ca="1" si="13"/>
        <v>0.11413831740164812</v>
      </c>
      <c r="F125" s="1">
        <f t="shared" ca="1" si="14"/>
        <v>0.13763139659331527</v>
      </c>
      <c r="G125" s="1">
        <f t="shared" ca="1" si="10"/>
        <v>0.10149353028709182</v>
      </c>
      <c r="H125" s="1">
        <f t="shared" ca="1" si="10"/>
        <v>3.2828013942014997E-2</v>
      </c>
      <c r="I125" s="1">
        <f t="shared" ca="1" si="11"/>
        <v>2.6599134144130482E-2</v>
      </c>
      <c r="J125" s="1">
        <f t="shared" ca="1" si="11"/>
        <v>0.11954338286848572</v>
      </c>
      <c r="K125" s="1">
        <f t="shared" ca="1" si="11"/>
        <v>0.19551218281418023</v>
      </c>
      <c r="L125" s="1">
        <f t="shared" ca="1" si="11"/>
        <v>0.17134692114504793</v>
      </c>
      <c r="M125" s="1">
        <f t="shared" ca="1" si="11"/>
        <v>0.13770631358193014</v>
      </c>
      <c r="N125" s="1">
        <f t="shared" ca="1" si="11"/>
        <v>0.12459606788414901</v>
      </c>
      <c r="O125" s="1">
        <f t="shared" ca="1" si="11"/>
        <v>0.10020970116875105</v>
      </c>
      <c r="P125" s="1">
        <f t="shared" ca="1" si="11"/>
        <v>9.8318082804837489E-2</v>
      </c>
      <c r="Q125" s="1">
        <f t="shared" ca="1" si="11"/>
        <v>0.15557054184398036</v>
      </c>
      <c r="R125" s="1">
        <f t="shared" ca="1" si="11"/>
        <v>0.25695879879530792</v>
      </c>
      <c r="S125" s="1">
        <f t="shared" ca="1" si="11"/>
        <v>0.35564658441724284</v>
      </c>
      <c r="T125" s="1">
        <f t="shared" ca="1" si="11"/>
        <v>0.45248465932701276</v>
      </c>
      <c r="U125" s="1">
        <f t="shared" ca="1" si="11"/>
        <v>0.26720514684539626</v>
      </c>
      <c r="V125" s="1">
        <f t="shared" ca="1" si="15"/>
        <v>8.0151876267631886E-2</v>
      </c>
      <c r="W125" s="1">
        <f t="shared" ca="1" si="16"/>
        <v>8.276658529771197E-2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7.9450966561117713E-3</v>
      </c>
      <c r="E126" s="1">
        <f t="shared" ca="1" si="13"/>
        <v>8.0838982213742902E-2</v>
      </c>
      <c r="F126" s="1">
        <f t="shared" ca="1" si="14"/>
        <v>6.681587414346761E-2</v>
      </c>
      <c r="G126" s="1">
        <f t="shared" ca="1" si="10"/>
        <v>-1.2854175458165293E-2</v>
      </c>
      <c r="H126" s="1">
        <f t="shared" ca="1" si="10"/>
        <v>-3.7625794688586144E-2</v>
      </c>
      <c r="I126" s="1">
        <f t="shared" ca="1" si="11"/>
        <v>4.096072035938382E-2</v>
      </c>
      <c r="J126" s="1">
        <f t="shared" ca="1" si="11"/>
        <v>0.1828701006275408</v>
      </c>
      <c r="K126" s="1">
        <f t="shared" ca="1" si="11"/>
        <v>0.25001746196132135</v>
      </c>
      <c r="L126" s="1">
        <f t="shared" ca="1" si="11"/>
        <v>0.20717307944161015</v>
      </c>
      <c r="M126" s="1">
        <f t="shared" ca="1" si="11"/>
        <v>0.211487625614387</v>
      </c>
      <c r="N126" s="1">
        <f t="shared" ca="1" si="11"/>
        <v>0.2460297340283176</v>
      </c>
      <c r="O126" s="1">
        <f t="shared" ca="1" si="11"/>
        <v>0.15938393276110882</v>
      </c>
      <c r="P126" s="1">
        <f t="shared" ca="1" si="11"/>
        <v>7.5437387952346155E-2</v>
      </c>
      <c r="Q126" s="1">
        <f t="shared" ca="1" si="11"/>
        <v>7.3214311075134125E-2</v>
      </c>
      <c r="R126" s="1">
        <f t="shared" ca="1" si="11"/>
        <v>0.15298607252945531</v>
      </c>
      <c r="S126" s="1">
        <f t="shared" ca="1" si="11"/>
        <v>0.36210725222883505</v>
      </c>
      <c r="T126" s="1">
        <f t="shared" ca="1" si="11"/>
        <v>0.59096094018391399</v>
      </c>
      <c r="U126" s="1">
        <f t="shared" ca="1" si="11"/>
        <v>0.43668956688655358</v>
      </c>
      <c r="V126" s="1">
        <f t="shared" ca="1" si="15"/>
        <v>0.14039591086472003</v>
      </c>
      <c r="W126" s="1">
        <f t="shared" ca="1" si="16"/>
        <v>-3.9743909095333084E-3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9.8739635210941881E-2</v>
      </c>
      <c r="E127" s="1">
        <f t="shared" ca="1" si="13"/>
        <v>0.12044737361624094</v>
      </c>
      <c r="F127" s="1">
        <f t="shared" ca="1" si="14"/>
        <v>0.13817954721423098</v>
      </c>
      <c r="G127" s="1">
        <f t="shared" ca="1" si="14"/>
        <v>8.1790455508641044E-2</v>
      </c>
      <c r="H127" s="1">
        <f t="shared" ca="1" si="14"/>
        <v>1.5935502816666152E-2</v>
      </c>
      <c r="I127" s="1">
        <f t="shared" ca="1" si="14"/>
        <v>2.5441345016066309E-2</v>
      </c>
      <c r="J127" s="1">
        <f t="shared" ca="1" si="14"/>
        <v>7.3597665711998148E-2</v>
      </c>
      <c r="K127" s="1">
        <f t="shared" ca="1" si="14"/>
        <v>9.3141966299851678E-2</v>
      </c>
      <c r="L127" s="1">
        <f t="shared" ca="1" si="14"/>
        <v>5.6033360055152338E-2</v>
      </c>
      <c r="M127" s="1">
        <f t="shared" ca="1" si="14"/>
        <v>0.14914640528256068</v>
      </c>
      <c r="N127" s="1">
        <f t="shared" ca="1" si="14"/>
        <v>0.25695819992478064</v>
      </c>
      <c r="O127" s="1">
        <f t="shared" ca="1" si="14"/>
        <v>0.17478956963257686</v>
      </c>
      <c r="P127" s="1">
        <f t="shared" ca="1" si="14"/>
        <v>7.9779162837268852E-2</v>
      </c>
      <c r="Q127" s="1">
        <f t="shared" ca="1" si="14"/>
        <v>9.3648375959532779E-2</v>
      </c>
      <c r="R127" s="1">
        <f t="shared" ca="1" si="14"/>
        <v>0.16523538798749712</v>
      </c>
      <c r="S127" s="1">
        <f t="shared" ca="1" si="14"/>
        <v>0.31921689614133358</v>
      </c>
      <c r="T127" s="1">
        <f t="shared" ca="1" si="14"/>
        <v>0.46742259518570028</v>
      </c>
      <c r="U127" s="1">
        <f t="shared" ca="1" si="14"/>
        <v>0.35457180854399828</v>
      </c>
      <c r="V127" s="1">
        <f t="shared" ca="1" si="15"/>
        <v>0.14578095974894048</v>
      </c>
      <c r="W127" s="1">
        <f t="shared" ca="1" si="16"/>
        <v>-4.1182180010343582E-3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9.5730379659885387E-2</v>
      </c>
      <c r="E128" s="1">
        <f t="shared" ca="1" si="13"/>
        <v>5.6580915221883854E-2</v>
      </c>
      <c r="F128" s="1">
        <f t="shared" ref="F128:U143" ca="1" si="17">(F78+0.6*(G78+E78)+0.15*(D78+H78))/(1+2*0.6+2*0.15)</f>
        <v>2.3918702632761572E-2</v>
      </c>
      <c r="G128" s="1">
        <f t="shared" ca="1" si="17"/>
        <v>1.7484365779968064E-2</v>
      </c>
      <c r="H128" s="1">
        <f t="shared" ca="1" si="17"/>
        <v>2.7742385332356657E-2</v>
      </c>
      <c r="I128" s="1">
        <f t="shared" ca="1" si="17"/>
        <v>3.3598820482891513E-2</v>
      </c>
      <c r="J128" s="1">
        <f t="shared" ca="1" si="17"/>
        <v>7.7120548228698432E-2</v>
      </c>
      <c r="K128" s="1">
        <f t="shared" ca="1" si="17"/>
        <v>0.14226227794187954</v>
      </c>
      <c r="L128" s="1">
        <f t="shared" ca="1" si="17"/>
        <v>0.13980749227688927</v>
      </c>
      <c r="M128" s="1">
        <f t="shared" ca="1" si="17"/>
        <v>0.11506305048777225</v>
      </c>
      <c r="N128" s="1">
        <f t="shared" ca="1" si="17"/>
        <v>0.10100873459622554</v>
      </c>
      <c r="O128" s="1">
        <f t="shared" ca="1" si="17"/>
        <v>4.4302269151473131E-2</v>
      </c>
      <c r="P128" s="1">
        <f t="shared" ca="1" si="17"/>
        <v>3.543961848814757E-2</v>
      </c>
      <c r="Q128" s="1">
        <f t="shared" ca="1" si="17"/>
        <v>7.4118631509549088E-2</v>
      </c>
      <c r="R128" s="1">
        <f t="shared" ca="1" si="17"/>
        <v>0.1765535860505896</v>
      </c>
      <c r="S128" s="1">
        <f t="shared" ca="1" si="17"/>
        <v>0.31914400441450996</v>
      </c>
      <c r="T128" s="1">
        <f t="shared" ca="1" si="17"/>
        <v>0.48294349196278369</v>
      </c>
      <c r="U128" s="1">
        <f t="shared" ca="1" si="17"/>
        <v>0.39902036580319111</v>
      </c>
      <c r="V128" s="1">
        <f t="shared" ca="1" si="15"/>
        <v>0.21962361410435016</v>
      </c>
      <c r="W128" s="1">
        <f t="shared" ca="1" si="16"/>
        <v>9.5556090319326478E-2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-8.3867124169791613E-2</v>
      </c>
      <c r="E129" s="1">
        <f t="shared" ca="1" si="13"/>
        <v>-6.2112228781863281E-2</v>
      </c>
      <c r="F129" s="1">
        <f t="shared" ca="1" si="17"/>
        <v>9.3648653975308745E-3</v>
      </c>
      <c r="G129" s="1">
        <f t="shared" ca="1" si="17"/>
        <v>6.8497222556924503E-2</v>
      </c>
      <c r="H129" s="1">
        <f t="shared" ca="1" si="17"/>
        <v>6.4389671700014514E-2</v>
      </c>
      <c r="I129" s="1">
        <f t="shared" ca="1" si="17"/>
        <v>7.4377158595360177E-2</v>
      </c>
      <c r="J129" s="1">
        <f t="shared" ca="1" si="17"/>
        <v>8.6153957674393392E-2</v>
      </c>
      <c r="K129" s="1">
        <f t="shared" ca="1" si="17"/>
        <v>6.2664548961857885E-2</v>
      </c>
      <c r="L129" s="1">
        <f t="shared" ca="1" si="17"/>
        <v>-1.1389999553331002E-2</v>
      </c>
      <c r="M129" s="1">
        <f t="shared" ca="1" si="17"/>
        <v>-7.0369178462961743E-2</v>
      </c>
      <c r="N129" s="1">
        <f t="shared" ca="1" si="17"/>
        <v>-7.9243661789461434E-2</v>
      </c>
      <c r="O129" s="1">
        <f t="shared" ca="1" si="17"/>
        <v>-2.3612999157004665E-2</v>
      </c>
      <c r="P129" s="1">
        <f t="shared" ca="1" si="17"/>
        <v>7.3335137944300438E-2</v>
      </c>
      <c r="Q129" s="1">
        <f t="shared" ca="1" si="17"/>
        <v>0.12543908783659202</v>
      </c>
      <c r="R129" s="1">
        <f t="shared" ca="1" si="17"/>
        <v>0.16213519973608959</v>
      </c>
      <c r="S129" s="1">
        <f t="shared" ca="1" si="17"/>
        <v>0.29051580010534284</v>
      </c>
      <c r="T129" s="1">
        <f t="shared" ca="1" si="17"/>
        <v>0.44252525490940692</v>
      </c>
      <c r="U129" s="1">
        <f t="shared" ca="1" si="17"/>
        <v>0.31975677005170833</v>
      </c>
      <c r="V129" s="1">
        <f t="shared" ca="1" si="15"/>
        <v>0.12257005343891457</v>
      </c>
      <c r="W129" s="1">
        <f t="shared" ca="1" si="16"/>
        <v>1.4210576626343457E-2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1.9034850047168875E-2</v>
      </c>
      <c r="E130" s="1">
        <f t="shared" ca="1" si="13"/>
        <v>5.3107218311495882E-2</v>
      </c>
      <c r="F130" s="1">
        <f t="shared" ca="1" si="17"/>
        <v>3.3031846038720697E-2</v>
      </c>
      <c r="G130" s="1">
        <f t="shared" ca="1" si="17"/>
        <v>3.5807373418538764E-3</v>
      </c>
      <c r="H130" s="1">
        <f t="shared" ca="1" si="17"/>
        <v>-1.5729761287648861E-2</v>
      </c>
      <c r="I130" s="1">
        <f t="shared" ca="1" si="17"/>
        <v>-2.5793350574830993E-3</v>
      </c>
      <c r="J130" s="1">
        <f t="shared" ca="1" si="17"/>
        <v>4.9745226983793231E-2</v>
      </c>
      <c r="K130" s="1">
        <f t="shared" ca="1" si="17"/>
        <v>7.9209385951107131E-2</v>
      </c>
      <c r="L130" s="1">
        <f t="shared" ca="1" si="17"/>
        <v>5.7088010624088935E-2</v>
      </c>
      <c r="M130" s="1">
        <f t="shared" ca="1" si="17"/>
        <v>4.9108953952220168E-2</v>
      </c>
      <c r="N130" s="1">
        <f t="shared" ca="1" si="17"/>
        <v>9.4966974776427598E-2</v>
      </c>
      <c r="O130" s="1">
        <f t="shared" ca="1" si="17"/>
        <v>8.709973756278544E-2</v>
      </c>
      <c r="P130" s="1">
        <f t="shared" ca="1" si="17"/>
        <v>9.2101363314509993E-2</v>
      </c>
      <c r="Q130" s="1">
        <f t="shared" ca="1" si="17"/>
        <v>0.13858726138158281</v>
      </c>
      <c r="R130" s="1">
        <f t="shared" ca="1" si="17"/>
        <v>0.1685041487095443</v>
      </c>
      <c r="S130" s="1">
        <f t="shared" ca="1" si="17"/>
        <v>0.20072346652373591</v>
      </c>
      <c r="T130" s="1">
        <f t="shared" ca="1" si="17"/>
        <v>0.26982759002154033</v>
      </c>
      <c r="U130" s="1">
        <f t="shared" ca="1" si="17"/>
        <v>0.18359016429217329</v>
      </c>
      <c r="V130" s="1">
        <f t="shared" ca="1" si="15"/>
        <v>6.201451621299596E-2</v>
      </c>
      <c r="W130" s="1">
        <f t="shared" ca="1" si="16"/>
        <v>-1.885997086446391E-2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-2.7180085440242741E-2</v>
      </c>
      <c r="E131" s="1">
        <f t="shared" ca="1" si="13"/>
        <v>1.58227553832903E-2</v>
      </c>
      <c r="F131" s="1">
        <f t="shared" ca="1" si="17"/>
        <v>7.4513644978735347E-2</v>
      </c>
      <c r="G131" s="1">
        <f t="shared" ca="1" si="17"/>
        <v>9.9534878750231204E-2</v>
      </c>
      <c r="H131" s="1">
        <f t="shared" ca="1" si="17"/>
        <v>5.9934929924351052E-2</v>
      </c>
      <c r="I131" s="1">
        <f t="shared" ca="1" si="17"/>
        <v>4.0014555369082695E-2</v>
      </c>
      <c r="J131" s="1">
        <f t="shared" ca="1" si="17"/>
        <v>0.10942913440047441</v>
      </c>
      <c r="K131" s="1">
        <f t="shared" ca="1" si="17"/>
        <v>0.21314601787423534</v>
      </c>
      <c r="L131" s="1">
        <f t="shared" ca="1" si="17"/>
        <v>0.15186744043097333</v>
      </c>
      <c r="M131" s="1">
        <f t="shared" ca="1" si="17"/>
        <v>0.13288263716118331</v>
      </c>
      <c r="N131" s="1">
        <f t="shared" ca="1" si="17"/>
        <v>0.1829045200247614</v>
      </c>
      <c r="O131" s="1">
        <f t="shared" ca="1" si="17"/>
        <v>0.13231248406227511</v>
      </c>
      <c r="P131" s="1">
        <f t="shared" ca="1" si="17"/>
        <v>4.3010364750785124E-2</v>
      </c>
      <c r="Q131" s="1">
        <f t="shared" ca="1" si="17"/>
        <v>1.4515850841544071E-2</v>
      </c>
      <c r="R131" s="1">
        <f t="shared" ca="1" si="17"/>
        <v>0.11447410926713686</v>
      </c>
      <c r="S131" s="1">
        <f t="shared" ca="1" si="17"/>
        <v>0.31220770204495579</v>
      </c>
      <c r="T131" s="1">
        <f t="shared" ca="1" si="17"/>
        <v>0.51122122065878395</v>
      </c>
      <c r="U131" s="1">
        <f t="shared" ca="1" si="17"/>
        <v>0.43384951199876032</v>
      </c>
      <c r="V131" s="1">
        <f t="shared" ca="1" si="15"/>
        <v>0.25144063064790056</v>
      </c>
      <c r="W131" s="1">
        <f t="shared" ca="1" si="16"/>
        <v>0.12943641181272492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2.1611270781618723E-2</v>
      </c>
      <c r="E132" s="1">
        <f t="shared" ca="1" si="13"/>
        <v>5.5026987310955254E-2</v>
      </c>
      <c r="F132" s="1">
        <f t="shared" ca="1" si="17"/>
        <v>1.3795479346168069E-2</v>
      </c>
      <c r="G132" s="1">
        <f t="shared" ca="1" si="17"/>
        <v>-9.1866855819046217E-3</v>
      </c>
      <c r="H132" s="1">
        <f t="shared" ca="1" si="17"/>
        <v>2.0982092693240216E-2</v>
      </c>
      <c r="I132" s="1">
        <f t="shared" ca="1" si="17"/>
        <v>7.8694704458430825E-2</v>
      </c>
      <c r="J132" s="1">
        <f t="shared" ca="1" si="17"/>
        <v>9.0289445823389963E-2</v>
      </c>
      <c r="K132" s="1">
        <f t="shared" ca="1" si="17"/>
        <v>6.3975852451199744E-2</v>
      </c>
      <c r="L132" s="1">
        <f t="shared" ca="1" si="17"/>
        <v>2.5162791901611768E-2</v>
      </c>
      <c r="M132" s="1">
        <f t="shared" ca="1" si="17"/>
        <v>5.8513203561292804E-2</v>
      </c>
      <c r="N132" s="1">
        <f t="shared" ca="1" si="17"/>
        <v>0.12379083556647605</v>
      </c>
      <c r="O132" s="1">
        <f t="shared" ca="1" si="17"/>
        <v>9.3091889440044234E-2</v>
      </c>
      <c r="P132" s="1">
        <f t="shared" ca="1" si="17"/>
        <v>8.1148721795011758E-2</v>
      </c>
      <c r="Q132" s="1">
        <f t="shared" ca="1" si="17"/>
        <v>0.12542119329233634</v>
      </c>
      <c r="R132" s="1">
        <f t="shared" ca="1" si="17"/>
        <v>0.18070372076000477</v>
      </c>
      <c r="S132" s="1">
        <f t="shared" ca="1" si="17"/>
        <v>0.29774553559295758</v>
      </c>
      <c r="T132" s="1">
        <f t="shared" ca="1" si="17"/>
        <v>0.44995749224821724</v>
      </c>
      <c r="U132" s="1">
        <f t="shared" ca="1" si="17"/>
        <v>0.31584898723137017</v>
      </c>
      <c r="V132" s="1">
        <f t="shared" ca="1" si="15"/>
        <v>0.11235063916344236</v>
      </c>
      <c r="W132" s="1">
        <f t="shared" ca="1" si="16"/>
        <v>4.4276292644579204E-2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-2.6803880365392604E-2</v>
      </c>
      <c r="E133" s="1">
        <f t="shared" ca="1" si="13"/>
        <v>-3.1743193191268969E-2</v>
      </c>
      <c r="F133" s="1">
        <f t="shared" ca="1" si="17"/>
        <v>-2.1907272991836688E-2</v>
      </c>
      <c r="G133" s="1">
        <f t="shared" ca="1" si="17"/>
        <v>2.0360953871411673E-2</v>
      </c>
      <c r="H133" s="1">
        <f t="shared" ca="1" si="17"/>
        <v>8.7305329682792837E-2</v>
      </c>
      <c r="I133" s="1">
        <f t="shared" ca="1" si="17"/>
        <v>9.8748983933999473E-2</v>
      </c>
      <c r="J133" s="1">
        <f t="shared" ca="1" si="17"/>
        <v>0.10321211033225637</v>
      </c>
      <c r="K133" s="1">
        <f t="shared" ca="1" si="17"/>
        <v>0.11292611974108904</v>
      </c>
      <c r="L133" s="1">
        <f t="shared" ca="1" si="17"/>
        <v>8.5140053805082466E-2</v>
      </c>
      <c r="M133" s="1">
        <f t="shared" ca="1" si="17"/>
        <v>0.11409549146978526</v>
      </c>
      <c r="N133" s="1">
        <f t="shared" ca="1" si="17"/>
        <v>0.23141207222234467</v>
      </c>
      <c r="O133" s="1">
        <f t="shared" ca="1" si="17"/>
        <v>0.21815831243484979</v>
      </c>
      <c r="P133" s="1">
        <f t="shared" ca="1" si="17"/>
        <v>0.11953060468323025</v>
      </c>
      <c r="Q133" s="1">
        <f t="shared" ca="1" si="17"/>
        <v>2.5540216827439354E-2</v>
      </c>
      <c r="R133" s="1">
        <f t="shared" ca="1" si="17"/>
        <v>4.1313446988633561E-2</v>
      </c>
      <c r="S133" s="1">
        <f t="shared" ca="1" si="17"/>
        <v>0.21682800362341123</v>
      </c>
      <c r="T133" s="1">
        <f t="shared" ca="1" si="17"/>
        <v>0.44586544230768366</v>
      </c>
      <c r="U133" s="1">
        <f t="shared" ca="1" si="17"/>
        <v>0.39584932205585183</v>
      </c>
      <c r="V133" s="1">
        <f t="shared" ca="1" si="15"/>
        <v>0.2358653050804139</v>
      </c>
      <c r="W133" s="1">
        <f t="shared" ca="1" si="16"/>
        <v>0.1049648848807873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-9.0828662316620137E-2</v>
      </c>
      <c r="E134" s="1">
        <f t="shared" ca="1" si="13"/>
        <v>-7.4677581502099591E-2</v>
      </c>
      <c r="F134" s="1">
        <f t="shared" ca="1" si="17"/>
        <v>-4.7235158739414598E-2</v>
      </c>
      <c r="G134" s="1">
        <f t="shared" ca="1" si="17"/>
        <v>2.4527625642937805E-2</v>
      </c>
      <c r="H134" s="1">
        <f t="shared" ca="1" si="17"/>
        <v>9.216714492566265E-2</v>
      </c>
      <c r="I134" s="1">
        <f t="shared" ca="1" si="17"/>
        <v>0.11687515979136535</v>
      </c>
      <c r="J134" s="1">
        <f t="shared" ca="1" si="17"/>
        <v>0.10779118943736168</v>
      </c>
      <c r="K134" s="1">
        <f t="shared" ca="1" si="17"/>
        <v>0.13969526873566915</v>
      </c>
      <c r="L134" s="1">
        <f t="shared" ca="1" si="17"/>
        <v>0.16493298314248914</v>
      </c>
      <c r="M134" s="1">
        <f t="shared" ca="1" si="17"/>
        <v>0.10732828586272333</v>
      </c>
      <c r="N134" s="1">
        <f t="shared" ca="1" si="17"/>
        <v>4.8367057292322595E-2</v>
      </c>
      <c r="O134" s="1">
        <f t="shared" ca="1" si="17"/>
        <v>2.9750688950661304E-2</v>
      </c>
      <c r="P134" s="1">
        <f t="shared" ca="1" si="17"/>
        <v>5.4110254960241334E-2</v>
      </c>
      <c r="Q134" s="1">
        <f t="shared" ca="1" si="17"/>
        <v>1.0888318701736552E-2</v>
      </c>
      <c r="R134" s="1">
        <f t="shared" ca="1" si="17"/>
        <v>2.5456052508634908E-2</v>
      </c>
      <c r="S134" s="1">
        <f t="shared" ca="1" si="17"/>
        <v>0.1997441046660838</v>
      </c>
      <c r="T134" s="1">
        <f t="shared" ca="1" si="17"/>
        <v>0.34659572471534872</v>
      </c>
      <c r="U134" s="1">
        <f t="shared" ca="1" si="17"/>
        <v>0.26392097744881782</v>
      </c>
      <c r="V134" s="1">
        <f t="shared" ca="1" si="15"/>
        <v>0.1582425782987954</v>
      </c>
      <c r="W134" s="1">
        <f t="shared" ca="1" si="16"/>
        <v>9.9397619429503675E-2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0.18911044568302554</v>
      </c>
      <c r="E135" s="1">
        <f t="shared" ca="1" si="13"/>
        <v>0.12649079866337135</v>
      </c>
      <c r="F135" s="1">
        <f t="shared" ca="1" si="17"/>
        <v>1.5598222130379185E-2</v>
      </c>
      <c r="G135" s="1">
        <f t="shared" ca="1" si="17"/>
        <v>3.5557509813974875E-3</v>
      </c>
      <c r="H135" s="1">
        <f t="shared" ca="1" si="17"/>
        <v>6.6657261979013199E-2</v>
      </c>
      <c r="I135" s="1">
        <f t="shared" ca="1" si="17"/>
        <v>0.14756205528081254</v>
      </c>
      <c r="J135" s="1">
        <f t="shared" ca="1" si="17"/>
        <v>0.16355750632048985</v>
      </c>
      <c r="K135" s="1">
        <f t="shared" ca="1" si="17"/>
        <v>0.16031060041734416</v>
      </c>
      <c r="L135" s="1">
        <f t="shared" ca="1" si="17"/>
        <v>0.27173619502706164</v>
      </c>
      <c r="M135" s="1">
        <f t="shared" ca="1" si="17"/>
        <v>0.46364059307593014</v>
      </c>
      <c r="N135" s="1">
        <f t="shared" ca="1" si="17"/>
        <v>0.49719947162895461</v>
      </c>
      <c r="O135" s="1">
        <f t="shared" ca="1" si="17"/>
        <v>0.51152060748700368</v>
      </c>
      <c r="P135" s="1">
        <f t="shared" ca="1" si="17"/>
        <v>0.70671983670905536</v>
      </c>
      <c r="Q135" s="1">
        <f t="shared" ca="1" si="17"/>
        <v>0.82902295449142682</v>
      </c>
      <c r="R135" s="1">
        <f t="shared" ca="1" si="17"/>
        <v>0.70120341209103798</v>
      </c>
      <c r="S135" s="1">
        <f t="shared" ca="1" si="17"/>
        <v>0.38277928008827733</v>
      </c>
      <c r="T135" s="1">
        <f t="shared" ca="1" si="17"/>
        <v>0.25033865903211189</v>
      </c>
      <c r="U135" s="1">
        <f t="shared" ca="1" si="17"/>
        <v>0.36246821480296953</v>
      </c>
      <c r="V135" s="1">
        <f t="shared" ca="1" si="15"/>
        <v>0.4818456231713083</v>
      </c>
      <c r="W135" s="1">
        <f t="shared" ca="1" si="16"/>
        <v>0.40273916395208109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2.8661562357060268E-2</v>
      </c>
      <c r="E136" s="1">
        <f t="shared" ca="1" si="13"/>
        <v>6.3826277617839947E-2</v>
      </c>
      <c r="F136" s="1">
        <f t="shared" ca="1" si="17"/>
        <v>7.5515377743212E-2</v>
      </c>
      <c r="G136" s="1">
        <f t="shared" ca="1" si="17"/>
        <v>7.4055144674274848E-2</v>
      </c>
      <c r="H136" s="1">
        <f t="shared" ca="1" si="17"/>
        <v>0.16065150407381043</v>
      </c>
      <c r="I136" s="1">
        <f t="shared" ca="1" si="17"/>
        <v>0.34398712981744206</v>
      </c>
      <c r="J136" s="1">
        <f t="shared" ca="1" si="17"/>
        <v>0.41346579140167466</v>
      </c>
      <c r="K136" s="1">
        <f t="shared" ca="1" si="17"/>
        <v>0.25132205655846374</v>
      </c>
      <c r="L136" s="1">
        <f t="shared" ca="1" si="17"/>
        <v>0.2966334039358739</v>
      </c>
      <c r="M136" s="1">
        <f t="shared" ca="1" si="17"/>
        <v>0.55518012288416918</v>
      </c>
      <c r="N136" s="1">
        <f t="shared" ca="1" si="17"/>
        <v>0.67993785250801875</v>
      </c>
      <c r="O136" s="1">
        <f t="shared" ca="1" si="17"/>
        <v>0.61445195312246459</v>
      </c>
      <c r="P136" s="1">
        <f t="shared" ca="1" si="17"/>
        <v>0.57400896864670248</v>
      </c>
      <c r="Q136" s="1">
        <f t="shared" ca="1" si="17"/>
        <v>0.36696386674062759</v>
      </c>
      <c r="R136" s="1">
        <f t="shared" ca="1" si="17"/>
        <v>0.21406741915157124</v>
      </c>
      <c r="S136" s="1">
        <f t="shared" ca="1" si="17"/>
        <v>0.19232212670916088</v>
      </c>
      <c r="T136" s="1">
        <f t="shared" ca="1" si="17"/>
        <v>0.23014439139563261</v>
      </c>
      <c r="U136" s="1">
        <f t="shared" ca="1" si="17"/>
        <v>0.34090707172934553</v>
      </c>
      <c r="V136" s="1">
        <f t="shared" ca="1" si="15"/>
        <v>0.47441272760718012</v>
      </c>
      <c r="W136" s="1">
        <f t="shared" ca="1" si="16"/>
        <v>0.37512852750723702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0.14020018061814535</v>
      </c>
      <c r="E137" s="1">
        <f t="shared" ca="1" si="13"/>
        <v>0.11581989204558717</v>
      </c>
      <c r="F137" s="1">
        <f t="shared" ca="1" si="17"/>
        <v>0.11418568391892565</v>
      </c>
      <c r="G137" s="1">
        <f t="shared" ca="1" si="17"/>
        <v>0.21829674116452363</v>
      </c>
      <c r="H137" s="1">
        <f t="shared" ca="1" si="17"/>
        <v>0.33429863713247238</v>
      </c>
      <c r="I137" s="1">
        <f t="shared" ca="1" si="17"/>
        <v>0.25476232114384723</v>
      </c>
      <c r="J137" s="1">
        <f t="shared" ca="1" si="17"/>
        <v>0.16205289016827867</v>
      </c>
      <c r="K137" s="1">
        <f t="shared" ca="1" si="17"/>
        <v>0.12253699357179663</v>
      </c>
      <c r="L137" s="1">
        <f t="shared" ca="1" si="17"/>
        <v>0.15977206297605948</v>
      </c>
      <c r="M137" s="1">
        <f t="shared" ca="1" si="17"/>
        <v>0.179977153501784</v>
      </c>
      <c r="N137" s="1">
        <f t="shared" ca="1" si="17"/>
        <v>0.10952242358668456</v>
      </c>
      <c r="O137" s="1">
        <f t="shared" ca="1" si="17"/>
        <v>1.7429470315019253E-2</v>
      </c>
      <c r="P137" s="1">
        <f t="shared" ca="1" si="17"/>
        <v>2.2540279880577042E-2</v>
      </c>
      <c r="Q137" s="1">
        <f t="shared" ca="1" si="17"/>
        <v>0.17941249255854633</v>
      </c>
      <c r="R137" s="1">
        <f t="shared" ca="1" si="17"/>
        <v>0.26291270676287437</v>
      </c>
      <c r="S137" s="1">
        <f t="shared" ca="1" si="17"/>
        <v>0.21369918213251088</v>
      </c>
      <c r="T137" s="1">
        <f t="shared" ca="1" si="17"/>
        <v>0.17401625979504565</v>
      </c>
      <c r="U137" s="1">
        <f t="shared" ca="1" si="17"/>
        <v>6.0038503453242541E-2</v>
      </c>
      <c r="V137" s="1">
        <f t="shared" ca="1" si="15"/>
        <v>-4.8980406759890988E-2</v>
      </c>
      <c r="W137" s="1">
        <f t="shared" ca="1" si="16"/>
        <v>-6.8462359011219137E-2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-9.0075892895878376E-2</v>
      </c>
      <c r="E138" s="1">
        <f t="shared" ca="1" si="13"/>
        <v>1.8818498322091329E-2</v>
      </c>
      <c r="F138" s="1">
        <f t="shared" ca="1" si="17"/>
        <v>0.19373565548540708</v>
      </c>
      <c r="G138" s="1">
        <f t="shared" ca="1" si="17"/>
        <v>0.25674576820695222</v>
      </c>
      <c r="H138" s="1">
        <f t="shared" ca="1" si="17"/>
        <v>0.13557217178679698</v>
      </c>
      <c r="I138" s="1">
        <f t="shared" ca="1" si="17"/>
        <v>6.3770372032276285E-2</v>
      </c>
      <c r="J138" s="1">
        <f t="shared" ca="1" si="17"/>
        <v>0.14249790798268555</v>
      </c>
      <c r="K138" s="1">
        <f t="shared" ca="1" si="17"/>
        <v>0.23635631187447109</v>
      </c>
      <c r="L138" s="1">
        <f t="shared" ca="1" si="17"/>
        <v>0.30651241085109537</v>
      </c>
      <c r="M138" s="1">
        <f t="shared" ca="1" si="17"/>
        <v>0.25249907392090665</v>
      </c>
      <c r="N138" s="1">
        <f t="shared" ca="1" si="17"/>
        <v>0.26091376105388975</v>
      </c>
      <c r="O138" s="1">
        <f t="shared" ca="1" si="17"/>
        <v>0.35254120895425572</v>
      </c>
      <c r="P138" s="1">
        <f t="shared" ca="1" si="17"/>
        <v>0.53271947844781353</v>
      </c>
      <c r="Q138" s="1">
        <f t="shared" ca="1" si="17"/>
        <v>0.5636042467605753</v>
      </c>
      <c r="R138" s="1">
        <f t="shared" ca="1" si="17"/>
        <v>0.52153685477020795</v>
      </c>
      <c r="S138" s="1">
        <f t="shared" ca="1" si="17"/>
        <v>0.34592530458899085</v>
      </c>
      <c r="T138" s="1">
        <f t="shared" ca="1" si="17"/>
        <v>0.23222679255622625</v>
      </c>
      <c r="U138" s="1">
        <f t="shared" ca="1" si="17"/>
        <v>0.28612239269705125</v>
      </c>
      <c r="V138" s="1">
        <f t="shared" ca="1" si="15"/>
        <v>0.40951421403875782</v>
      </c>
      <c r="W138" s="1">
        <f t="shared" ca="1" si="16"/>
        <v>0.35972479975256899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6.874205160322E-2</v>
      </c>
      <c r="E139" s="1">
        <f t="shared" ca="1" si="13"/>
        <v>0.13568663754712668</v>
      </c>
      <c r="F139" s="1">
        <f t="shared" ca="1" si="17"/>
        <v>0.16120318302005823</v>
      </c>
      <c r="G139" s="1">
        <f t="shared" ca="1" si="17"/>
        <v>7.2886696279561403E-2</v>
      </c>
      <c r="H139" s="1">
        <f t="shared" ca="1" si="17"/>
        <v>4.1498230657000694E-2</v>
      </c>
      <c r="I139" s="1">
        <f t="shared" ca="1" si="17"/>
        <v>0.18109331970983097</v>
      </c>
      <c r="J139" s="1">
        <f t="shared" ca="1" si="17"/>
        <v>0.32095628177422181</v>
      </c>
      <c r="K139" s="1">
        <f t="shared" ca="1" si="17"/>
        <v>0.25696909961339359</v>
      </c>
      <c r="L139" s="1">
        <f t="shared" ca="1" si="17"/>
        <v>0.16723724176087557</v>
      </c>
      <c r="M139" s="1">
        <f t="shared" ca="1" si="17"/>
        <v>0.14732755848031437</v>
      </c>
      <c r="N139" s="1">
        <f t="shared" ca="1" si="17"/>
        <v>0.14752544206201595</v>
      </c>
      <c r="O139" s="1">
        <f t="shared" ca="1" si="17"/>
        <v>0.22214203048601999</v>
      </c>
      <c r="P139" s="1">
        <f t="shared" ca="1" si="17"/>
        <v>0.39508508776542889</v>
      </c>
      <c r="Q139" s="1">
        <f t="shared" ca="1" si="17"/>
        <v>0.57053668885125308</v>
      </c>
      <c r="R139" s="1">
        <f t="shared" ca="1" si="17"/>
        <v>0.45539541401619282</v>
      </c>
      <c r="S139" s="1">
        <f t="shared" ca="1" si="17"/>
        <v>0.32811215683698042</v>
      </c>
      <c r="T139" s="1">
        <f t="shared" ca="1" si="17"/>
        <v>0.33970811022444342</v>
      </c>
      <c r="U139" s="1">
        <f t="shared" ca="1" si="17"/>
        <v>0.23076531906507364</v>
      </c>
      <c r="V139" s="1">
        <f t="shared" ca="1" si="15"/>
        <v>0.12153338895166813</v>
      </c>
      <c r="W139" s="1">
        <f t="shared" ca="1" si="16"/>
        <v>3.8926266176694195E-2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0.20506533542124744</v>
      </c>
      <c r="E140" s="1">
        <f t="shared" ca="1" si="13"/>
        <v>0.20597513384661403</v>
      </c>
      <c r="F140" s="1">
        <f t="shared" ca="1" si="17"/>
        <v>0.19884539408279919</v>
      </c>
      <c r="G140" s="1">
        <f t="shared" ca="1" si="17"/>
        <v>0.13653177508858413</v>
      </c>
      <c r="H140" s="1">
        <f t="shared" ca="1" si="17"/>
        <v>8.8840794638957707E-2</v>
      </c>
      <c r="I140" s="1">
        <f t="shared" ca="1" si="17"/>
        <v>9.746097250965291E-2</v>
      </c>
      <c r="J140" s="1">
        <f t="shared" ca="1" si="17"/>
        <v>9.6411165162458581E-2</v>
      </c>
      <c r="K140" s="1">
        <f t="shared" ca="1" si="17"/>
        <v>0.13420981674367199</v>
      </c>
      <c r="L140" s="1">
        <f t="shared" ca="1" si="17"/>
        <v>0.25493332216928871</v>
      </c>
      <c r="M140" s="1">
        <f t="shared" ca="1" si="17"/>
        <v>0.39938584152627993</v>
      </c>
      <c r="N140" s="1">
        <f t="shared" ca="1" si="17"/>
        <v>0.34694814483605985</v>
      </c>
      <c r="O140" s="1">
        <f t="shared" ca="1" si="17"/>
        <v>0.22766302613478215</v>
      </c>
      <c r="P140" s="1">
        <f t="shared" ca="1" si="17"/>
        <v>0.22589449351359611</v>
      </c>
      <c r="Q140" s="1">
        <f t="shared" ca="1" si="17"/>
        <v>0.23785811073688162</v>
      </c>
      <c r="R140" s="1">
        <f t="shared" ca="1" si="17"/>
        <v>0.14508590363733237</v>
      </c>
      <c r="S140" s="1">
        <f t="shared" ca="1" si="17"/>
        <v>6.9637468976166961E-2</v>
      </c>
      <c r="T140" s="1">
        <f t="shared" ca="1" si="17"/>
        <v>8.2284391601191442E-2</v>
      </c>
      <c r="U140" s="1">
        <f t="shared" ca="1" si="17"/>
        <v>7.9149615632408743E-2</v>
      </c>
      <c r="V140" s="1">
        <f t="shared" ca="1" si="15"/>
        <v>8.28190683401374E-2</v>
      </c>
      <c r="W140" s="1">
        <f t="shared" ca="1" si="16"/>
        <v>3.9475051196581165E-2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0.11285411758820595</v>
      </c>
      <c r="E141" s="1">
        <f t="shared" ca="1" si="13"/>
        <v>0.23461592595924488</v>
      </c>
      <c r="F141" s="1">
        <f t="shared" ca="1" si="17"/>
        <v>0.4004906630150481</v>
      </c>
      <c r="G141" s="1">
        <f t="shared" ca="1" si="17"/>
        <v>0.409947862594087</v>
      </c>
      <c r="H141" s="1">
        <f t="shared" ca="1" si="17"/>
        <v>0.28294958616864346</v>
      </c>
      <c r="I141" s="1">
        <f t="shared" ca="1" si="17"/>
        <v>0.24569161796364941</v>
      </c>
      <c r="J141" s="1">
        <f t="shared" ca="1" si="17"/>
        <v>0.26146249729269921</v>
      </c>
      <c r="K141" s="1">
        <f t="shared" ca="1" si="17"/>
        <v>0.27261784436613856</v>
      </c>
      <c r="L141" s="1">
        <f t="shared" ca="1" si="17"/>
        <v>0.38613783306192506</v>
      </c>
      <c r="M141" s="1">
        <f t="shared" ca="1" si="17"/>
        <v>0.43384328949524925</v>
      </c>
      <c r="N141" s="1">
        <f t="shared" ca="1" si="17"/>
        <v>0.36222595983577233</v>
      </c>
      <c r="O141" s="1">
        <f t="shared" ca="1" si="17"/>
        <v>0.212020092487959</v>
      </c>
      <c r="P141" s="1">
        <f t="shared" ca="1" si="17"/>
        <v>0.1849513677986187</v>
      </c>
      <c r="Q141" s="1">
        <f t="shared" ca="1" si="17"/>
        <v>0.29184246612636783</v>
      </c>
      <c r="R141" s="1">
        <f t="shared" ca="1" si="17"/>
        <v>0.42264951616671853</v>
      </c>
      <c r="S141" s="1">
        <f t="shared" ca="1" si="17"/>
        <v>0.45435473541170845</v>
      </c>
      <c r="T141" s="1">
        <f t="shared" ca="1" si="17"/>
        <v>0.36477387867107047</v>
      </c>
      <c r="U141" s="1">
        <f t="shared" ca="1" si="17"/>
        <v>0.2911392761846931</v>
      </c>
      <c r="V141" s="1">
        <f t="shared" ca="1" si="15"/>
        <v>0.32157491686255385</v>
      </c>
      <c r="W141" s="1">
        <f t="shared" ca="1" si="16"/>
        <v>0.22725299384911785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3.3271746231911044E-2</v>
      </c>
      <c r="E142" s="1">
        <f t="shared" ca="1" si="13"/>
        <v>0.2103709372679641</v>
      </c>
      <c r="F142" s="1">
        <f t="shared" ca="1" si="17"/>
        <v>0.4139935539627535</v>
      </c>
      <c r="G142" s="1">
        <f t="shared" ca="1" si="17"/>
        <v>0.46498903664667868</v>
      </c>
      <c r="H142" s="1">
        <f t="shared" ca="1" si="17"/>
        <v>0.58286999223054692</v>
      </c>
      <c r="I142" s="1">
        <f t="shared" ca="1" si="17"/>
        <v>0.66555521569660159</v>
      </c>
      <c r="J142" s="1">
        <f t="shared" ca="1" si="17"/>
        <v>0.54012115357252866</v>
      </c>
      <c r="K142" s="1">
        <f t="shared" ca="1" si="17"/>
        <v>0.42556473260490507</v>
      </c>
      <c r="L142" s="1">
        <f t="shared" ca="1" si="17"/>
        <v>0.39932597476201781</v>
      </c>
      <c r="M142" s="1">
        <f t="shared" ca="1" si="17"/>
        <v>0.23350181645979226</v>
      </c>
      <c r="N142" s="1">
        <f t="shared" ca="1" si="17"/>
        <v>8.8724619608214317E-2</v>
      </c>
      <c r="O142" s="1">
        <f t="shared" ca="1" si="17"/>
        <v>0.10989923720563577</v>
      </c>
      <c r="P142" s="1">
        <f t="shared" ca="1" si="17"/>
        <v>0.24908694023330097</v>
      </c>
      <c r="Q142" s="1">
        <f t="shared" ca="1" si="17"/>
        <v>0.34685890338262471</v>
      </c>
      <c r="R142" s="1">
        <f t="shared" ca="1" si="17"/>
        <v>0.4266434290401514</v>
      </c>
      <c r="S142" s="1">
        <f t="shared" ca="1" si="17"/>
        <v>0.61123807237395034</v>
      </c>
      <c r="T142" s="1">
        <f t="shared" ca="1" si="17"/>
        <v>0.7023689751048201</v>
      </c>
      <c r="U142" s="1">
        <f t="shared" ca="1" si="17"/>
        <v>0.50845322917900548</v>
      </c>
      <c r="V142" s="1">
        <f t="shared" ca="1" si="15"/>
        <v>0.28454384163101443</v>
      </c>
      <c r="W142" s="1">
        <f t="shared" ca="1" si="16"/>
        <v>0.22286763135060564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2.1436743929957251E-2</v>
      </c>
      <c r="E143" s="1">
        <f t="shared" ca="1" si="13"/>
        <v>8.0672692772128907E-2</v>
      </c>
      <c r="F143" s="1">
        <f t="shared" ca="1" si="17"/>
        <v>0.19633872881126196</v>
      </c>
      <c r="G143" s="1">
        <f t="shared" ca="1" si="17"/>
        <v>0.23482461738128807</v>
      </c>
      <c r="H143" s="1">
        <f t="shared" ca="1" si="17"/>
        <v>0.17736724065295598</v>
      </c>
      <c r="I143" s="1">
        <f t="shared" ca="1" si="17"/>
        <v>0.23917267772516171</v>
      </c>
      <c r="J143" s="1">
        <f t="shared" ca="1" si="17"/>
        <v>0.3279297090198664</v>
      </c>
      <c r="K143" s="1">
        <f t="shared" ca="1" si="17"/>
        <v>0.36224505175804839</v>
      </c>
      <c r="L143" s="1">
        <f t="shared" ca="1" si="17"/>
        <v>0.35450365903454079</v>
      </c>
      <c r="M143" s="1">
        <f t="shared" ca="1" si="17"/>
        <v>0.25856824869567607</v>
      </c>
      <c r="N143" s="1">
        <f t="shared" ca="1" si="17"/>
        <v>0.21307648254424585</v>
      </c>
      <c r="O143" s="1">
        <f t="shared" ca="1" si="17"/>
        <v>0.17337010073658504</v>
      </c>
      <c r="P143" s="1">
        <f t="shared" ca="1" si="17"/>
        <v>0.16740287980521504</v>
      </c>
      <c r="Q143" s="1">
        <f t="shared" ca="1" si="17"/>
        <v>0.1014690718565318</v>
      </c>
      <c r="R143" s="1">
        <f t="shared" ca="1" si="17"/>
        <v>6.3185238568431543E-2</v>
      </c>
      <c r="S143" s="1">
        <f t="shared" ca="1" si="17"/>
        <v>4.9968878050937061E-2</v>
      </c>
      <c r="T143" s="1">
        <f t="shared" ca="1" si="17"/>
        <v>6.3106231962258202E-2</v>
      </c>
      <c r="U143" s="1">
        <f t="shared" ref="U143:U158" ca="1" si="18">(U93+0.6*(V93+T93)+0.15*(S93+W93))/(1+2*0.6+2*0.15)</f>
        <v>0.11516720557137816</v>
      </c>
      <c r="V143" s="1">
        <f t="shared" ca="1" si="15"/>
        <v>0.20032642332564238</v>
      </c>
      <c r="W143" s="1">
        <f t="shared" ca="1" si="16"/>
        <v>0.18538191459952411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-4.8795547355234559E-3</v>
      </c>
      <c r="E144" s="1">
        <f t="shared" ca="1" si="13"/>
        <v>-4.700744577836162E-2</v>
      </c>
      <c r="F144" s="1">
        <f t="shared" ref="F144:T158" ca="1" si="19">(F94+0.6*(G94+E94)+0.15*(D94+H94))/(1+2*0.6+2*0.15)</f>
        <v>-1.7140822435393183E-2</v>
      </c>
      <c r="G144" s="1">
        <f t="shared" ca="1" si="19"/>
        <v>6.9544975765358466E-2</v>
      </c>
      <c r="H144" s="1">
        <f t="shared" ca="1" si="19"/>
        <v>9.6129213804493685E-2</v>
      </c>
      <c r="I144" s="1">
        <f t="shared" ca="1" si="19"/>
        <v>6.2496232886163572E-2</v>
      </c>
      <c r="J144" s="1">
        <f t="shared" ca="1" si="19"/>
        <v>-1.6684072336270266E-2</v>
      </c>
      <c r="K144" s="1">
        <f t="shared" ca="1" si="19"/>
        <v>1.4790291698365845E-2</v>
      </c>
      <c r="L144" s="1">
        <f t="shared" ca="1" si="19"/>
        <v>0.14533415033578068</v>
      </c>
      <c r="M144" s="1">
        <f t="shared" ca="1" si="19"/>
        <v>0.27710005291129369</v>
      </c>
      <c r="N144" s="1">
        <f t="shared" ca="1" si="19"/>
        <v>0.34595582121181495</v>
      </c>
      <c r="O144" s="1">
        <f t="shared" ca="1" si="19"/>
        <v>0.28894546609943755</v>
      </c>
      <c r="P144" s="1">
        <f t="shared" ca="1" si="19"/>
        <v>0.26393185627673338</v>
      </c>
      <c r="Q144" s="1">
        <f t="shared" ca="1" si="19"/>
        <v>0.34830294619080837</v>
      </c>
      <c r="R144" s="1">
        <f t="shared" ca="1" si="19"/>
        <v>0.48446151327939535</v>
      </c>
      <c r="S144" s="1">
        <f t="shared" ca="1" si="19"/>
        <v>0.39519060943400425</v>
      </c>
      <c r="T144" s="1">
        <f t="shared" ca="1" si="19"/>
        <v>0.29001511878309388</v>
      </c>
      <c r="U144" s="1">
        <f t="shared" ca="1" si="18"/>
        <v>0.27027175812276771</v>
      </c>
      <c r="V144" s="1">
        <f t="shared" ca="1" si="15"/>
        <v>0.28524045809499687</v>
      </c>
      <c r="W144" s="1">
        <f t="shared" ca="1" si="16"/>
        <v>0.17385617584088334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-8.0089669660035057E-3</v>
      </c>
      <c r="E145" s="1">
        <f t="shared" ca="1" si="13"/>
        <v>0.23275990178450287</v>
      </c>
      <c r="F145" s="1">
        <f t="shared" ca="1" si="19"/>
        <v>0.41683248939261491</v>
      </c>
      <c r="G145" s="1">
        <f t="shared" ca="1" si="19"/>
        <v>0.35264742789727349</v>
      </c>
      <c r="H145" s="1">
        <f t="shared" ca="1" si="19"/>
        <v>0.27036815978913242</v>
      </c>
      <c r="I145" s="1">
        <f t="shared" ca="1" si="19"/>
        <v>0.26139844478655211</v>
      </c>
      <c r="J145" s="1">
        <f t="shared" ca="1" si="19"/>
        <v>0.29360089137343687</v>
      </c>
      <c r="K145" s="1">
        <f t="shared" ca="1" si="19"/>
        <v>0.37307827602826105</v>
      </c>
      <c r="L145" s="1">
        <f t="shared" ca="1" si="19"/>
        <v>0.29878088310520062</v>
      </c>
      <c r="M145" s="1">
        <f t="shared" ca="1" si="19"/>
        <v>0.21960585681668712</v>
      </c>
      <c r="N145" s="1">
        <f t="shared" ca="1" si="19"/>
        <v>0.17707141826328693</v>
      </c>
      <c r="O145" s="1">
        <f t="shared" ca="1" si="19"/>
        <v>8.5895419616455429E-2</v>
      </c>
      <c r="P145" s="1">
        <f t="shared" ca="1" si="19"/>
        <v>2.2526606989402266E-2</v>
      </c>
      <c r="Q145" s="1">
        <f t="shared" ca="1" si="19"/>
        <v>9.9494834845369695E-2</v>
      </c>
      <c r="R145" s="1">
        <f t="shared" ca="1" si="19"/>
        <v>0.21834992178352194</v>
      </c>
      <c r="S145" s="1">
        <f t="shared" ca="1" si="19"/>
        <v>0.40291901018989557</v>
      </c>
      <c r="T145" s="1">
        <f t="shared" ca="1" si="19"/>
        <v>0.58595541438612042</v>
      </c>
      <c r="U145" s="1">
        <f t="shared" ca="1" si="18"/>
        <v>0.48106395189786222</v>
      </c>
      <c r="V145" s="1">
        <f t="shared" ca="1" si="15"/>
        <v>0.23708676971387826</v>
      </c>
      <c r="W145" s="1">
        <f t="shared" ca="1" si="16"/>
        <v>9.0953832630847622E-2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5.5082906208460826E-2</v>
      </c>
      <c r="E146" s="1">
        <f t="shared" ca="1" si="13"/>
        <v>7.5178283979864757E-2</v>
      </c>
      <c r="F146" s="1">
        <f t="shared" ca="1" si="19"/>
        <v>0.12101116048868585</v>
      </c>
      <c r="G146" s="1">
        <f t="shared" ca="1" si="19"/>
        <v>0.19320728313938149</v>
      </c>
      <c r="H146" s="1">
        <f t="shared" ca="1" si="19"/>
        <v>0.3693395352397188</v>
      </c>
      <c r="I146" s="1">
        <f t="shared" ca="1" si="19"/>
        <v>0.5516493071354921</v>
      </c>
      <c r="J146" s="1">
        <f t="shared" ca="1" si="19"/>
        <v>0.48743565067633432</v>
      </c>
      <c r="K146" s="1">
        <f t="shared" ca="1" si="19"/>
        <v>0.44270160580927065</v>
      </c>
      <c r="L146" s="1">
        <f t="shared" ca="1" si="19"/>
        <v>0.4791271868231739</v>
      </c>
      <c r="M146" s="1">
        <f t="shared" ca="1" si="19"/>
        <v>0.29187552171098791</v>
      </c>
      <c r="N146" s="1">
        <f t="shared" ca="1" si="19"/>
        <v>0.18115238160825692</v>
      </c>
      <c r="O146" s="1">
        <f t="shared" ca="1" si="19"/>
        <v>0.31336253127410335</v>
      </c>
      <c r="P146" s="1">
        <f t="shared" ca="1" si="19"/>
        <v>0.47591944952051435</v>
      </c>
      <c r="Q146" s="1">
        <f t="shared" ca="1" si="19"/>
        <v>0.37847257432863507</v>
      </c>
      <c r="R146" s="1">
        <f t="shared" ca="1" si="19"/>
        <v>0.37523189540996332</v>
      </c>
      <c r="S146" s="1">
        <f t="shared" ca="1" si="19"/>
        <v>0.49829466757211582</v>
      </c>
      <c r="T146" s="1">
        <f t="shared" ca="1" si="19"/>
        <v>0.48287529873938384</v>
      </c>
      <c r="U146" s="1">
        <f t="shared" ca="1" si="18"/>
        <v>0.4114426966446903</v>
      </c>
      <c r="V146" s="1">
        <f t="shared" ca="1" si="15"/>
        <v>0.43329462838915173</v>
      </c>
      <c r="W146" s="1">
        <f t="shared" ca="1" si="16"/>
        <v>0.31479296768841813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-1.1702914904723642E-2</v>
      </c>
      <c r="E147" s="1">
        <f t="shared" ca="1" si="13"/>
        <v>2.180441815018137E-2</v>
      </c>
      <c r="F147" s="1">
        <f t="shared" ca="1" si="19"/>
        <v>5.5894444126639672E-2</v>
      </c>
      <c r="G147" s="1">
        <f t="shared" ca="1" si="19"/>
        <v>0.14281144952309269</v>
      </c>
      <c r="H147" s="1">
        <f t="shared" ca="1" si="19"/>
        <v>0.3410704773308052</v>
      </c>
      <c r="I147" s="1">
        <f t="shared" ca="1" si="19"/>
        <v>0.55078900456918489</v>
      </c>
      <c r="J147" s="1">
        <f t="shared" ca="1" si="19"/>
        <v>0.51941336030252516</v>
      </c>
      <c r="K147" s="1">
        <f t="shared" ca="1" si="19"/>
        <v>0.30506661526751455</v>
      </c>
      <c r="L147" s="1">
        <f t="shared" ca="1" si="19"/>
        <v>0.14482570155683699</v>
      </c>
      <c r="M147" s="1">
        <f t="shared" ca="1" si="19"/>
        <v>0.12839845085357618</v>
      </c>
      <c r="N147" s="1">
        <f t="shared" ca="1" si="19"/>
        <v>0.16132133910142366</v>
      </c>
      <c r="O147" s="1">
        <f t="shared" ca="1" si="19"/>
        <v>0.2733568268358339</v>
      </c>
      <c r="P147" s="1">
        <f t="shared" ca="1" si="19"/>
        <v>0.36146541772099405</v>
      </c>
      <c r="Q147" s="1">
        <f t="shared" ca="1" si="19"/>
        <v>0.34168614848368761</v>
      </c>
      <c r="R147" s="1">
        <f t="shared" ca="1" si="19"/>
        <v>0.4128939179970203</v>
      </c>
      <c r="S147" s="1">
        <f t="shared" ca="1" si="19"/>
        <v>0.65316121906617386</v>
      </c>
      <c r="T147" s="1">
        <f t="shared" ca="1" si="19"/>
        <v>0.62626491163128661</v>
      </c>
      <c r="U147" s="1">
        <f t="shared" ca="1" si="18"/>
        <v>0.33888696866668339</v>
      </c>
      <c r="V147" s="1">
        <f t="shared" ca="1" si="15"/>
        <v>0.15386570987529016</v>
      </c>
      <c r="W147" s="1">
        <f t="shared" ca="1" si="16"/>
        <v>6.3590757031718445E-2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6.1575259291224746E-2</v>
      </c>
      <c r="E148" s="1">
        <f t="shared" ca="1" si="13"/>
        <v>0.11268256947882371</v>
      </c>
      <c r="F148" s="1">
        <f t="shared" ca="1" si="19"/>
        <v>0.14472340827160385</v>
      </c>
      <c r="G148" s="1">
        <f t="shared" ca="1" si="19"/>
        <v>0.14667122353671663</v>
      </c>
      <c r="H148" s="1">
        <f t="shared" ca="1" si="19"/>
        <v>0.24413141730146251</v>
      </c>
      <c r="I148" s="1">
        <f t="shared" ca="1" si="19"/>
        <v>0.37490590868095558</v>
      </c>
      <c r="J148" s="1">
        <f t="shared" ca="1" si="19"/>
        <v>0.40714893927711426</v>
      </c>
      <c r="K148" s="1">
        <f t="shared" ca="1" si="19"/>
        <v>0.26923705352676947</v>
      </c>
      <c r="L148" s="1">
        <f t="shared" ca="1" si="19"/>
        <v>0.15664953451263494</v>
      </c>
      <c r="M148" s="1">
        <f t="shared" ca="1" si="19"/>
        <v>0.10897621944953577</v>
      </c>
      <c r="N148" s="1">
        <f t="shared" ca="1" si="19"/>
        <v>7.9661671414639063E-2</v>
      </c>
      <c r="O148" s="1">
        <f t="shared" ca="1" si="19"/>
        <v>8.9462558597762282E-2</v>
      </c>
      <c r="P148" s="1">
        <f t="shared" ca="1" si="19"/>
        <v>0.13318450647631366</v>
      </c>
      <c r="Q148" s="1">
        <f t="shared" ca="1" si="19"/>
        <v>0.20222401364264231</v>
      </c>
      <c r="R148" s="1">
        <f t="shared" ca="1" si="19"/>
        <v>0.38679787220408146</v>
      </c>
      <c r="S148" s="1">
        <f t="shared" ca="1" si="19"/>
        <v>0.63585081287674017</v>
      </c>
      <c r="T148" s="1">
        <f t="shared" ca="1" si="19"/>
        <v>0.59092230770800802</v>
      </c>
      <c r="U148" s="1">
        <f t="shared" ca="1" si="18"/>
        <v>0.31727261435082077</v>
      </c>
      <c r="V148" s="1">
        <f t="shared" ca="1" si="15"/>
        <v>0.12555714876353299</v>
      </c>
      <c r="W148" s="1">
        <f t="shared" ca="1" si="16"/>
        <v>-2.3354719797357048E-2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-7.8002984470409223E-2</v>
      </c>
      <c r="E149" s="1">
        <f t="shared" ca="1" si="13"/>
        <v>1.9455142790028145E-2</v>
      </c>
      <c r="F149" s="1">
        <f t="shared" ca="1" si="19"/>
        <v>0.14450072762708394</v>
      </c>
      <c r="G149" s="1">
        <f t="shared" ca="1" si="19"/>
        <v>0.28521227996903092</v>
      </c>
      <c r="H149" s="1">
        <f t="shared" ca="1" si="19"/>
        <v>0.44579268311625225</v>
      </c>
      <c r="I149" s="1">
        <f t="shared" ca="1" si="19"/>
        <v>0.65746969793075016</v>
      </c>
      <c r="J149" s="1">
        <f t="shared" ca="1" si="19"/>
        <v>0.65744460636147051</v>
      </c>
      <c r="K149" s="1">
        <f t="shared" ca="1" si="19"/>
        <v>0.52191963859159618</v>
      </c>
      <c r="L149" s="1">
        <f t="shared" ca="1" si="19"/>
        <v>0.56850085794027883</v>
      </c>
      <c r="M149" s="1">
        <f t="shared" ca="1" si="19"/>
        <v>0.66707480189912016</v>
      </c>
      <c r="N149" s="1">
        <f t="shared" ca="1" si="19"/>
        <v>0.58707744044343579</v>
      </c>
      <c r="O149" s="1">
        <f t="shared" ca="1" si="19"/>
        <v>0.61122992368029883</v>
      </c>
      <c r="P149" s="1">
        <f t="shared" ca="1" si="19"/>
        <v>0.76391485924913005</v>
      </c>
      <c r="Q149" s="1">
        <f t="shared" ca="1" si="19"/>
        <v>0.84472385180975651</v>
      </c>
      <c r="R149" s="1">
        <f t="shared" ca="1" si="19"/>
        <v>0.78540389499865759</v>
      </c>
      <c r="S149" s="1">
        <f t="shared" ca="1" si="19"/>
        <v>0.81443704197368905</v>
      </c>
      <c r="T149" s="1">
        <f t="shared" ca="1" si="19"/>
        <v>0.74248643915843726</v>
      </c>
      <c r="U149" s="1">
        <f t="shared" ca="1" si="18"/>
        <v>0.5618286871221152</v>
      </c>
      <c r="V149" s="1">
        <f t="shared" ca="1" si="15"/>
        <v>0.44571002272084165</v>
      </c>
      <c r="W149" s="1">
        <f t="shared" ca="1" si="16"/>
        <v>0.22925640753681045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2.8405975872675066E-3</v>
      </c>
      <c r="E150" s="1">
        <f t="shared" ca="1" si="13"/>
        <v>5.0243111247637078E-2</v>
      </c>
      <c r="F150" s="1">
        <f t="shared" ca="1" si="19"/>
        <v>0.10525375980663516</v>
      </c>
      <c r="G150" s="1">
        <f t="shared" ca="1" si="19"/>
        <v>0.19022546505978064</v>
      </c>
      <c r="H150" s="1">
        <f t="shared" ca="1" si="19"/>
        <v>0.33332143885791587</v>
      </c>
      <c r="I150" s="1">
        <f t="shared" ca="1" si="19"/>
        <v>0.55248027159791735</v>
      </c>
      <c r="J150" s="1">
        <f t="shared" ca="1" si="19"/>
        <v>0.59684608937845351</v>
      </c>
      <c r="K150" s="1">
        <f t="shared" ca="1" si="19"/>
        <v>0.48529996696472349</v>
      </c>
      <c r="L150" s="1">
        <f t="shared" ca="1" si="19"/>
        <v>0.54847440118965796</v>
      </c>
      <c r="M150" s="1">
        <f t="shared" ca="1" si="19"/>
        <v>0.6543402279441497</v>
      </c>
      <c r="N150" s="1">
        <f t="shared" ca="1" si="19"/>
        <v>0.59193833620998815</v>
      </c>
      <c r="O150" s="1">
        <f t="shared" ca="1" si="19"/>
        <v>0.50284184781439434</v>
      </c>
      <c r="P150" s="1">
        <f t="shared" ca="1" si="19"/>
        <v>0.58569800954713758</v>
      </c>
      <c r="Q150" s="1">
        <f t="shared" ca="1" si="19"/>
        <v>0.57915343439629818</v>
      </c>
      <c r="R150" s="1">
        <f t="shared" ca="1" si="19"/>
        <v>0.46307467901928412</v>
      </c>
      <c r="S150" s="1">
        <f t="shared" ca="1" si="19"/>
        <v>0.54532364241332776</v>
      </c>
      <c r="T150" s="1">
        <f t="shared" ca="1" si="19"/>
        <v>0.66861145322785087</v>
      </c>
      <c r="U150" s="1">
        <f t="shared" ca="1" si="18"/>
        <v>0.61511507477071437</v>
      </c>
      <c r="V150" s="1">
        <f t="shared" ca="1" si="15"/>
        <v>0.51821427739636095</v>
      </c>
      <c r="W150" s="1">
        <f t="shared" ca="1" si="16"/>
        <v>0.32347586867379369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4.5362550357051348E-2</v>
      </c>
      <c r="E151" s="1">
        <f t="shared" ca="1" si="13"/>
        <v>3.4041939867754341E-2</v>
      </c>
      <c r="F151" s="1">
        <f t="shared" ca="1" si="19"/>
        <v>1.6702471405047329E-2</v>
      </c>
      <c r="G151" s="1">
        <f t="shared" ca="1" si="19"/>
        <v>3.153592192419287E-2</v>
      </c>
      <c r="H151" s="1">
        <f t="shared" ca="1" si="19"/>
        <v>0.13505886036800702</v>
      </c>
      <c r="I151" s="1">
        <f t="shared" ca="1" si="19"/>
        <v>0.35063647375511531</v>
      </c>
      <c r="J151" s="1">
        <f t="shared" ca="1" si="19"/>
        <v>0.49853904864896642</v>
      </c>
      <c r="K151" s="1">
        <f t="shared" ca="1" si="19"/>
        <v>0.3605573988821974</v>
      </c>
      <c r="L151" s="1">
        <f t="shared" ca="1" si="19"/>
        <v>0.17108340424434693</v>
      </c>
      <c r="M151" s="1">
        <f t="shared" ca="1" si="19"/>
        <v>0.12838864051405663</v>
      </c>
      <c r="N151" s="1">
        <f t="shared" ca="1" si="19"/>
        <v>0.13010181593149145</v>
      </c>
      <c r="O151" s="1">
        <f t="shared" ca="1" si="19"/>
        <v>9.4325711931590589E-2</v>
      </c>
      <c r="P151" s="1">
        <f t="shared" ca="1" si="19"/>
        <v>8.8764275714184701E-2</v>
      </c>
      <c r="Q151" s="1">
        <f t="shared" ca="1" si="19"/>
        <v>9.9710189277567723E-2</v>
      </c>
      <c r="R151" s="1">
        <f t="shared" ca="1" si="19"/>
        <v>0.13294011709109124</v>
      </c>
      <c r="S151" s="1">
        <f t="shared" ca="1" si="19"/>
        <v>0.23579745117711406</v>
      </c>
      <c r="T151" s="1">
        <f t="shared" ca="1" si="19"/>
        <v>0.33707710565138821</v>
      </c>
      <c r="U151" s="1">
        <f t="shared" ca="1" si="18"/>
        <v>0.23029538405306246</v>
      </c>
      <c r="V151" s="1">
        <f t="shared" ca="1" si="15"/>
        <v>8.8528511710563459E-2</v>
      </c>
      <c r="W151" s="1">
        <f t="shared" ca="1" si="16"/>
        <v>-1.5917347478481985E-3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-1.8118165219349159E-2</v>
      </c>
      <c r="E152" s="1">
        <f t="shared" ca="1" si="13"/>
        <v>8.4129383963489221E-2</v>
      </c>
      <c r="F152" s="1">
        <f t="shared" ca="1" si="19"/>
        <v>0.20656086819461414</v>
      </c>
      <c r="G152" s="1">
        <f t="shared" ca="1" si="19"/>
        <v>0.21764168983792692</v>
      </c>
      <c r="H152" s="1">
        <f t="shared" ca="1" si="19"/>
        <v>0.13138170432262958</v>
      </c>
      <c r="I152" s="1">
        <f t="shared" ca="1" si="19"/>
        <v>0.12754020879108707</v>
      </c>
      <c r="J152" s="1">
        <f t="shared" ca="1" si="19"/>
        <v>0.22002513639577712</v>
      </c>
      <c r="K152" s="1">
        <f t="shared" ca="1" si="19"/>
        <v>0.28259930335118666</v>
      </c>
      <c r="L152" s="1">
        <f t="shared" ca="1" si="19"/>
        <v>0.30367025727449265</v>
      </c>
      <c r="M152" s="1">
        <f t="shared" ca="1" si="19"/>
        <v>0.28665363217207196</v>
      </c>
      <c r="N152" s="1">
        <f t="shared" ca="1" si="19"/>
        <v>0.24881749445977999</v>
      </c>
      <c r="O152" s="1">
        <f t="shared" ca="1" si="19"/>
        <v>0.13144634723734952</v>
      </c>
      <c r="P152" s="1">
        <f t="shared" ca="1" si="19"/>
        <v>3.7577524686013171E-2</v>
      </c>
      <c r="Q152" s="1">
        <f t="shared" ca="1" si="19"/>
        <v>6.1956698978845595E-4</v>
      </c>
      <c r="R152" s="1">
        <f t="shared" ca="1" si="19"/>
        <v>0.15702350828820183</v>
      </c>
      <c r="S152" s="1">
        <f t="shared" ca="1" si="19"/>
        <v>0.40146569024380729</v>
      </c>
      <c r="T152" s="1">
        <f t="shared" ca="1" si="19"/>
        <v>0.42316624618595533</v>
      </c>
      <c r="U152" s="1">
        <f t="shared" ca="1" si="18"/>
        <v>0.40224143785966993</v>
      </c>
      <c r="V152" s="1">
        <f t="shared" ca="1" si="15"/>
        <v>0.48663871090332245</v>
      </c>
      <c r="W152" s="1">
        <f t="shared" ca="1" si="16"/>
        <v>0.43367784785513125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4.3918426996666593E-2</v>
      </c>
      <c r="E153" s="1">
        <f t="shared" ca="1" si="13"/>
        <v>0.1512996593188678</v>
      </c>
      <c r="F153" s="1">
        <f t="shared" ca="1" si="19"/>
        <v>0.24814359125162505</v>
      </c>
      <c r="G153" s="1">
        <f t="shared" ca="1" si="19"/>
        <v>0.17674088372398897</v>
      </c>
      <c r="H153" s="1">
        <f t="shared" ca="1" si="19"/>
        <v>0.11361000587816823</v>
      </c>
      <c r="I153" s="1">
        <f t="shared" ca="1" si="19"/>
        <v>0.15156738275932533</v>
      </c>
      <c r="J153" s="1">
        <f t="shared" ca="1" si="19"/>
        <v>0.12573458688429057</v>
      </c>
      <c r="K153" s="1">
        <f t="shared" ca="1" si="19"/>
        <v>9.4302472029131598E-2</v>
      </c>
      <c r="L153" s="1">
        <f t="shared" ca="1" si="19"/>
        <v>7.4461205437926253E-2</v>
      </c>
      <c r="M153" s="1">
        <f t="shared" ca="1" si="19"/>
        <v>9.1530466913300121E-2</v>
      </c>
      <c r="N153" s="1">
        <f t="shared" ca="1" si="19"/>
        <v>9.3557502646477678E-2</v>
      </c>
      <c r="O153" s="1">
        <f t="shared" ca="1" si="19"/>
        <v>9.9876456371359515E-2</v>
      </c>
      <c r="P153" s="1">
        <f t="shared" ca="1" si="19"/>
        <v>0.21891683185722899</v>
      </c>
      <c r="Q153" s="1">
        <f t="shared" ca="1" si="19"/>
        <v>0.38307452225637062</v>
      </c>
      <c r="R153" s="1">
        <f t="shared" ca="1" si="19"/>
        <v>0.32967270730698395</v>
      </c>
      <c r="S153" s="1">
        <f t="shared" ca="1" si="19"/>
        <v>0.32720763458468188</v>
      </c>
      <c r="T153" s="1">
        <f t="shared" ca="1" si="19"/>
        <v>0.48113965194924624</v>
      </c>
      <c r="U153" s="1">
        <f t="shared" ca="1" si="18"/>
        <v>0.45839237851053716</v>
      </c>
      <c r="V153" s="1">
        <f t="shared" ca="1" si="15"/>
        <v>0.35062944941599616</v>
      </c>
      <c r="W153" s="1">
        <f t="shared" ca="1" si="16"/>
        <v>0.25518724793413711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8.8603912187994308E-2</v>
      </c>
      <c r="E154" s="1">
        <f t="shared" ca="1" si="13"/>
        <v>8.0057008767160695E-2</v>
      </c>
      <c r="F154" s="1">
        <f t="shared" ca="1" si="19"/>
        <v>3.8004022137850826E-2</v>
      </c>
      <c r="G154" s="1">
        <f t="shared" ca="1" si="19"/>
        <v>9.41195694190489E-3</v>
      </c>
      <c r="H154" s="1">
        <f t="shared" ca="1" si="19"/>
        <v>7.7593583868736313E-2</v>
      </c>
      <c r="I154" s="1">
        <f t="shared" ca="1" si="19"/>
        <v>0.1399666904285502</v>
      </c>
      <c r="J154" s="1">
        <f t="shared" ca="1" si="19"/>
        <v>0.14786153943339536</v>
      </c>
      <c r="K154" s="1">
        <f t="shared" ca="1" si="19"/>
        <v>7.1139024988262661E-2</v>
      </c>
      <c r="L154" s="1">
        <f t="shared" ca="1" si="19"/>
        <v>7.5759997593603481E-2</v>
      </c>
      <c r="M154" s="1">
        <f t="shared" ca="1" si="19"/>
        <v>0.20056981988166228</v>
      </c>
      <c r="N154" s="1">
        <f t="shared" ca="1" si="19"/>
        <v>0.3896764790630976</v>
      </c>
      <c r="O154" s="1">
        <f t="shared" ca="1" si="19"/>
        <v>0.52065939491087332</v>
      </c>
      <c r="P154" s="1">
        <f t="shared" ca="1" si="19"/>
        <v>0.54343647482999813</v>
      </c>
      <c r="Q154" s="1">
        <f t="shared" ca="1" si="19"/>
        <v>0.51871983088806761</v>
      </c>
      <c r="R154" s="1">
        <f t="shared" ca="1" si="19"/>
        <v>0.31426057408627528</v>
      </c>
      <c r="S154" s="1">
        <f t="shared" ca="1" si="19"/>
        <v>0.26766423429191499</v>
      </c>
      <c r="T154" s="1">
        <f t="shared" ca="1" si="19"/>
        <v>0.37614910544886349</v>
      </c>
      <c r="U154" s="1">
        <f t="shared" ca="1" si="18"/>
        <v>0.2937837605951909</v>
      </c>
      <c r="V154" s="1">
        <f t="shared" ca="1" si="15"/>
        <v>0.1837678726857998</v>
      </c>
      <c r="W154" s="1">
        <f t="shared" ca="1" si="16"/>
        <v>4.5069868835118564E-2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0.18136790835419339</v>
      </c>
      <c r="E155" s="1">
        <f t="shared" ca="1" si="13"/>
        <v>0.30258184414071848</v>
      </c>
      <c r="F155" s="1">
        <f t="shared" ca="1" si="19"/>
        <v>0.40585606700829235</v>
      </c>
      <c r="G155" s="1">
        <f t="shared" ca="1" si="19"/>
        <v>0.30173408761038273</v>
      </c>
      <c r="H155" s="1">
        <f t="shared" ca="1" si="19"/>
        <v>0.21319456464408901</v>
      </c>
      <c r="I155" s="1">
        <f t="shared" ca="1" si="19"/>
        <v>0.2293551285872816</v>
      </c>
      <c r="J155" s="1">
        <f t="shared" ca="1" si="19"/>
        <v>0.27011995833875763</v>
      </c>
      <c r="K155" s="1">
        <f t="shared" ca="1" si="19"/>
        <v>0.31478806586374031</v>
      </c>
      <c r="L155" s="1">
        <f t="shared" ca="1" si="19"/>
        <v>0.3328671978258485</v>
      </c>
      <c r="M155" s="1">
        <f t="shared" ca="1" si="19"/>
        <v>0.29136734716233814</v>
      </c>
      <c r="N155" s="1">
        <f t="shared" ca="1" si="19"/>
        <v>0.33217548597403068</v>
      </c>
      <c r="O155" s="1">
        <f t="shared" ca="1" si="19"/>
        <v>0.37180148858626738</v>
      </c>
      <c r="P155" s="1">
        <f t="shared" ca="1" si="19"/>
        <v>0.42589701208036834</v>
      </c>
      <c r="Q155" s="1">
        <f t="shared" ca="1" si="19"/>
        <v>0.26816918279209884</v>
      </c>
      <c r="R155" s="1">
        <f t="shared" ca="1" si="19"/>
        <v>0.13290063480534686</v>
      </c>
      <c r="S155" s="1">
        <f t="shared" ca="1" si="19"/>
        <v>0.25285826105281395</v>
      </c>
      <c r="T155" s="1">
        <f t="shared" ca="1" si="19"/>
        <v>0.48938857249694723</v>
      </c>
      <c r="U155" s="1">
        <f t="shared" ca="1" si="18"/>
        <v>0.51138201593622368</v>
      </c>
      <c r="V155" s="1">
        <f t="shared" ca="1" si="15"/>
        <v>0.47381136721991396</v>
      </c>
      <c r="W155" s="1">
        <f t="shared" ca="1" si="16"/>
        <v>0.28106922970563247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3.8518760001816109E-2</v>
      </c>
      <c r="E156" s="1">
        <f t="shared" ca="1" si="13"/>
        <v>5.8359050743304962E-2</v>
      </c>
      <c r="F156" s="1">
        <f t="shared" ca="1" si="19"/>
        <v>9.9817333701233177E-2</v>
      </c>
      <c r="G156" s="1">
        <f t="shared" ca="1" si="19"/>
        <v>0.23718400302776721</v>
      </c>
      <c r="H156" s="1">
        <f t="shared" ca="1" si="19"/>
        <v>0.51768450395649834</v>
      </c>
      <c r="I156" s="1">
        <f t="shared" ca="1" si="19"/>
        <v>0.71503675013765977</v>
      </c>
      <c r="J156" s="1">
        <f t="shared" ca="1" si="19"/>
        <v>0.60172736898895152</v>
      </c>
      <c r="K156" s="1">
        <f t="shared" ca="1" si="19"/>
        <v>0.36512412605747041</v>
      </c>
      <c r="L156" s="1">
        <f t="shared" ca="1" si="19"/>
        <v>0.24940338409893109</v>
      </c>
      <c r="M156" s="1">
        <f t="shared" ca="1" si="19"/>
        <v>0.24064342500247182</v>
      </c>
      <c r="N156" s="1">
        <f t="shared" ca="1" si="19"/>
        <v>0.3351452116046531</v>
      </c>
      <c r="O156" s="1">
        <f t="shared" ca="1" si="19"/>
        <v>0.5056673461206489</v>
      </c>
      <c r="P156" s="1">
        <f t="shared" ca="1" si="19"/>
        <v>0.56655509062182596</v>
      </c>
      <c r="Q156" s="1">
        <f t="shared" ca="1" si="19"/>
        <v>0.6118061454485002</v>
      </c>
      <c r="R156" s="1">
        <f t="shared" ca="1" si="19"/>
        <v>0.46642934414129006</v>
      </c>
      <c r="S156" s="1">
        <f t="shared" ca="1" si="19"/>
        <v>0.44337555185114946</v>
      </c>
      <c r="T156" s="1">
        <f t="shared" ca="1" si="19"/>
        <v>0.53474240427355035</v>
      </c>
      <c r="U156" s="1">
        <f t="shared" ca="1" si="18"/>
        <v>0.38911053921159972</v>
      </c>
      <c r="V156" s="1">
        <f t="shared" ca="1" si="15"/>
        <v>0.13102190009856601</v>
      </c>
      <c r="W156" s="1">
        <f t="shared" ca="1" si="16"/>
        <v>-1.4364899229892342E-2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2.7863333790527404E-2</v>
      </c>
      <c r="E157" s="1">
        <f t="shared" ca="1" si="13"/>
        <v>4.1787741666457975E-2</v>
      </c>
      <c r="F157" s="1">
        <f t="shared" ca="1" si="19"/>
        <v>0.11486092220934566</v>
      </c>
      <c r="G157" s="1">
        <f t="shared" ca="1" si="19"/>
        <v>0.23071494645630386</v>
      </c>
      <c r="H157" s="1">
        <f t="shared" ca="1" si="19"/>
        <v>0.36710248713824417</v>
      </c>
      <c r="I157" s="1">
        <f t="shared" ca="1" si="19"/>
        <v>0.34341983171943913</v>
      </c>
      <c r="J157" s="1">
        <f t="shared" ca="1" si="19"/>
        <v>0.32773618888718242</v>
      </c>
      <c r="K157" s="1">
        <f t="shared" ca="1" si="19"/>
        <v>0.25774624401164542</v>
      </c>
      <c r="L157" s="1">
        <f t="shared" ca="1" si="19"/>
        <v>0.29664531760271368</v>
      </c>
      <c r="M157" s="1">
        <f t="shared" ca="1" si="19"/>
        <v>0.42031948793760848</v>
      </c>
      <c r="N157" s="1">
        <f t="shared" ca="1" si="19"/>
        <v>0.43058160129991457</v>
      </c>
      <c r="O157" s="1">
        <f t="shared" ca="1" si="19"/>
        <v>0.46225164309788314</v>
      </c>
      <c r="P157" s="1">
        <f t="shared" ca="1" si="19"/>
        <v>0.51223333117192293</v>
      </c>
      <c r="Q157" s="1">
        <f t="shared" ca="1" si="19"/>
        <v>0.72072906203343923</v>
      </c>
      <c r="R157" s="1">
        <f t="shared" ca="1" si="19"/>
        <v>0.72438072206537485</v>
      </c>
      <c r="S157" s="1">
        <f t="shared" ca="1" si="19"/>
        <v>0.53955463431606054</v>
      </c>
      <c r="T157" s="1">
        <f t="shared" ca="1" si="19"/>
        <v>0.49470775483714269</v>
      </c>
      <c r="U157" s="1">
        <f t="shared" ca="1" si="18"/>
        <v>0.3743886988921577</v>
      </c>
      <c r="V157" s="1">
        <f t="shared" ca="1" si="15"/>
        <v>0.25730187112392855</v>
      </c>
      <c r="W157" s="1">
        <f t="shared" ca="1" si="16"/>
        <v>0.17917917964353283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-4.0848277957086059E-2</v>
      </c>
      <c r="E158" s="1">
        <f t="shared" ca="1" si="13"/>
        <v>-8.0532614201849848E-3</v>
      </c>
      <c r="F158" s="1">
        <f t="shared" ca="1" si="19"/>
        <v>-6.3020796172565063E-2</v>
      </c>
      <c r="G158" s="1">
        <f t="shared" ca="1" si="19"/>
        <v>-7.185972527838369E-2</v>
      </c>
      <c r="H158" s="1">
        <f t="shared" ca="1" si="19"/>
        <v>5.9735246418922715E-2</v>
      </c>
      <c r="I158" s="1">
        <f t="shared" ca="1" si="19"/>
        <v>0.27367794860983052</v>
      </c>
      <c r="J158" s="1">
        <f t="shared" ca="1" si="19"/>
        <v>0.39973677842010408</v>
      </c>
      <c r="K158" s="1">
        <f t="shared" ca="1" si="19"/>
        <v>0.37300722177015194</v>
      </c>
      <c r="L158" s="1">
        <f ca="1">(L108+0.6*(M108+K108)+0.15*(J108+N108))/(1+2*0.6+2*0.15)</f>
        <v>0.44523155980535806</v>
      </c>
      <c r="M158" s="1">
        <f t="shared" ca="1" si="19"/>
        <v>0.61939758604940109</v>
      </c>
      <c r="N158" s="1">
        <f t="shared" ca="1" si="19"/>
        <v>0.70548589403580719</v>
      </c>
      <c r="O158" s="1">
        <f t="shared" ca="1" si="19"/>
        <v>0.65450333150436235</v>
      </c>
      <c r="P158" s="1">
        <f t="shared" ca="1" si="19"/>
        <v>0.56809594616390957</v>
      </c>
      <c r="Q158" s="1">
        <f t="shared" ca="1" si="19"/>
        <v>0.50028267549253447</v>
      </c>
      <c r="R158" s="1">
        <f t="shared" ca="1" si="19"/>
        <v>0.35420098087160912</v>
      </c>
      <c r="S158" s="1">
        <f t="shared" ca="1" si="19"/>
        <v>0.40020369864748134</v>
      </c>
      <c r="T158" s="1">
        <f t="shared" ca="1" si="19"/>
        <v>0.6378912146496647</v>
      </c>
      <c r="U158" s="1">
        <f t="shared" ca="1" si="18"/>
        <v>0.759231153103475</v>
      </c>
      <c r="V158" s="1">
        <f t="shared" ca="1" si="15"/>
        <v>0.7008118753642596</v>
      </c>
      <c r="W158" s="1">
        <f ca="1">(W108+0.6*(V108)+0.15*U108)/(1+0.6+0.15)</f>
        <v>0.47266199212326448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2.0114698877960979E-2</v>
      </c>
      <c r="E160" s="3">
        <f t="shared" ref="E160:W160" ca="1" si="20">AVERAGE(E111:E134)</f>
        <v>3.3914686188359862E-2</v>
      </c>
      <c r="F160" s="3">
        <f t="shared" ca="1" si="20"/>
        <v>4.4328985635933009E-2</v>
      </c>
      <c r="G160" s="3">
        <f t="shared" ca="1" si="20"/>
        <v>4.8066061365849434E-2</v>
      </c>
      <c r="H160" s="3">
        <f t="shared" ca="1" si="20"/>
        <v>4.6690734107999878E-2</v>
      </c>
      <c r="I160" s="3">
        <f t="shared" ca="1" si="20"/>
        <v>5.6611884877259294E-2</v>
      </c>
      <c r="J160" s="3">
        <f t="shared" ca="1" si="20"/>
        <v>9.5788408449441309E-2</v>
      </c>
      <c r="K160" s="3">
        <f t="shared" ca="1" si="20"/>
        <v>0.12466319815086224</v>
      </c>
      <c r="L160" s="3">
        <f t="shared" ca="1" si="20"/>
        <v>9.8276082648418958E-2</v>
      </c>
      <c r="M160" s="3">
        <f t="shared" ca="1" si="20"/>
        <v>0.11198213051396518</v>
      </c>
      <c r="N160" s="3">
        <f t="shared" ca="1" si="20"/>
        <v>0.15024252574153346</v>
      </c>
      <c r="O160" s="3">
        <f t="shared" ca="1" si="20"/>
        <v>0.10093075853406715</v>
      </c>
      <c r="P160" s="3">
        <f t="shared" ca="1" si="20"/>
        <v>5.7964811035647525E-2</v>
      </c>
      <c r="Q160" s="3">
        <f t="shared" ca="1" si="20"/>
        <v>7.0923313514674929E-2</v>
      </c>
      <c r="R160" s="3">
        <f t="shared" ca="1" si="20"/>
        <v>0.13120225041763214</v>
      </c>
      <c r="S160" s="3">
        <f t="shared" ca="1" si="20"/>
        <v>0.27303133726056567</v>
      </c>
      <c r="T160" s="3">
        <f t="shared" ca="1" si="20"/>
        <v>0.42516152577409355</v>
      </c>
      <c r="U160" s="3">
        <f t="shared" ca="1" si="20"/>
        <v>0.31379878242475234</v>
      </c>
      <c r="V160" s="3">
        <f t="shared" ca="1" si="20"/>
        <v>0.13609989461610023</v>
      </c>
      <c r="W160" s="3">
        <f t="shared" ca="1" si="20"/>
        <v>4.2428307799535436E-2</v>
      </c>
    </row>
    <row r="161" spans="2:23">
      <c r="C161" s="1" t="s">
        <v>198</v>
      </c>
      <c r="D161" s="10">
        <f ca="1">AVERAGE(D135:D158)</f>
        <v>4.5534961710791744E-2</v>
      </c>
      <c r="E161" s="3">
        <f t="shared" ref="E161:W161" ca="1" si="21">AVERAGE(E135:E158)</f>
        <v>0.10006650594759221</v>
      </c>
      <c r="F161" s="3">
        <f t="shared" ca="1" si="21"/>
        <v>0.15866275454929826</v>
      </c>
      <c r="G161" s="3">
        <f t="shared" ca="1" si="21"/>
        <v>0.18271905258966939</v>
      </c>
      <c r="H161" s="3">
        <f t="shared" ca="1" si="21"/>
        <v>0.23275913755646982</v>
      </c>
      <c r="I161" s="3">
        <f t="shared" ca="1" si="21"/>
        <v>0.31589354017727417</v>
      </c>
      <c r="J161" s="3">
        <f t="shared" ca="1" si="21"/>
        <v>0.33188087390522475</v>
      </c>
      <c r="K161" s="3">
        <f t="shared" ca="1" si="21"/>
        <v>0.28139540884785508</v>
      </c>
      <c r="L161" s="3">
        <f t="shared" ca="1" si="21"/>
        <v>0.28698363095523022</v>
      </c>
      <c r="M161" s="3">
        <f t="shared" ca="1" si="21"/>
        <v>0.3145902181357651</v>
      </c>
      <c r="N161" s="3">
        <f t="shared" ca="1" si="21"/>
        <v>0.31232475212216471</v>
      </c>
      <c r="O161" s="3">
        <f t="shared" ca="1" si="21"/>
        <v>0.31027766752534774</v>
      </c>
      <c r="P161" s="3">
        <f t="shared" ca="1" si="21"/>
        <v>0.3594386052377494</v>
      </c>
      <c r="Q161" s="3">
        <f t="shared" ca="1" si="21"/>
        <v>0.39103074084918338</v>
      </c>
      <c r="R161" s="3">
        <f t="shared" ca="1" si="21"/>
        <v>0.37294592406469235</v>
      </c>
      <c r="S161" s="3">
        <f t="shared" ca="1" si="21"/>
        <v>0.3942225568691522</v>
      </c>
      <c r="T161" s="3">
        <f t="shared" ca="1" si="21"/>
        <v>0.42501502872790581</v>
      </c>
      <c r="U161" s="3">
        <f t="shared" ca="1" si="21"/>
        <v>0.36203824783553079</v>
      </c>
      <c r="V161" s="3">
        <f t="shared" ca="1" si="21"/>
        <v>0.29996126544353224</v>
      </c>
      <c r="W161" s="3">
        <f t="shared" ca="1" si="21"/>
        <v>0.19193725046239088</v>
      </c>
    </row>
    <row r="162" spans="2:23">
      <c r="C162" s="1" t="s">
        <v>16</v>
      </c>
      <c r="D162" s="3">
        <f ca="1">IF(D165&gt;0,TINV(TTEST(D111:D134,D135:D158,2,2),46),-TINV(TTEST(D111:D134,D135:D158,2,2),46))</f>
        <v>-1.0725522965261236</v>
      </c>
      <c r="E162" s="3">
        <f t="shared" ref="E162:V162" ca="1" si="22">IF(E165&gt;0,TINV(TTEST(E111:E134,E135:E158,2,2),46),-TINV(TTEST(E111:E134,E135:E158,2,2),46))</f>
        <v>-2.7229738953281997</v>
      </c>
      <c r="F162" s="3">
        <f t="shared" ca="1" si="22"/>
        <v>-3.5971141380899327</v>
      </c>
      <c r="G162" s="3">
        <f t="shared" ca="1" si="22"/>
        <v>-4.5701195537909314</v>
      </c>
      <c r="H162" s="3">
        <f t="shared" ca="1" si="22"/>
        <v>-5.6141343135595445</v>
      </c>
      <c r="I162" s="3">
        <f t="shared" ca="1" si="22"/>
        <v>-6.1602037242260792</v>
      </c>
      <c r="J162" s="3">
        <f t="shared" ca="1" si="22"/>
        <v>-6.1373833283855141</v>
      </c>
      <c r="K162" s="3">
        <f t="shared" ca="1" si="22"/>
        <v>-5.1886261955821311</v>
      </c>
      <c r="L162" s="3">
        <f t="shared" ca="1" si="22"/>
        <v>-5.8927898069971167</v>
      </c>
      <c r="M162" s="3">
        <f t="shared" ca="1" si="22"/>
        <v>-5.1918904598681408</v>
      </c>
      <c r="N162" s="3">
        <f t="shared" ca="1" si="22"/>
        <v>-3.7380232353875931</v>
      </c>
      <c r="O162" s="3">
        <f t="shared" ca="1" si="22"/>
        <v>-4.9755815961722814</v>
      </c>
      <c r="P162" s="3">
        <f t="shared" ca="1" si="22"/>
        <v>-6.2405617862457881</v>
      </c>
      <c r="Q162" s="3">
        <f t="shared" ca="1" si="22"/>
        <v>-6.1778311526928462</v>
      </c>
      <c r="R162" s="3">
        <f t="shared" ca="1" si="22"/>
        <v>-5.62885098349164</v>
      </c>
      <c r="S162" s="3">
        <f t="shared" ca="1" si="22"/>
        <v>-3.0662379199801482</v>
      </c>
      <c r="T162" s="3">
        <f t="shared" ca="1" si="22"/>
        <v>3.3890207155439327E-3</v>
      </c>
      <c r="U162" s="3">
        <f t="shared" ca="1" si="22"/>
        <v>-1.2630716618952404</v>
      </c>
      <c r="V162" s="3">
        <f t="shared" ca="1" si="22"/>
        <v>-4.2220607794877214</v>
      </c>
      <c r="W162" s="3">
        <f ca="1">IF(W165&gt;0,TINV(TTEST(W111:W134,W135:W158,2,2),46),-TINV(TTEST(W111:W134,W135:W158,2,2),46))</f>
        <v>-4.4244422340112095</v>
      </c>
    </row>
    <row r="163" spans="2:23">
      <c r="B163" s="1" t="s">
        <v>199</v>
      </c>
      <c r="C163" s="1" t="s">
        <v>0</v>
      </c>
      <c r="D163" s="3">
        <f ca="1">STDEV(D111:D134)/SQRT(COUNT(D111:D134))</f>
        <v>1.7665814735543215E-2</v>
      </c>
      <c r="E163" s="3">
        <f t="shared" ref="E163:W163" ca="1" si="23">STDEV(E111:E134)/SQRT(COUNT(E111:E134))</f>
        <v>1.6659211450929162E-2</v>
      </c>
      <c r="F163" s="3">
        <f t="shared" ca="1" si="23"/>
        <v>1.5164675816493819E-2</v>
      </c>
      <c r="G163" s="3">
        <f t="shared" ca="1" si="23"/>
        <v>1.253155780206246E-2</v>
      </c>
      <c r="H163" s="3">
        <f t="shared" ca="1" si="23"/>
        <v>1.1625268457570684E-2</v>
      </c>
      <c r="I163" s="3">
        <f t="shared" ca="1" si="23"/>
        <v>1.0806112458143681E-2</v>
      </c>
      <c r="J163" s="3">
        <f t="shared" ca="1" si="23"/>
        <v>9.6260033867041732E-3</v>
      </c>
      <c r="K163" s="3">
        <f t="shared" ca="1" si="23"/>
        <v>1.3659172432447608E-2</v>
      </c>
      <c r="L163" s="3">
        <f t="shared" ca="1" si="23"/>
        <v>1.5505715453189874E-2</v>
      </c>
      <c r="M163" s="3">
        <f t="shared" ca="1" si="23"/>
        <v>1.6127946014253405E-2</v>
      </c>
      <c r="N163" s="3">
        <f t="shared" ca="1" si="23"/>
        <v>1.9329835280645059E-2</v>
      </c>
      <c r="O163" s="3">
        <f t="shared" ca="1" si="23"/>
        <v>1.306409061562901E-2</v>
      </c>
      <c r="P163" s="3">
        <f t="shared" ca="1" si="23"/>
        <v>1.5498832156114665E-2</v>
      </c>
      <c r="Q163" s="3">
        <f t="shared" ca="1" si="23"/>
        <v>2.1674391375294175E-2</v>
      </c>
      <c r="R163" s="3">
        <f t="shared" ca="1" si="23"/>
        <v>1.7795433821539915E-2</v>
      </c>
      <c r="S163" s="3">
        <f t="shared" ca="1" si="23"/>
        <v>1.2231856200951264E-2</v>
      </c>
      <c r="T163" s="3">
        <f t="shared" ca="1" si="23"/>
        <v>1.7614131941980006E-2</v>
      </c>
      <c r="U163" s="3">
        <f t="shared" ca="1" si="23"/>
        <v>1.7941617664751754E-2</v>
      </c>
      <c r="V163" s="3">
        <f t="shared" ca="1" si="23"/>
        <v>1.2416080235586513E-2</v>
      </c>
      <c r="W163" s="3">
        <f t="shared" ca="1" si="23"/>
        <v>9.4580104682858608E-3</v>
      </c>
    </row>
    <row r="164" spans="2:23">
      <c r="C164" s="1" t="s">
        <v>198</v>
      </c>
      <c r="D164" s="3">
        <f ca="1">STDEV(D135:D158)/SQRT(COUNT(D135:D158))</f>
        <v>1.580010031125971E-2</v>
      </c>
      <c r="E164" s="3">
        <f t="shared" ref="E164:W164" ca="1" si="24">STDEV(E135:E158)/SQRT(COUNT(E135:E158))</f>
        <v>1.7682397511399359E-2</v>
      </c>
      <c r="F164" s="3">
        <f t="shared" ca="1" si="24"/>
        <v>2.793402810308979E-2</v>
      </c>
      <c r="G164" s="3">
        <f t="shared" ca="1" si="24"/>
        <v>2.6665976732325292E-2</v>
      </c>
      <c r="H164" s="3">
        <f t="shared" ca="1" si="24"/>
        <v>3.1037099496013694E-2</v>
      </c>
      <c r="I164" s="3">
        <f t="shared" ca="1" si="24"/>
        <v>4.0678962659984538E-2</v>
      </c>
      <c r="J164" s="3">
        <f t="shared" ca="1" si="24"/>
        <v>3.724408830163288E-2</v>
      </c>
      <c r="K164" s="3">
        <f t="shared" ca="1" si="24"/>
        <v>2.6942209063930935E-2</v>
      </c>
      <c r="L164" s="3">
        <f t="shared" ca="1" si="24"/>
        <v>2.8019191650358228E-2</v>
      </c>
      <c r="M164" s="3">
        <f t="shared" ca="1" si="24"/>
        <v>3.5535309764718755E-2</v>
      </c>
      <c r="N164" s="3">
        <f t="shared" ca="1" si="24"/>
        <v>3.8813435427156137E-2</v>
      </c>
      <c r="O164" s="3">
        <f t="shared" ca="1" si="24"/>
        <v>3.999529407409097E-2</v>
      </c>
      <c r="P164" s="3">
        <f t="shared" ca="1" si="24"/>
        <v>4.5755025735390781E-2</v>
      </c>
      <c r="Q164" s="3">
        <f t="shared" ca="1" si="24"/>
        <v>4.7064499232348941E-2</v>
      </c>
      <c r="R164" s="3">
        <f t="shared" ca="1" si="24"/>
        <v>3.908693985467776E-2</v>
      </c>
      <c r="S164" s="3">
        <f t="shared" ca="1" si="24"/>
        <v>3.7584039600400888E-2</v>
      </c>
      <c r="T164" s="3">
        <f t="shared" ca="1" si="24"/>
        <v>3.9475460741720168E-2</v>
      </c>
      <c r="U164" s="3">
        <f t="shared" ca="1" si="24"/>
        <v>3.3715594017842777E-2</v>
      </c>
      <c r="V164" s="3">
        <f t="shared" ca="1" si="24"/>
        <v>3.6771126372042336E-2</v>
      </c>
      <c r="W164" s="3">
        <f t="shared" ca="1" si="24"/>
        <v>3.2440987418582187E-2</v>
      </c>
    </row>
    <row r="165" spans="2:23">
      <c r="C165" s="1" t="s">
        <v>110</v>
      </c>
      <c r="D165" s="2">
        <f ca="1">D160-D161</f>
        <v>-2.5420262832830765E-2</v>
      </c>
      <c r="E165" s="2">
        <f t="shared" ref="E165:W165" ca="1" si="25">E160-E161</f>
        <v>-6.6151819759232344E-2</v>
      </c>
      <c r="F165" s="2">
        <f t="shared" ca="1" si="25"/>
        <v>-0.11433376891336525</v>
      </c>
      <c r="G165" s="2">
        <f t="shared" ca="1" si="25"/>
        <v>-0.13465299122381996</v>
      </c>
      <c r="H165" s="2">
        <f t="shared" ca="1" si="25"/>
        <v>-0.18606840344846995</v>
      </c>
      <c r="I165" s="2">
        <f t="shared" ca="1" si="25"/>
        <v>-0.2592816553000149</v>
      </c>
      <c r="J165" s="2">
        <f t="shared" ca="1" si="25"/>
        <v>-0.23609246545578344</v>
      </c>
      <c r="K165" s="2">
        <f t="shared" ca="1" si="25"/>
        <v>-0.15673221069699284</v>
      </c>
      <c r="L165" s="2">
        <f t="shared" ca="1" si="25"/>
        <v>-0.18870754830681125</v>
      </c>
      <c r="M165" s="2">
        <f t="shared" ca="1" si="25"/>
        <v>-0.20260808762179994</v>
      </c>
      <c r="N165" s="2">
        <f t="shared" ca="1" si="25"/>
        <v>-0.16208222638063124</v>
      </c>
      <c r="O165" s="2">
        <f t="shared" ca="1" si="25"/>
        <v>-0.20934690899128061</v>
      </c>
      <c r="P165" s="2">
        <f t="shared" ca="1" si="25"/>
        <v>-0.30147379420210185</v>
      </c>
      <c r="Q165" s="2">
        <f t="shared" ca="1" si="25"/>
        <v>-0.32010742733450848</v>
      </c>
      <c r="R165" s="2">
        <f t="shared" ca="1" si="25"/>
        <v>-0.2417436736470602</v>
      </c>
      <c r="S165" s="2">
        <f t="shared" ca="1" si="25"/>
        <v>-0.12119121960858653</v>
      </c>
      <c r="T165" s="2">
        <f t="shared" ca="1" si="25"/>
        <v>1.4649704618774351E-4</v>
      </c>
      <c r="U165" s="2">
        <f t="shared" ca="1" si="25"/>
        <v>-4.8239465410778448E-2</v>
      </c>
      <c r="V165" s="2">
        <f t="shared" ca="1" si="25"/>
        <v>-0.16386137082743202</v>
      </c>
      <c r="W165" s="2">
        <f t="shared" ca="1" si="25"/>
        <v>-0.14950894266285544</v>
      </c>
    </row>
    <row r="167" spans="2:23">
      <c r="B167" s="1" t="s">
        <v>200</v>
      </c>
      <c r="D167" s="1">
        <f ca="1">COVAR(D111:D158,$C111:$C158)/VAR($C111:$C158)</f>
        <v>-1.2445337011906728E-2</v>
      </c>
      <c r="E167" s="1">
        <f t="shared" ref="E167:W167" ca="1" si="26">COVAR(E111:E158,$C111:$C158)/VAR($C111:$C158)</f>
        <v>-3.2386828423790835E-2</v>
      </c>
      <c r="F167" s="1">
        <f t="shared" ca="1" si="26"/>
        <v>-5.5975907697168419E-2</v>
      </c>
      <c r="G167" s="1">
        <f t="shared" ca="1" si="26"/>
        <v>-6.5923860286661834E-2</v>
      </c>
      <c r="H167" s="1">
        <f t="shared" ca="1" si="26"/>
        <v>-9.1095989188313381E-2</v>
      </c>
      <c r="I167" s="1">
        <f t="shared" ca="1" si="26"/>
        <v>-0.12693997707396562</v>
      </c>
      <c r="J167" s="1">
        <f t="shared" ca="1" si="26"/>
        <v>-0.11558693621272731</v>
      </c>
      <c r="K167" s="1">
        <f t="shared" ca="1" si="26"/>
        <v>-7.6733478153736073E-2</v>
      </c>
      <c r="L167" s="1">
        <f t="shared" ca="1" si="26"/>
        <v>-9.2388070525209628E-2</v>
      </c>
      <c r="M167" s="1">
        <f t="shared" ca="1" si="26"/>
        <v>-9.9193542898172893E-2</v>
      </c>
      <c r="N167" s="1">
        <f t="shared" ca="1" si="26"/>
        <v>-7.9352756665517429E-2</v>
      </c>
      <c r="O167" s="1">
        <f t="shared" ca="1" si="26"/>
        <v>-0.1024927575269811</v>
      </c>
      <c r="P167" s="1">
        <f t="shared" ca="1" si="26"/>
        <v>-0.1475965450781124</v>
      </c>
      <c r="Q167" s="1">
        <f t="shared" ca="1" si="26"/>
        <v>-0.15671926129918642</v>
      </c>
      <c r="R167" s="1">
        <f t="shared" ca="1" si="26"/>
        <v>-0.11835367355637322</v>
      </c>
      <c r="S167" s="1">
        <f t="shared" ca="1" si="26"/>
        <v>-5.9333201266703856E-2</v>
      </c>
      <c r="T167" s="1">
        <f t="shared" ca="1" si="26"/>
        <v>7.1722512196119003E-5</v>
      </c>
      <c r="U167" s="1">
        <f t="shared" ca="1" si="26"/>
        <v>-2.3617238274026928E-2</v>
      </c>
      <c r="V167" s="1">
        <f t="shared" ca="1" si="26"/>
        <v>-8.0223796134263614E-2</v>
      </c>
      <c r="W167" s="1">
        <f t="shared" ca="1" si="26"/>
        <v>-7.319708651202303E-2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Total-Original</vt:lpstr>
      <vt:lpstr>Total-Smoothed</vt:lpstr>
      <vt:lpstr>Distance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sub14</vt:lpstr>
      <vt:lpstr>sub15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2010-03-19T03:39:20Z</dcterms:created>
  <dcterms:modified xsi:type="dcterms:W3CDTF">2013-10-17T17:46:19Z</dcterms:modified>
</cp:coreProperties>
</file>